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75" tabRatio="885" activeTab="0"/>
  </bookViews>
  <sheets>
    <sheet name="A.01" sheetId="1" r:id="rId1"/>
  </sheets>
  <definedNames>
    <definedName name="_xlnm.Print_Area" localSheetId="0">'A.01'!$A$1:$L$136</definedName>
  </definedNames>
  <calcPr fullCalcOnLoad="1"/>
</workbook>
</file>

<file path=xl/comments1.xml><?xml version="1.0" encoding="utf-8"?>
<comments xmlns="http://schemas.openxmlformats.org/spreadsheetml/2006/main">
  <authors>
    <author>Roman Pregelj</author>
  </authors>
  <commentList>
    <comment ref="L10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  <comment ref="L132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</commentList>
</comments>
</file>

<file path=xl/sharedStrings.xml><?xml version="1.0" encoding="utf-8"?>
<sst xmlns="http://schemas.openxmlformats.org/spreadsheetml/2006/main" count="97" uniqueCount="72">
  <si>
    <t>M3</t>
  </si>
  <si>
    <t>0</t>
  </si>
  <si>
    <t>M2</t>
  </si>
  <si>
    <t>SKRITO</t>
  </si>
  <si>
    <t>Cena</t>
  </si>
  <si>
    <t>M1</t>
  </si>
  <si>
    <t>KOM</t>
  </si>
  <si>
    <t>Nepredvidena dela</t>
  </si>
  <si>
    <t>DDV 20%</t>
  </si>
  <si>
    <t>Skupaj z DDV:</t>
  </si>
  <si>
    <t xml:space="preserve">Objekt: </t>
  </si>
  <si>
    <t>Znesek   EUR</t>
  </si>
  <si>
    <t>Skupaj EUR:</t>
  </si>
  <si>
    <t xml:space="preserve">Cevni fasadni oder </t>
  </si>
  <si>
    <t>Demontaža obstoječe delno poškodovane pločevinaste kritine, komplet z izpustom v začasno gradbiščno deponijo.</t>
  </si>
  <si>
    <t>Demontaža obstoječe delno poškodovane pločevinaste kritine</t>
  </si>
  <si>
    <t>Demontaža obstoječih lesenih letev</t>
  </si>
  <si>
    <t>Demontaža obstoječih lesenih letev, pribitih v popodeno strešino prečno na razstoju cca 30 cm.</t>
  </si>
  <si>
    <t>Demontaža obstoječih žlebov in odtočnih cevi</t>
  </si>
  <si>
    <t>Demontaža obstoječih žlebov in odtočnih cevi, komplet z iznosom v začasno gradbiščno deponijo.</t>
  </si>
  <si>
    <t xml:space="preserve">Izvedba popoditve z novimi deskami </t>
  </si>
  <si>
    <t>Odtočne cevi fi  12 cm</t>
  </si>
  <si>
    <t>Žlota iz barvne pločevine, r.š. 100 cm</t>
  </si>
  <si>
    <t>Dobava in montaža žlote iz barvne pločevine r.š. 100 cm (za strešnim portalom), komplet s pritrdilnim materialom, dodatnim popoditvijo in TI izalacijo pod žloto in vsemi potrebnimi zaključki.</t>
  </si>
  <si>
    <t>Dimna obroba</t>
  </si>
  <si>
    <t xml:space="preserve">Dobava in montaža dimne obrobe obstoječega dimnika, iz barvne pločevine, r.š. 50 cm, komplet z utrditvijo. </t>
  </si>
  <si>
    <t>Zračniki in odušniki</t>
  </si>
  <si>
    <t>Kotlički fi  12 cm</t>
  </si>
  <si>
    <t>Dobava in montaža novih kotličkov fi 12 cm,  iz barvane pločevine, komplet s pritrdilnim materialom.</t>
  </si>
  <si>
    <t>Odvoz ruševin v stalno deponijo</t>
  </si>
  <si>
    <t>Nakladanje in odvoz vseh ruševin iz začasne v v stalno deponijo na razdalji do 3 km, upoštevati je čiščenje gradbišča po končanih delih.</t>
  </si>
  <si>
    <t>Razna nepredvidena dela  pri krovsko kleparskih delih - z vpisom v gradbeni dnevnik in potrditvijo nadzornega organa - predvidi se 10%  od vseh del.</t>
  </si>
  <si>
    <t>Demontaža obstoječih strešnih oken</t>
  </si>
  <si>
    <t>Demontaža obstoječih strešnih oken z iznosom v začasno gradbiščno deponijo.</t>
  </si>
  <si>
    <t>Strelovod - ALU žice fi 10 mm</t>
  </si>
  <si>
    <t xml:space="preserve">Strelovod - nosilci ALU žice </t>
  </si>
  <si>
    <t>Dobava in montaža strelovod - ALU žice fi 10 mm.</t>
  </si>
  <si>
    <t xml:space="preserve">Strelovod - nosilne in žlebne spojke </t>
  </si>
  <si>
    <t>Dobava in montaža nosilnih in žlebnih spojk strelovoda.</t>
  </si>
  <si>
    <t>Polkrožni strešni žlebovi r.š. 33 cm</t>
  </si>
  <si>
    <t>Dobava in montaža novih odtočnih cevi (okrogli premera 12 cm),  iz barvane pločevine, komplet z objemkami in ustrezno pritrditvijo.</t>
  </si>
  <si>
    <t>Dvojno letvanje pred polaganjem opečne kritine</t>
  </si>
  <si>
    <t>Toplotna izolacija med vzdolžnimi letvami (stiropor deb. 3 cm)</t>
  </si>
  <si>
    <t>Dobava in polaganje toplotne izolacije - stiropor deb. 3 cm med vzdolžnimi letvami (izvedba skupaj z letvanjem strehe).</t>
  </si>
  <si>
    <t>Kapni prezračevalni PVC glavnik</t>
  </si>
  <si>
    <t>Dobava in montaža kapnega prezračevalnega PVC glavnika,  izvedba komplet z vsemi potrebnimi deli.</t>
  </si>
  <si>
    <t>Prezračevalna PVC mrežica</t>
  </si>
  <si>
    <t>Dobava in montaža prezračevalne PVC mrežice.</t>
  </si>
  <si>
    <t>Kapna obroba pri žlebu</t>
  </si>
  <si>
    <t>Dobava in montaža kapne obrobe pri žlebu, iz barvane pločevine r.š. 25 cm.</t>
  </si>
  <si>
    <t>Zavarovanje gradbišča v skladu z varnostnim načrtom. Upoštevati je izdelavo varnostnega načrta, ograditev gradbišča, postavitev gradbiščnih tabel, ….</t>
  </si>
  <si>
    <t>Montaža in demontaža varnotnega cevnega fasadnega odra za izvedbo del na strehi, v sklopu izvedne fasadnega odra je tudi zavarovanje in zaščito vhoda v objekt.</t>
  </si>
  <si>
    <t>Demontaža obstoječe strešne popoditve iz desk in lepenke</t>
  </si>
  <si>
    <t>Demontaža obstoječe strešne popoditve iz desk, skupaj z lepenko, komplet z iznosom v začasno gradbiščno deponijo.</t>
  </si>
  <si>
    <t xml:space="preserve">Dobava in izvedba popoditve strešne konstrukcije iz tramičev s pribijanjem z novimi deskami deb. 2,50 cm. Upoštevati je zaščitni protiglivični premaz. </t>
  </si>
  <si>
    <t>Dobava in montaža novih strešnih žlebov (polkrožni r.š. 33 cm), iz barvane pločevine, komplet s kljukami in ustrezno pritrditvijo, ter izvedbo vogalnikov.</t>
  </si>
  <si>
    <t>Dobava in motaža zaključkov zračnih in odušnih tuljav, tipski iz barvne pločevine.</t>
  </si>
  <si>
    <t>Dobava in montaža nosilcev strelovoda na opečnati strehi.</t>
  </si>
  <si>
    <t xml:space="preserve">Zavarovanje in ograditev gradbišča v skladu u ZGO-1 </t>
  </si>
  <si>
    <r>
      <t xml:space="preserve">Dobava in montaža z vijačenjem vzdolžnih in prečnih lesenih letev (vzdolžne 3/8 cm na razstoju 80 cm, prečne 3/8 cm na razstoju cca 30 cm - za polaganje mediteran opečne kritine) z vijačenjem spodnjih v obstoječo podlago iz tramičev. </t>
    </r>
    <r>
      <rPr>
        <u val="single"/>
        <sz val="10"/>
        <rFont val="Arial CE"/>
        <family val="0"/>
      </rPr>
      <t>Upoštevati je ustrezno sidranje v kapu strešine!</t>
    </r>
    <r>
      <rPr>
        <sz val="10"/>
        <rFont val="Arial CE"/>
        <family val="2"/>
      </rPr>
      <t xml:space="preserve">  Les je zaščiten s protiglivičnim premazom.</t>
    </r>
  </si>
  <si>
    <t>Dobava in montaža strešnih oken kot npr. tip VELUX GGL 3073G F06, dim. 66/118 cm, z notranjo žaluzijo PAL F06. Izvedba komplet z vsemi potrebnimi deli in z okensko strešno obrobo iz barvne pločevine.</t>
  </si>
  <si>
    <t xml:space="preserve">Gregorčičeva 28, Ajdovščina </t>
  </si>
  <si>
    <t>Investitor: Občina Ajdovščina, Ministrstvo za pravosodje, Ministrstvo za finance</t>
  </si>
  <si>
    <t>POPIS DEL: ZAMENJAVA STREŠNE KRITINE</t>
  </si>
  <si>
    <t xml:space="preserve">Paropropustna folija </t>
  </si>
  <si>
    <t>Dobava in montaža paropropustne folije na leseno podlago iz desk.</t>
  </si>
  <si>
    <t xml:space="preserve">Dobava in montaža opečne kritine kot npt. tip TONDACH mediteran plus ali CREATON, z vijačenjem na prečne letve. </t>
  </si>
  <si>
    <t xml:space="preserve">Opečna kritina </t>
  </si>
  <si>
    <t>Sleme s prezračevalnim slemenskim trakom</t>
  </si>
  <si>
    <t>Dobava in montaža opečnega slemena kot npr. tip TONDACH ali CREATON s prezračevalnim slemenskim trakom, izvedba komplet s podkonstrukcijo in ustreznim vijačenjem.</t>
  </si>
  <si>
    <t>Lesena strešna okna</t>
  </si>
  <si>
    <t>proc.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</si>
</sst>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0"/>
    <numFmt numFmtId="181" formatCode="#,##0.00\ &quot;SIT&quot;"/>
    <numFmt numFmtId="182" formatCode="#,##0.00\ _S_I_T"/>
    <numFmt numFmtId="183" formatCode="#,##0.00_ ;\-#,##0.00\ "/>
    <numFmt numFmtId="184" formatCode="d/\ mmmm\,\ yyyy"/>
    <numFmt numFmtId="185" formatCode="dd/\ mm/\ yyyy"/>
    <numFmt numFmtId="186" formatCode="dd\.mm\.\ yyyy"/>
    <numFmt numFmtId="187" formatCode="#,##0.00\ "/>
    <numFmt numFmtId="188" formatCode="dd\.\ mm\.\ yyyy"/>
    <numFmt numFmtId="189" formatCode="dd/mm/\ yyyy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i/>
      <sz val="12"/>
      <name val="Arial CE"/>
      <family val="0"/>
    </font>
    <font>
      <b/>
      <u val="single"/>
      <sz val="14"/>
      <name val="Arial CE"/>
      <family val="0"/>
    </font>
    <font>
      <u val="single"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justify" vertical="top" wrapText="1"/>
    </xf>
    <xf numFmtId="187" fontId="1" fillId="0" borderId="0" xfId="0" applyNumberFormat="1" applyFont="1" applyAlignment="1">
      <alignment horizontal="right"/>
    </xf>
    <xf numFmtId="187" fontId="0" fillId="0" borderId="0" xfId="0" applyNumberFormat="1" applyFont="1" applyBorder="1" applyAlignment="1">
      <alignment vertical="top"/>
    </xf>
    <xf numFmtId="187" fontId="0" fillId="0" borderId="0" xfId="0" applyNumberFormat="1" applyFont="1" applyBorder="1" applyAlignment="1">
      <alignment horizontal="justify" vertical="top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1" fontId="0" fillId="2" borderId="0" xfId="0" applyNumberFormat="1" applyFont="1" applyFill="1" applyAlignment="1">
      <alignment horizontal="center" vertical="top"/>
    </xf>
    <xf numFmtId="187" fontId="0" fillId="2" borderId="0" xfId="0" applyNumberFormat="1" applyFont="1" applyFill="1" applyAlignment="1">
      <alignment/>
    </xf>
    <xf numFmtId="4" fontId="0" fillId="2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87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2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87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87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87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4" fontId="7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139"/>
  <sheetViews>
    <sheetView tabSelected="1" zoomScale="150" zoomScaleNormal="150" workbookViewId="0" topLeftCell="B122">
      <selection activeCell="J137" sqref="J137"/>
    </sheetView>
  </sheetViews>
  <sheetFormatPr defaultColWidth="9.00390625" defaultRowHeight="12.75"/>
  <cols>
    <col min="1" max="1" width="5.75390625" style="11" hidden="1" customWidth="1"/>
    <col min="2" max="2" width="6.75390625" style="16" customWidth="1"/>
    <col min="3" max="3" width="9.125" style="17" customWidth="1"/>
    <col min="4" max="4" width="8.125" style="17" customWidth="1"/>
    <col min="5" max="5" width="9.125" style="17" customWidth="1"/>
    <col min="6" max="6" width="8.125" style="17" customWidth="1"/>
    <col min="7" max="7" width="16.125" style="17" customWidth="1"/>
    <col min="8" max="8" width="7.25390625" style="17" customWidth="1"/>
    <col min="9" max="9" width="0.74609375" style="17" customWidth="1"/>
    <col min="10" max="10" width="11.875" style="18" customWidth="1"/>
    <col min="11" max="11" width="0.74609375" style="17" customWidth="1"/>
    <col min="12" max="12" width="13.875" style="19" customWidth="1"/>
    <col min="13" max="13" width="8.125" style="17" customWidth="1"/>
    <col min="14" max="16384" width="9.125" style="17" customWidth="1"/>
  </cols>
  <sheetData>
    <row r="1" spans="2:12" s="11" customFormat="1" ht="14.25" customHeight="1" hidden="1">
      <c r="B1" s="13" t="s">
        <v>1</v>
      </c>
      <c r="C1" s="11" t="s">
        <v>3</v>
      </c>
      <c r="J1" s="14"/>
      <c r="L1" s="15">
        <f>SUM(L13:L589)</f>
        <v>0</v>
      </c>
    </row>
    <row r="2" spans="11:12" ht="15.75" customHeight="1">
      <c r="K2" s="19"/>
      <c r="L2" s="17"/>
    </row>
    <row r="3" spans="3:12" ht="15.75" customHeight="1">
      <c r="C3" s="23" t="s">
        <v>10</v>
      </c>
      <c r="D3" s="23" t="s">
        <v>61</v>
      </c>
      <c r="K3" s="19"/>
      <c r="L3" s="17"/>
    </row>
    <row r="4" spans="3:12" ht="15.75" customHeight="1">
      <c r="C4" s="23"/>
      <c r="D4" s="23"/>
      <c r="K4" s="19"/>
      <c r="L4" s="17"/>
    </row>
    <row r="5" spans="3:12" ht="15.75" customHeight="1">
      <c r="C5" s="23" t="s">
        <v>62</v>
      </c>
      <c r="K5" s="19"/>
      <c r="L5" s="17"/>
    </row>
    <row r="6" spans="3:12" ht="15.75" customHeight="1">
      <c r="C6" s="23"/>
      <c r="K6" s="19"/>
      <c r="L6" s="17"/>
    </row>
    <row r="7" spans="3:12" ht="15.75" customHeight="1">
      <c r="C7" s="23"/>
      <c r="D7" s="46" t="s">
        <v>63</v>
      </c>
      <c r="K7" s="19"/>
      <c r="L7" s="17"/>
    </row>
    <row r="8" spans="3:12" ht="15.75" customHeight="1">
      <c r="C8" s="23"/>
      <c r="D8" s="45"/>
      <c r="K8" s="19"/>
      <c r="L8" s="17"/>
    </row>
    <row r="9" spans="3:12" ht="15.75" customHeight="1">
      <c r="C9" s="23"/>
      <c r="K9" s="19"/>
      <c r="L9" s="17"/>
    </row>
    <row r="10" spans="1:12" s="1" customFormat="1" ht="17.25" customHeight="1">
      <c r="A10" s="9" t="s">
        <v>3</v>
      </c>
      <c r="B10" s="3"/>
      <c r="C10" s="2"/>
      <c r="J10" s="6" t="s">
        <v>4</v>
      </c>
      <c r="K10" s="4"/>
      <c r="L10" s="10" t="s">
        <v>11</v>
      </c>
    </row>
    <row r="11" spans="1:12" s="1" customFormat="1" ht="14.25" customHeight="1">
      <c r="A11" s="9"/>
      <c r="B11" s="3"/>
      <c r="C11" s="2"/>
      <c r="J11" s="6"/>
      <c r="K11" s="4"/>
      <c r="L11" s="10"/>
    </row>
    <row r="12" spans="1:3" ht="12.75">
      <c r="A12" s="11">
        <f>IF(C12=0,0,1)</f>
        <v>1</v>
      </c>
      <c r="B12" s="16">
        <f>SUM($A$12:A12)*A12</f>
        <v>1</v>
      </c>
      <c r="C12" s="21" t="s">
        <v>58</v>
      </c>
    </row>
    <row r="13" spans="3:10" ht="42.75" customHeight="1">
      <c r="C13" s="47" t="s">
        <v>50</v>
      </c>
      <c r="D13" s="48"/>
      <c r="E13" s="48"/>
      <c r="F13" s="48"/>
      <c r="G13" s="48"/>
      <c r="H13" s="48"/>
      <c r="I13" s="12"/>
      <c r="J13" s="8"/>
    </row>
    <row r="14" spans="5:12" ht="12.75">
      <c r="E14" s="17" t="s">
        <v>6</v>
      </c>
      <c r="G14" s="22">
        <v>1</v>
      </c>
      <c r="J14" s="37"/>
      <c r="L14" s="19">
        <f>G14*J14</f>
        <v>0</v>
      </c>
    </row>
    <row r="15" spans="7:10" ht="12.75">
      <c r="G15" s="22"/>
      <c r="J15" s="20"/>
    </row>
    <row r="16" spans="1:3" ht="12.75">
      <c r="A16" s="11">
        <f>IF(C16=0,0,1)</f>
        <v>1</v>
      </c>
      <c r="B16" s="16">
        <f>SUM($A$12:A16)*A16</f>
        <v>2</v>
      </c>
      <c r="C16" s="21" t="s">
        <v>13</v>
      </c>
    </row>
    <row r="17" spans="3:10" ht="43.5" customHeight="1">
      <c r="C17" s="47" t="s">
        <v>51</v>
      </c>
      <c r="D17" s="48"/>
      <c r="E17" s="48"/>
      <c r="F17" s="48"/>
      <c r="G17" s="48"/>
      <c r="H17" s="48"/>
      <c r="I17" s="12"/>
      <c r="J17" s="8"/>
    </row>
    <row r="18" spans="5:12" ht="12.75">
      <c r="E18" s="17" t="s">
        <v>2</v>
      </c>
      <c r="G18" s="22">
        <v>1400</v>
      </c>
      <c r="J18" s="37"/>
      <c r="L18" s="19">
        <f>G18*J18</f>
        <v>0</v>
      </c>
    </row>
    <row r="19" spans="7:10" ht="12.75">
      <c r="G19" s="22"/>
      <c r="J19" s="20"/>
    </row>
    <row r="20" spans="1:3" ht="12.75">
      <c r="A20" s="11">
        <f>IF(C20=0,0,1)</f>
        <v>1</v>
      </c>
      <c r="B20" s="16">
        <f>SUM($A$12:A20)*A20</f>
        <v>3</v>
      </c>
      <c r="C20" s="21" t="s">
        <v>15</v>
      </c>
    </row>
    <row r="21" spans="3:10" ht="37.5" customHeight="1">
      <c r="C21" s="47" t="s">
        <v>14</v>
      </c>
      <c r="D21" s="48"/>
      <c r="E21" s="48"/>
      <c r="F21" s="48"/>
      <c r="G21" s="48"/>
      <c r="H21" s="48"/>
      <c r="I21" s="12"/>
      <c r="J21" s="8"/>
    </row>
    <row r="22" spans="5:12" ht="12.75">
      <c r="E22" s="17" t="s">
        <v>2</v>
      </c>
      <c r="G22" s="22">
        <v>350</v>
      </c>
      <c r="J22" s="37"/>
      <c r="L22" s="19">
        <f>G22*J22</f>
        <v>0</v>
      </c>
    </row>
    <row r="23" spans="7:10" ht="12.75">
      <c r="G23" s="22"/>
      <c r="J23" s="20"/>
    </row>
    <row r="24" spans="1:3" ht="12.75">
      <c r="A24" s="11">
        <f>IF(C24=0,0,1)</f>
        <v>1</v>
      </c>
      <c r="B24" s="16">
        <f>SUM($A$12:A24)*A24</f>
        <v>4</v>
      </c>
      <c r="C24" s="21" t="s">
        <v>18</v>
      </c>
    </row>
    <row r="25" spans="3:10" ht="37.5" customHeight="1">
      <c r="C25" s="47" t="s">
        <v>19</v>
      </c>
      <c r="D25" s="48"/>
      <c r="E25" s="48"/>
      <c r="F25" s="48"/>
      <c r="G25" s="48"/>
      <c r="H25" s="48"/>
      <c r="I25" s="12"/>
      <c r="J25" s="8"/>
    </row>
    <row r="26" spans="5:12" ht="12.75">
      <c r="E26" s="17" t="s">
        <v>5</v>
      </c>
      <c r="G26" s="22">
        <v>200</v>
      </c>
      <c r="J26" s="37"/>
      <c r="L26" s="19">
        <f>G26*J26</f>
        <v>0</v>
      </c>
    </row>
    <row r="27" spans="7:10" ht="12.75">
      <c r="G27" s="22"/>
      <c r="J27" s="20"/>
    </row>
    <row r="28" spans="1:3" ht="12.75">
      <c r="A28" s="11">
        <f>IF(C28=0,0,1)</f>
        <v>1</v>
      </c>
      <c r="B28" s="16">
        <f>SUM($A$12:A28)*A28</f>
        <v>5</v>
      </c>
      <c r="C28" s="21" t="s">
        <v>32</v>
      </c>
    </row>
    <row r="29" spans="3:10" ht="37.5" customHeight="1">
      <c r="C29" s="47" t="s">
        <v>33</v>
      </c>
      <c r="D29" s="48"/>
      <c r="E29" s="48"/>
      <c r="F29" s="48"/>
      <c r="G29" s="48"/>
      <c r="H29" s="48"/>
      <c r="I29" s="12"/>
      <c r="J29" s="8"/>
    </row>
    <row r="30" spans="5:12" ht="12.75">
      <c r="E30" s="17" t="s">
        <v>6</v>
      </c>
      <c r="G30" s="22">
        <v>15</v>
      </c>
      <c r="J30" s="37"/>
      <c r="L30" s="19">
        <f>G30*J30</f>
        <v>0</v>
      </c>
    </row>
    <row r="31" spans="7:10" ht="12.75">
      <c r="G31" s="22"/>
      <c r="J31" s="20"/>
    </row>
    <row r="32" spans="1:3" ht="12.75">
      <c r="A32" s="11">
        <f>IF(C32=0,0,1)</f>
        <v>1</v>
      </c>
      <c r="B32" s="16">
        <f>SUM($A$12:A32)*A32</f>
        <v>6</v>
      </c>
      <c r="C32" s="21" t="s">
        <v>16</v>
      </c>
    </row>
    <row r="33" spans="3:10" ht="35.25" customHeight="1">
      <c r="C33" s="47" t="s">
        <v>17</v>
      </c>
      <c r="D33" s="48"/>
      <c r="E33" s="48"/>
      <c r="F33" s="48"/>
      <c r="G33" s="48"/>
      <c r="H33" s="48"/>
      <c r="I33" s="12"/>
      <c r="J33" s="8"/>
    </row>
    <row r="34" spans="5:12" ht="12.75">
      <c r="E34" s="17" t="s">
        <v>2</v>
      </c>
      <c r="G34" s="22">
        <v>480</v>
      </c>
      <c r="J34" s="37"/>
      <c r="L34" s="19">
        <f>G34*J34</f>
        <v>0</v>
      </c>
    </row>
    <row r="35" spans="7:10" ht="12.75">
      <c r="G35" s="22"/>
      <c r="J35" s="20"/>
    </row>
    <row r="36" spans="1:3" ht="12.75">
      <c r="A36" s="11">
        <f>IF(C36=0,0,1)</f>
        <v>1</v>
      </c>
      <c r="B36" s="16">
        <f>SUM($A$12:A36)*A36</f>
        <v>7</v>
      </c>
      <c r="C36" s="21" t="s">
        <v>52</v>
      </c>
    </row>
    <row r="37" spans="3:10" ht="33" customHeight="1">
      <c r="C37" s="47" t="s">
        <v>53</v>
      </c>
      <c r="D37" s="48"/>
      <c r="E37" s="48"/>
      <c r="F37" s="48"/>
      <c r="G37" s="48"/>
      <c r="H37" s="48"/>
      <c r="I37" s="12"/>
      <c r="J37" s="8"/>
    </row>
    <row r="38" spans="3:10" ht="13.5" customHeight="1">
      <c r="C38" s="5"/>
      <c r="D38" s="12"/>
      <c r="E38" s="12"/>
      <c r="F38" s="12"/>
      <c r="G38" s="12"/>
      <c r="H38" s="12"/>
      <c r="I38" s="12"/>
      <c r="J38" s="8"/>
    </row>
    <row r="39" spans="5:12" ht="12.75">
      <c r="E39" s="17" t="s">
        <v>2</v>
      </c>
      <c r="G39" s="22">
        <v>400</v>
      </c>
      <c r="J39" s="37"/>
      <c r="L39" s="19">
        <f>G39*J39</f>
        <v>0</v>
      </c>
    </row>
    <row r="40" spans="7:10" ht="12.75">
      <c r="G40" s="22"/>
      <c r="J40" s="20"/>
    </row>
    <row r="41" spans="7:10" ht="12.75">
      <c r="G41" s="22"/>
      <c r="J41" s="20"/>
    </row>
    <row r="42" spans="1:3" ht="12.75">
      <c r="A42" s="11">
        <f>IF(C42=0,0,1)</f>
        <v>1</v>
      </c>
      <c r="B42" s="16">
        <f>SUM($A$12:A42)*A42</f>
        <v>8</v>
      </c>
      <c r="C42" s="21" t="s">
        <v>20</v>
      </c>
    </row>
    <row r="43" spans="3:10" ht="45" customHeight="1">
      <c r="C43" s="47" t="s">
        <v>54</v>
      </c>
      <c r="D43" s="48"/>
      <c r="E43" s="48"/>
      <c r="F43" s="48"/>
      <c r="G43" s="48"/>
      <c r="H43" s="48"/>
      <c r="I43" s="12"/>
      <c r="J43" s="8"/>
    </row>
    <row r="44" spans="5:12" ht="12.75">
      <c r="E44" s="17" t="s">
        <v>2</v>
      </c>
      <c r="G44" s="22">
        <v>400</v>
      </c>
      <c r="J44" s="37"/>
      <c r="L44" s="19">
        <f>G44*J44</f>
        <v>0</v>
      </c>
    </row>
    <row r="45" spans="7:10" ht="12.75">
      <c r="G45" s="22"/>
      <c r="J45" s="20"/>
    </row>
    <row r="46" spans="1:3" ht="12.75">
      <c r="A46" s="11">
        <f>IF(C46=0,0,1)</f>
        <v>1</v>
      </c>
      <c r="B46" s="16">
        <f>SUM($A$12:A46)*A46</f>
        <v>9</v>
      </c>
      <c r="C46" s="21" t="s">
        <v>64</v>
      </c>
    </row>
    <row r="47" spans="3:10" ht="31.5" customHeight="1">
      <c r="C47" s="47" t="s">
        <v>65</v>
      </c>
      <c r="D47" s="48"/>
      <c r="E47" s="48"/>
      <c r="F47" s="48"/>
      <c r="G47" s="48"/>
      <c r="H47" s="48"/>
      <c r="I47" s="12"/>
      <c r="J47" s="8"/>
    </row>
    <row r="48" spans="5:12" ht="12.75">
      <c r="E48" s="17" t="s">
        <v>2</v>
      </c>
      <c r="G48" s="22">
        <v>480</v>
      </c>
      <c r="J48" s="37"/>
      <c r="L48" s="19">
        <f>G48*J48</f>
        <v>0</v>
      </c>
    </row>
    <row r="49" spans="7:10" ht="12.75">
      <c r="G49" s="22"/>
      <c r="J49" s="20"/>
    </row>
    <row r="50" spans="1:3" ht="12.75">
      <c r="A50" s="11">
        <f>IF(C50=0,0,1)</f>
        <v>1</v>
      </c>
      <c r="B50" s="16">
        <f>SUM($A$12:A50)*A50</f>
        <v>10</v>
      </c>
      <c r="C50" s="21" t="s">
        <v>41</v>
      </c>
    </row>
    <row r="51" spans="3:10" ht="72" customHeight="1">
      <c r="C51" s="47" t="s">
        <v>59</v>
      </c>
      <c r="D51" s="48"/>
      <c r="E51" s="48"/>
      <c r="F51" s="48"/>
      <c r="G51" s="48"/>
      <c r="H51" s="48"/>
      <c r="I51" s="12"/>
      <c r="J51" s="8"/>
    </row>
    <row r="52" spans="5:12" ht="12.75">
      <c r="E52" s="17" t="s">
        <v>2</v>
      </c>
      <c r="G52" s="22">
        <v>480</v>
      </c>
      <c r="J52" s="37"/>
      <c r="L52" s="19">
        <f>G52*J52</f>
        <v>0</v>
      </c>
    </row>
    <row r="53" spans="7:10" ht="12.75">
      <c r="G53" s="22"/>
      <c r="J53" s="20"/>
    </row>
    <row r="54" spans="1:3" ht="12.75">
      <c r="A54" s="11">
        <f>IF(C54=0,0,1)</f>
        <v>1</v>
      </c>
      <c r="B54" s="16">
        <f>SUM($A$12:A54)*A54</f>
        <v>11</v>
      </c>
      <c r="C54" s="21" t="s">
        <v>42</v>
      </c>
    </row>
    <row r="55" spans="3:10" ht="38.25" customHeight="1">
      <c r="C55" s="47" t="s">
        <v>43</v>
      </c>
      <c r="D55" s="48"/>
      <c r="E55" s="48"/>
      <c r="F55" s="48"/>
      <c r="G55" s="48"/>
      <c r="H55" s="48"/>
      <c r="I55" s="12"/>
      <c r="J55" s="8"/>
    </row>
    <row r="56" spans="5:12" ht="12.75">
      <c r="E56" s="17" t="s">
        <v>2</v>
      </c>
      <c r="G56" s="22">
        <v>400</v>
      </c>
      <c r="J56" s="37"/>
      <c r="L56" s="19">
        <f>G56*J56</f>
        <v>0</v>
      </c>
    </row>
    <row r="57" spans="7:10" ht="12.75">
      <c r="G57" s="22"/>
      <c r="J57" s="20"/>
    </row>
    <row r="58" spans="1:3" ht="12.75">
      <c r="A58" s="11">
        <f>IF(C58=0,0,1)</f>
        <v>1</v>
      </c>
      <c r="B58" s="16">
        <f>SUM($A$12:A58)*A58</f>
        <v>12</v>
      </c>
      <c r="C58" s="21" t="s">
        <v>67</v>
      </c>
    </row>
    <row r="59" spans="3:10" ht="34.5" customHeight="1">
      <c r="C59" s="47" t="s">
        <v>66</v>
      </c>
      <c r="D59" s="48"/>
      <c r="E59" s="48"/>
      <c r="F59" s="48"/>
      <c r="G59" s="48"/>
      <c r="H59" s="48"/>
      <c r="I59" s="12"/>
      <c r="J59" s="8"/>
    </row>
    <row r="60" spans="5:12" ht="12.75">
      <c r="E60" s="17" t="s">
        <v>2</v>
      </c>
      <c r="G60" s="22">
        <v>480</v>
      </c>
      <c r="J60" s="37"/>
      <c r="L60" s="19">
        <f>G60*J60</f>
        <v>0</v>
      </c>
    </row>
    <row r="61" spans="7:10" ht="12.75">
      <c r="G61" s="22"/>
      <c r="J61" s="20"/>
    </row>
    <row r="62" spans="1:3" ht="12.75">
      <c r="A62" s="11">
        <f>IF(C62=0,0,1)</f>
        <v>1</v>
      </c>
      <c r="B62" s="16">
        <f>SUM($A$12:A62)*A62</f>
        <v>13</v>
      </c>
      <c r="C62" s="21" t="s">
        <v>68</v>
      </c>
    </row>
    <row r="63" spans="3:10" ht="49.5" customHeight="1">
      <c r="C63" s="47" t="s">
        <v>69</v>
      </c>
      <c r="D63" s="48"/>
      <c r="E63" s="48"/>
      <c r="F63" s="48"/>
      <c r="G63" s="48"/>
      <c r="H63" s="48"/>
      <c r="I63" s="12"/>
      <c r="J63" s="8"/>
    </row>
    <row r="64" spans="5:12" ht="12.75">
      <c r="E64" s="17" t="s">
        <v>5</v>
      </c>
      <c r="G64" s="22">
        <v>50</v>
      </c>
      <c r="J64" s="37"/>
      <c r="L64" s="19">
        <f>G64*J64</f>
        <v>0</v>
      </c>
    </row>
    <row r="65" spans="7:10" ht="12.75">
      <c r="G65" s="22"/>
      <c r="J65" s="20"/>
    </row>
    <row r="66" spans="1:3" ht="12.75">
      <c r="A66" s="11">
        <f>IF(C66=0,0,1)</f>
        <v>1</v>
      </c>
      <c r="B66" s="16">
        <f>SUM($A$12:A66)*A66</f>
        <v>14</v>
      </c>
      <c r="C66" s="21" t="s">
        <v>44</v>
      </c>
    </row>
    <row r="67" spans="3:10" ht="36.75" customHeight="1">
      <c r="C67" s="47" t="s">
        <v>45</v>
      </c>
      <c r="D67" s="48"/>
      <c r="E67" s="48"/>
      <c r="F67" s="48"/>
      <c r="G67" s="48"/>
      <c r="H67" s="48"/>
      <c r="I67" s="12"/>
      <c r="J67" s="8"/>
    </row>
    <row r="68" spans="5:12" ht="12.75">
      <c r="E68" s="17" t="s">
        <v>5</v>
      </c>
      <c r="G68" s="22">
        <v>90</v>
      </c>
      <c r="J68" s="37"/>
      <c r="L68" s="19">
        <f>G68*J68</f>
        <v>0</v>
      </c>
    </row>
    <row r="69" spans="7:10" ht="12.75">
      <c r="G69" s="22"/>
      <c r="J69" s="20"/>
    </row>
    <row r="70" spans="1:3" ht="12.75">
      <c r="A70" s="11">
        <f>IF(C70=0,0,1)</f>
        <v>1</v>
      </c>
      <c r="B70" s="16">
        <f>SUM($A$12:A70)*A70</f>
        <v>15</v>
      </c>
      <c r="C70" s="21" t="s">
        <v>46</v>
      </c>
    </row>
    <row r="71" spans="3:10" ht="24" customHeight="1">
      <c r="C71" s="47" t="s">
        <v>47</v>
      </c>
      <c r="D71" s="48"/>
      <c r="E71" s="48"/>
      <c r="F71" s="48"/>
      <c r="G71" s="48"/>
      <c r="H71" s="48"/>
      <c r="I71" s="12"/>
      <c r="J71" s="8"/>
    </row>
    <row r="72" spans="5:12" ht="12.75">
      <c r="E72" s="17" t="s">
        <v>5</v>
      </c>
      <c r="G72" s="22">
        <v>90</v>
      </c>
      <c r="J72" s="37"/>
      <c r="L72" s="19">
        <f>G72*J72</f>
        <v>0</v>
      </c>
    </row>
    <row r="73" spans="7:10" ht="12.75">
      <c r="G73" s="22"/>
      <c r="J73" s="20"/>
    </row>
    <row r="74" spans="1:3" ht="12.75">
      <c r="A74" s="11">
        <f>IF(C74=0,0,1)</f>
        <v>1</v>
      </c>
      <c r="B74" s="16">
        <f>SUM($A$12:A74)*A74</f>
        <v>16</v>
      </c>
      <c r="C74" s="21" t="s">
        <v>48</v>
      </c>
    </row>
    <row r="75" spans="3:10" ht="39.75" customHeight="1">
      <c r="C75" s="47" t="s">
        <v>49</v>
      </c>
      <c r="D75" s="48"/>
      <c r="E75" s="48"/>
      <c r="F75" s="48"/>
      <c r="G75" s="48"/>
      <c r="H75" s="48"/>
      <c r="I75" s="12"/>
      <c r="J75" s="8"/>
    </row>
    <row r="76" spans="5:12" ht="12.75">
      <c r="E76" s="17" t="s">
        <v>5</v>
      </c>
      <c r="G76" s="22">
        <v>80</v>
      </c>
      <c r="J76" s="37"/>
      <c r="L76" s="19">
        <f>G76*J76</f>
        <v>0</v>
      </c>
    </row>
    <row r="77" spans="7:10" ht="12.75">
      <c r="G77" s="22"/>
      <c r="J77" s="20"/>
    </row>
    <row r="78" spans="7:10" ht="12.75">
      <c r="G78" s="22"/>
      <c r="J78" s="20"/>
    </row>
    <row r="79" spans="7:10" ht="12.75">
      <c r="G79" s="22"/>
      <c r="J79" s="20"/>
    </row>
    <row r="80" spans="1:3" ht="12.75">
      <c r="A80" s="11">
        <f>IF(C80=0,0,1)</f>
        <v>1</v>
      </c>
      <c r="B80" s="16">
        <f>SUM($A$12:A80)*A80</f>
        <v>17</v>
      </c>
      <c r="C80" s="21" t="s">
        <v>39</v>
      </c>
    </row>
    <row r="81" spans="3:10" ht="41.25" customHeight="1">
      <c r="C81" s="47" t="s">
        <v>55</v>
      </c>
      <c r="D81" s="48"/>
      <c r="E81" s="48"/>
      <c r="F81" s="48"/>
      <c r="G81" s="48"/>
      <c r="H81" s="48"/>
      <c r="I81" s="12"/>
      <c r="J81" s="8"/>
    </row>
    <row r="82" spans="5:12" ht="12.75">
      <c r="E82" s="17" t="s">
        <v>5</v>
      </c>
      <c r="G82" s="22">
        <v>90</v>
      </c>
      <c r="J82" s="37"/>
      <c r="L82" s="19">
        <f>G82*J82</f>
        <v>0</v>
      </c>
    </row>
    <row r="83" spans="7:10" ht="12.75">
      <c r="G83" s="22"/>
      <c r="J83" s="20"/>
    </row>
    <row r="84" spans="1:3" ht="12.75">
      <c r="A84" s="11">
        <f>IF(C84=0,0,1)</f>
        <v>1</v>
      </c>
      <c r="B84" s="16">
        <f>SUM($A$12:A84)*A84</f>
        <v>18</v>
      </c>
      <c r="C84" s="21" t="s">
        <v>21</v>
      </c>
    </row>
    <row r="85" spans="3:10" ht="39.75" customHeight="1">
      <c r="C85" s="47" t="s">
        <v>40</v>
      </c>
      <c r="D85" s="48"/>
      <c r="E85" s="48"/>
      <c r="F85" s="48"/>
      <c r="G85" s="48"/>
      <c r="H85" s="48"/>
      <c r="I85" s="12"/>
      <c r="J85" s="8"/>
    </row>
    <row r="86" spans="5:12" ht="12.75">
      <c r="E86" s="17" t="s">
        <v>5</v>
      </c>
      <c r="G86" s="22">
        <v>120</v>
      </c>
      <c r="J86" s="37"/>
      <c r="L86" s="19">
        <f>G86*J86</f>
        <v>0</v>
      </c>
    </row>
    <row r="87" spans="7:10" ht="12.75">
      <c r="G87" s="22"/>
      <c r="J87" s="20"/>
    </row>
    <row r="88" spans="1:3" ht="12.75">
      <c r="A88" s="11">
        <f>IF(C88=0,0,1)</f>
        <v>1</v>
      </c>
      <c r="B88" s="16">
        <f>SUM($A$12:A88)*A88</f>
        <v>19</v>
      </c>
      <c r="C88" s="21" t="s">
        <v>27</v>
      </c>
    </row>
    <row r="89" spans="3:10" ht="31.5" customHeight="1">
      <c r="C89" s="47" t="s">
        <v>28</v>
      </c>
      <c r="D89" s="48"/>
      <c r="E89" s="48"/>
      <c r="F89" s="48"/>
      <c r="G89" s="48"/>
      <c r="H89" s="48"/>
      <c r="I89" s="12"/>
      <c r="J89" s="8"/>
    </row>
    <row r="90" spans="5:12" ht="12.75">
      <c r="E90" s="17" t="s">
        <v>5</v>
      </c>
      <c r="G90" s="22">
        <v>8</v>
      </c>
      <c r="J90" s="37"/>
      <c r="L90" s="19">
        <f>G90*J90</f>
        <v>0</v>
      </c>
    </row>
    <row r="91" spans="7:10" ht="12.75">
      <c r="G91" s="22"/>
      <c r="J91" s="20"/>
    </row>
    <row r="92" spans="1:3" ht="12.75">
      <c r="A92" s="11">
        <f>IF(C92=0,0,1)</f>
        <v>1</v>
      </c>
      <c r="B92" s="16">
        <f>SUM($A$12:A92)*A92</f>
        <v>20</v>
      </c>
      <c r="C92" s="21" t="s">
        <v>22</v>
      </c>
    </row>
    <row r="93" spans="3:10" ht="42.75" customHeight="1">
      <c r="C93" s="47" t="s">
        <v>23</v>
      </c>
      <c r="D93" s="48"/>
      <c r="E93" s="48"/>
      <c r="F93" s="48"/>
      <c r="G93" s="48"/>
      <c r="H93" s="48"/>
      <c r="I93" s="12"/>
      <c r="J93" s="8"/>
    </row>
    <row r="94" spans="5:12" ht="12.75">
      <c r="E94" s="17" t="s">
        <v>5</v>
      </c>
      <c r="G94" s="22">
        <v>13</v>
      </c>
      <c r="J94" s="37"/>
      <c r="L94" s="19">
        <f>G94*J94</f>
        <v>0</v>
      </c>
    </row>
    <row r="95" spans="7:10" ht="12.75">
      <c r="G95" s="22"/>
      <c r="J95" s="20"/>
    </row>
    <row r="96" spans="1:3" ht="12.75">
      <c r="A96" s="11">
        <f>IF(C96=0,0,1)</f>
        <v>1</v>
      </c>
      <c r="B96" s="16">
        <f>SUM($A$12:A96)*A96</f>
        <v>21</v>
      </c>
      <c r="C96" s="21" t="s">
        <v>24</v>
      </c>
    </row>
    <row r="97" spans="3:10" ht="34.5" customHeight="1">
      <c r="C97" s="47" t="s">
        <v>25</v>
      </c>
      <c r="D97" s="48"/>
      <c r="E97" s="48"/>
      <c r="F97" s="48"/>
      <c r="G97" s="48"/>
      <c r="H97" s="48"/>
      <c r="I97" s="12"/>
      <c r="J97" s="8"/>
    </row>
    <row r="98" spans="5:12" ht="12.75">
      <c r="E98" s="17" t="s">
        <v>5</v>
      </c>
      <c r="G98" s="22">
        <v>4</v>
      </c>
      <c r="J98" s="37"/>
      <c r="L98" s="19">
        <f>G98*J98</f>
        <v>0</v>
      </c>
    </row>
    <row r="99" spans="7:10" ht="12.75">
      <c r="G99" s="22"/>
      <c r="J99" s="20"/>
    </row>
    <row r="100" spans="1:3" ht="12.75">
      <c r="A100" s="11">
        <f>IF(C100=0,0,1)</f>
        <v>1</v>
      </c>
      <c r="B100" s="16">
        <f>SUM($A$12:A100)*A100</f>
        <v>22</v>
      </c>
      <c r="C100" s="21" t="s">
        <v>26</v>
      </c>
    </row>
    <row r="101" spans="3:10" ht="30" customHeight="1">
      <c r="C101" s="47" t="s">
        <v>56</v>
      </c>
      <c r="D101" s="48"/>
      <c r="E101" s="48"/>
      <c r="F101" s="48"/>
      <c r="G101" s="48"/>
      <c r="H101" s="48"/>
      <c r="I101" s="12"/>
      <c r="J101" s="8"/>
    </row>
    <row r="102" spans="5:12" ht="12.75">
      <c r="E102" s="17" t="s">
        <v>6</v>
      </c>
      <c r="G102" s="22">
        <v>4</v>
      </c>
      <c r="J102" s="37"/>
      <c r="L102" s="19">
        <f>G102*J102</f>
        <v>0</v>
      </c>
    </row>
    <row r="103" spans="7:10" ht="12.75">
      <c r="G103" s="22"/>
      <c r="J103" s="20"/>
    </row>
    <row r="104" spans="1:3" ht="12.75">
      <c r="A104" s="11">
        <f>IF(C104=0,0,1)</f>
        <v>1</v>
      </c>
      <c r="B104" s="16">
        <f>SUM($A$12:A104)*A104</f>
        <v>23</v>
      </c>
      <c r="C104" s="21" t="s">
        <v>70</v>
      </c>
    </row>
    <row r="105" spans="3:10" ht="53.25" customHeight="1">
      <c r="C105" s="47" t="s">
        <v>60</v>
      </c>
      <c r="D105" s="48"/>
      <c r="E105" s="48"/>
      <c r="F105" s="48"/>
      <c r="G105" s="48"/>
      <c r="H105" s="48"/>
      <c r="I105" s="12"/>
      <c r="J105" s="8"/>
    </row>
    <row r="106" spans="5:12" ht="12.75">
      <c r="E106" s="17" t="s">
        <v>6</v>
      </c>
      <c r="G106" s="22">
        <v>21</v>
      </c>
      <c r="J106" s="37"/>
      <c r="L106" s="19">
        <f>G106*J106</f>
        <v>0</v>
      </c>
    </row>
    <row r="107" spans="7:10" ht="12.75">
      <c r="G107" s="22"/>
      <c r="J107" s="20"/>
    </row>
    <row r="108" spans="1:3" ht="12.75">
      <c r="A108" s="11">
        <f>IF(C108=0,0,1)</f>
        <v>1</v>
      </c>
      <c r="B108" s="16">
        <f>SUM($A$12:A108)*A108</f>
        <v>24</v>
      </c>
      <c r="C108" s="21" t="s">
        <v>29</v>
      </c>
    </row>
    <row r="109" spans="3:10" ht="37.5" customHeight="1">
      <c r="C109" s="47" t="s">
        <v>30</v>
      </c>
      <c r="D109" s="47"/>
      <c r="E109" s="47"/>
      <c r="F109" s="47"/>
      <c r="G109" s="47"/>
      <c r="H109" s="47"/>
      <c r="I109" s="5"/>
      <c r="J109" s="7"/>
    </row>
    <row r="110" spans="5:12" ht="12.75">
      <c r="E110" s="17" t="s">
        <v>0</v>
      </c>
      <c r="G110" s="22">
        <v>75</v>
      </c>
      <c r="J110" s="37"/>
      <c r="L110" s="19">
        <f>G110*J110</f>
        <v>0</v>
      </c>
    </row>
    <row r="111" spans="7:10" ht="12.75">
      <c r="G111" s="22"/>
      <c r="J111" s="20"/>
    </row>
    <row r="112" spans="1:3" ht="12.75">
      <c r="A112" s="11">
        <f>IF(C112=0,0,1)</f>
        <v>1</v>
      </c>
      <c r="B112" s="16">
        <f>SUM($A$12:A112)*A112</f>
        <v>25</v>
      </c>
      <c r="C112" s="21" t="s">
        <v>34</v>
      </c>
    </row>
    <row r="113" spans="3:10" ht="24.75" customHeight="1">
      <c r="C113" s="47" t="s">
        <v>36</v>
      </c>
      <c r="D113" s="47"/>
      <c r="E113" s="47"/>
      <c r="F113" s="47"/>
      <c r="G113" s="47"/>
      <c r="H113" s="47"/>
      <c r="I113" s="5"/>
      <c r="J113" s="7"/>
    </row>
    <row r="114" spans="5:12" ht="12.75">
      <c r="E114" s="17" t="s">
        <v>5</v>
      </c>
      <c r="G114" s="22">
        <v>320</v>
      </c>
      <c r="J114" s="37"/>
      <c r="L114" s="19">
        <f>G114*J114</f>
        <v>0</v>
      </c>
    </row>
    <row r="115" spans="7:10" ht="12.75">
      <c r="G115" s="22"/>
      <c r="J115" s="20"/>
    </row>
    <row r="116" spans="7:10" ht="12.75">
      <c r="G116" s="22"/>
      <c r="J116" s="20"/>
    </row>
    <row r="117" spans="1:3" ht="12.75">
      <c r="A117" s="11">
        <f>IF(C117=0,0,1)</f>
        <v>1</v>
      </c>
      <c r="B117" s="16">
        <f>SUM($A$12:A117)*A117</f>
        <v>26</v>
      </c>
      <c r="C117" s="21" t="s">
        <v>35</v>
      </c>
    </row>
    <row r="118" spans="3:10" ht="22.5" customHeight="1">
      <c r="C118" s="47" t="s">
        <v>57</v>
      </c>
      <c r="D118" s="47"/>
      <c r="E118" s="47"/>
      <c r="F118" s="47"/>
      <c r="G118" s="47"/>
      <c r="H118" s="47"/>
      <c r="I118" s="5"/>
      <c r="J118" s="7"/>
    </row>
    <row r="119" spans="5:12" ht="12.75">
      <c r="E119" s="17" t="s">
        <v>5</v>
      </c>
      <c r="G119" s="22">
        <v>250</v>
      </c>
      <c r="J119" s="37"/>
      <c r="L119" s="19">
        <f>G119*J119</f>
        <v>0</v>
      </c>
    </row>
    <row r="120" spans="7:10" ht="12.75">
      <c r="G120" s="22"/>
      <c r="J120" s="20"/>
    </row>
    <row r="121" spans="7:10" ht="12.75">
      <c r="G121" s="22"/>
      <c r="J121" s="20"/>
    </row>
    <row r="122" spans="1:3" ht="12.75">
      <c r="A122" s="11">
        <f>IF(C122=0,0,1)</f>
        <v>1</v>
      </c>
      <c r="B122" s="16">
        <f>SUM($A$12:A122)*A122</f>
        <v>27</v>
      </c>
      <c r="C122" s="21" t="s">
        <v>37</v>
      </c>
    </row>
    <row r="123" spans="3:10" ht="26.25" customHeight="1">
      <c r="C123" s="47" t="s">
        <v>38</v>
      </c>
      <c r="D123" s="47"/>
      <c r="E123" s="47"/>
      <c r="F123" s="47"/>
      <c r="G123" s="47"/>
      <c r="H123" s="47"/>
      <c r="I123" s="5"/>
      <c r="J123" s="7"/>
    </row>
    <row r="124" spans="5:12" ht="12.75">
      <c r="E124" s="17" t="s">
        <v>6</v>
      </c>
      <c r="G124" s="22">
        <v>30</v>
      </c>
      <c r="J124" s="37"/>
      <c r="L124" s="19">
        <f>G124*J124</f>
        <v>0</v>
      </c>
    </row>
    <row r="125" spans="7:10" ht="12.75">
      <c r="G125" s="22"/>
      <c r="J125" s="20"/>
    </row>
    <row r="126" spans="1:3" ht="12.75">
      <c r="A126" s="11">
        <f>IF(C126=0,0,1)</f>
        <v>1</v>
      </c>
      <c r="B126" s="16">
        <f>SUM($A$12:A126)*A126</f>
        <v>28</v>
      </c>
      <c r="C126" s="21" t="s">
        <v>7</v>
      </c>
    </row>
    <row r="127" spans="3:10" ht="45" customHeight="1">
      <c r="C127" s="47" t="s">
        <v>31</v>
      </c>
      <c r="D127" s="47"/>
      <c r="E127" s="47"/>
      <c r="F127" s="47"/>
      <c r="G127" s="47"/>
      <c r="H127" s="47"/>
      <c r="I127" s="5"/>
      <c r="J127" s="7"/>
    </row>
    <row r="128" spans="5:12" ht="12.75">
      <c r="E128" s="17" t="s">
        <v>71</v>
      </c>
      <c r="G128" s="22">
        <v>10</v>
      </c>
      <c r="J128" s="37"/>
      <c r="L128" s="19">
        <f>SUM(L14:L127)*0.1</f>
        <v>0</v>
      </c>
    </row>
    <row r="129" spans="7:10" ht="12.75">
      <c r="G129" s="22"/>
      <c r="J129" s="20"/>
    </row>
    <row r="130" spans="7:10" ht="12.75">
      <c r="G130" s="22"/>
      <c r="J130" s="20"/>
    </row>
    <row r="131" spans="1:12" s="35" customFormat="1" ht="12.75">
      <c r="A131" s="33"/>
      <c r="B131" s="34"/>
      <c r="G131" s="36"/>
      <c r="J131" s="37"/>
      <c r="L131" s="38"/>
    </row>
    <row r="132" spans="1:12" s="29" customFormat="1" ht="18.75" customHeight="1">
      <c r="A132" s="26" t="s">
        <v>3</v>
      </c>
      <c r="B132" s="27"/>
      <c r="C132" s="28" t="s">
        <v>12</v>
      </c>
      <c r="G132" s="49"/>
      <c r="J132" s="30"/>
      <c r="K132" s="31"/>
      <c r="L132" s="32"/>
    </row>
    <row r="133" spans="1:12" s="35" customFormat="1" ht="14.25">
      <c r="A133" s="33"/>
      <c r="B133" s="34"/>
      <c r="E133" s="35" t="s">
        <v>8</v>
      </c>
      <c r="G133" s="49"/>
      <c r="J133" s="37"/>
      <c r="L133" s="38"/>
    </row>
    <row r="134" spans="1:12" s="41" customFormat="1" ht="14.25">
      <c r="A134" s="39"/>
      <c r="B134" s="40"/>
      <c r="G134" s="24"/>
      <c r="J134" s="42"/>
      <c r="L134" s="43"/>
    </row>
    <row r="135" spans="7:10" ht="12.75">
      <c r="G135" s="22"/>
      <c r="J135" s="20"/>
    </row>
    <row r="136" spans="1:7" ht="15.75">
      <c r="A136" s="11">
        <f>IF(C136=0,0,1)</f>
        <v>1</v>
      </c>
      <c r="C136" s="25" t="s">
        <v>9</v>
      </c>
      <c r="G136" s="44"/>
    </row>
    <row r="137" ht="12.75">
      <c r="G137" s="22"/>
    </row>
    <row r="138" ht="12.75"/>
    <row r="139" ht="12.75">
      <c r="G139" s="41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</sheetData>
  <mergeCells count="28">
    <mergeCell ref="C75:H75"/>
    <mergeCell ref="C55:H55"/>
    <mergeCell ref="C67:H67"/>
    <mergeCell ref="C71:H71"/>
    <mergeCell ref="C105:H105"/>
    <mergeCell ref="C89:H89"/>
    <mergeCell ref="C93:H93"/>
    <mergeCell ref="C29:H29"/>
    <mergeCell ref="C97:H97"/>
    <mergeCell ref="C101:H101"/>
    <mergeCell ref="C51:H51"/>
    <mergeCell ref="C59:H59"/>
    <mergeCell ref="C63:H63"/>
    <mergeCell ref="C85:H85"/>
    <mergeCell ref="C109:H109"/>
    <mergeCell ref="C13:H13"/>
    <mergeCell ref="C21:H21"/>
    <mergeCell ref="C43:H43"/>
    <mergeCell ref="C47:H47"/>
    <mergeCell ref="C81:H81"/>
    <mergeCell ref="C17:H17"/>
    <mergeCell ref="C33:H33"/>
    <mergeCell ref="C25:H25"/>
    <mergeCell ref="C37:H37"/>
    <mergeCell ref="C113:H113"/>
    <mergeCell ref="C127:H127"/>
    <mergeCell ref="C118:H118"/>
    <mergeCell ref="C123:H123"/>
  </mergeCells>
  <printOptions/>
  <pageMargins left="0.7874015748031497" right="0.75" top="0.984251968503937" bottom="0.984251968503937" header="0" footer="0"/>
  <pageSetup horizontalDpi="600" verticalDpi="600" orientation="portrait" paperSize="9" r:id="rId3"/>
  <headerFooter alignWithMargins="0">
    <oddFooter>&amp;C&amp;A&amp;RStran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LUKA-VID</dc:creator>
  <cp:keywords/>
  <dc:description/>
  <cp:lastModifiedBy>katarinaa</cp:lastModifiedBy>
  <cp:lastPrinted>2012-02-09T13:53:10Z</cp:lastPrinted>
  <dcterms:created xsi:type="dcterms:W3CDTF">2001-09-02T17:27:34Z</dcterms:created>
  <dcterms:modified xsi:type="dcterms:W3CDTF">2012-02-10T14:00:37Z</dcterms:modified>
  <cp:category/>
  <cp:version/>
  <cp:contentType/>
  <cp:contentStatus/>
</cp:coreProperties>
</file>