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20" windowHeight="4320" tabRatio="885" activeTab="0"/>
  </bookViews>
  <sheets>
    <sheet name="A.01" sheetId="1" r:id="rId1"/>
  </sheets>
  <definedNames>
    <definedName name="_xlnm.Print_Area" localSheetId="0">'A.01'!$A$1:$L$51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7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51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93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104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<sst xmlns="http://schemas.openxmlformats.org/spreadsheetml/2006/main" count="79" uniqueCount="41">
  <si>
    <t>0</t>
  </si>
  <si>
    <t>M2</t>
  </si>
  <si>
    <t>SKRITO</t>
  </si>
  <si>
    <t>Cena</t>
  </si>
  <si>
    <t>KOM</t>
  </si>
  <si>
    <t>Nepredvidena dela</t>
  </si>
  <si>
    <t>Popis del:</t>
  </si>
  <si>
    <t>Skupaj z DDV:</t>
  </si>
  <si>
    <t xml:space="preserve">Objekt: </t>
  </si>
  <si>
    <t>Znesek   EUR</t>
  </si>
  <si>
    <t>Skupaj EUR:</t>
  </si>
  <si>
    <t>Investitor: Občina Ajdovščina</t>
  </si>
  <si>
    <t>PR</t>
  </si>
  <si>
    <t>DDV 22%</t>
  </si>
  <si>
    <t>Rušenje obstoječega dotrajanega tlaka zunanjih pločnikov ob objektu</t>
  </si>
  <si>
    <t>Pokrova jaškov</t>
  </si>
  <si>
    <t>Nepredvidena dela - z vpisom v gradbeni dnevnik in potrditvijo nadzornega organa - predvidi se 10% od vseh del.</t>
  </si>
  <si>
    <t>Finalni tlak - keramika</t>
  </si>
  <si>
    <t>Varovanje gradbišča in izdelava peš prehodov v posamezne vhode v objekt</t>
  </si>
  <si>
    <t>Izvedba varovanje gradbišča in izdelava peš prehodov v posamezne vhode v objekt, ter izvedbe zapor prehodov, kjer je to možno in nujno.</t>
  </si>
  <si>
    <t>Rušenje, odstranjevanje, nakladanje in odvoz obstoječega dotrajanega tlaka v sestavi keramika s cementnim estrihom deb. 5 - 8 cm - do betonskega tlaka, komplet z odvozom ruševin v trajno deponijo na razdalji do 5 km in plačilom vseh okoljevarstvenih taks.</t>
  </si>
  <si>
    <t xml:space="preserve">Odstranitev obstoječih ter dobava in vgradnja novih RF oljnih jaškov dim. 60/60 cm na obstoječe jaške, komplet z vsemi potrebnimi deli.   </t>
  </si>
  <si>
    <t>M1</t>
  </si>
  <si>
    <t xml:space="preserve">Dobava in polaganje keramike tipa granitogres,  protidrsna in odporna na zmrzal, dim. 30/30 cm, barva podobna obstoječim (ploščice morajo biti ustrezne kvalitete kot npr. MA STONE LINE R11, A+B+C).  Lepilo in fugirna masa morata biti ustrezne kvalitete in protizmrzlinsko odporna (lepilo kot npr. IMOLIM KRISTAL in fugirna masa kot npr. SIKA+SIKACERAM+SIKA SILIKON+SIKA PRIMER).  </t>
  </si>
  <si>
    <t>Silikoniziranje dilatacij ter stikov tlaka in ALU sten s trajnoelastičnim kitom v sivem tonu (kot npr. SIKA+SIKA PRIMER).</t>
  </si>
  <si>
    <t>Dobava in izdelava novega cementnega estriha deb. cca 5-6 cm z vtiskanjem mrežne armature MA Q131 za (estrih za polaganje keramike na lepilo). Pred izvedbo estriha premaz z elastosilom za boljšo oprijemljivost novega cem. estriha na obst. betonsko podlago. Upoštevati je IZVEDBO ESTRIHA s TOPCEM MAPEI!</t>
  </si>
  <si>
    <t>Izdelava novega armiranega cementnega estriha deb. 5 - 6 cm</t>
  </si>
  <si>
    <t>Dodatek za izdelavo dilatacij v tlaku</t>
  </si>
  <si>
    <t xml:space="preserve">Dodatek za izdelavo dilatacij v tlaku - zarezavanje ploščic in estriha v globino cca 1 cm v liniji dilatacije - predvidi se.  </t>
  </si>
  <si>
    <t>Silikoniziranje dilatacij in stikov</t>
  </si>
  <si>
    <t>Pleskanje ograjnih elementov iz Fe cevi</t>
  </si>
  <si>
    <t>Obnova obstoječih ograjnih elementov iz Fe cevi fi 48 mm, dim. 175/100 cm skupaj s čiščenjem rje, nevtralizacija s ferosonom, ter barvanje 1x temeljna, 2x zaščitni lak.</t>
  </si>
  <si>
    <t>1. faza - okrog avtobusne postaje</t>
  </si>
  <si>
    <t>2. faza - od fontane do avtobusne</t>
  </si>
  <si>
    <t>REKAPITULACIJA</t>
  </si>
  <si>
    <t>1. faza (okrog avtobusne postaje):</t>
  </si>
  <si>
    <t>2. faza (od fontane do avtobusne postaje):</t>
  </si>
  <si>
    <t>Demontaža in ponovna montaža ograje pri baru ob avtobusni postaji</t>
  </si>
  <si>
    <t>Demontaža in po izvedenih delih ponovna montaža ograje pri baru ob avtobusni postaji, ograja je vijačena v tlak.</t>
  </si>
  <si>
    <t>skupaj EUR:</t>
  </si>
  <si>
    <t xml:space="preserve">Sanacija pločnikov v C3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</si>
</sst>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"/>
    <numFmt numFmtId="181" formatCode="#,##0.00\ &quot;SIT&quot;"/>
    <numFmt numFmtId="182" formatCode="#,##0.00\ _S_I_T"/>
    <numFmt numFmtId="183" formatCode="#,##0.00_ ;\-#,##0.00\ "/>
    <numFmt numFmtId="184" formatCode="d/\ mmmm\,\ yyyy"/>
    <numFmt numFmtId="185" formatCode="dd/\ mm/\ yyyy"/>
    <numFmt numFmtId="186" formatCode="dd\.mm\.\ yyyy"/>
    <numFmt numFmtId="187" formatCode="#,##0.00\ "/>
    <numFmt numFmtId="188" formatCode="dd\.\ mm\.\ yyyy"/>
    <numFmt numFmtId="189" formatCode="dd/mm/\ 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b/>
      <sz val="14"/>
      <name val="Arial CE"/>
      <family val="0"/>
    </font>
    <font>
      <sz val="12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87" fontId="1" fillId="0" borderId="0" xfId="0" applyNumberFormat="1" applyFont="1" applyAlignment="1">
      <alignment horizontal="right"/>
    </xf>
    <xf numFmtId="187" fontId="0" fillId="0" borderId="0" xfId="0" applyNumberFormat="1" applyFont="1" applyBorder="1" applyAlignment="1">
      <alignment vertical="top"/>
    </xf>
    <xf numFmtId="187" fontId="0" fillId="0" borderId="0" xfId="0" applyNumberFormat="1" applyFont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33" borderId="0" xfId="0" applyNumberFormat="1" applyFont="1" applyFill="1" applyAlignment="1">
      <alignment horizontal="center" vertical="top"/>
    </xf>
    <xf numFmtId="187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7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187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" fontId="10" fillId="0" borderId="10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107"/>
  <sheetViews>
    <sheetView tabSelected="1" zoomScalePageLayoutView="0" workbookViewId="0" topLeftCell="B74">
      <selection activeCell="J110" sqref="J110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5.00390625" style="17" customWidth="1"/>
    <col min="9" max="9" width="0.74609375" style="17" customWidth="1"/>
    <col min="10" max="10" width="9.2539062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0</v>
      </c>
      <c r="C1" s="11" t="s">
        <v>2</v>
      </c>
      <c r="J1" s="14"/>
      <c r="L1" s="15">
        <f>SUM(L12:L550)</f>
        <v>0</v>
      </c>
    </row>
    <row r="2" spans="11:12" ht="15.75" customHeight="1">
      <c r="K2" s="19"/>
      <c r="L2" s="17"/>
    </row>
    <row r="3" spans="3:12" ht="15.75" customHeight="1">
      <c r="C3" s="23" t="s">
        <v>8</v>
      </c>
      <c r="D3" s="23" t="s">
        <v>40</v>
      </c>
      <c r="K3" s="19"/>
      <c r="L3" s="17"/>
    </row>
    <row r="4" spans="3:12" ht="15.75" customHeight="1">
      <c r="C4" s="23"/>
      <c r="K4" s="19"/>
      <c r="L4" s="17"/>
    </row>
    <row r="5" spans="3:12" ht="15.75" customHeight="1">
      <c r="C5" s="23" t="s">
        <v>11</v>
      </c>
      <c r="K5" s="19"/>
      <c r="L5" s="17"/>
    </row>
    <row r="6" spans="11:12" ht="15.75" customHeight="1">
      <c r="K6" s="19"/>
      <c r="L6" s="17"/>
    </row>
    <row r="7" spans="1:12" s="1" customFormat="1" ht="18.75" customHeight="1">
      <c r="A7" s="9" t="s">
        <v>2</v>
      </c>
      <c r="B7" s="3"/>
      <c r="C7" s="2" t="s">
        <v>6</v>
      </c>
      <c r="J7" s="6" t="s">
        <v>3</v>
      </c>
      <c r="K7" s="4"/>
      <c r="L7" s="10" t="s">
        <v>9</v>
      </c>
    </row>
    <row r="8" spans="1:12" s="1" customFormat="1" ht="15" customHeight="1">
      <c r="A8" s="9"/>
      <c r="B8" s="3"/>
      <c r="C8" s="2"/>
      <c r="J8" s="6"/>
      <c r="K8" s="4"/>
      <c r="L8" s="10"/>
    </row>
    <row r="9" spans="1:12" s="1" customFormat="1" ht="15" customHeight="1">
      <c r="A9" s="9"/>
      <c r="B9" s="3"/>
      <c r="C9" s="2" t="s">
        <v>32</v>
      </c>
      <c r="J9" s="6"/>
      <c r="K9" s="4"/>
      <c r="L9" s="10"/>
    </row>
    <row r="10" spans="1:12" s="1" customFormat="1" ht="15" customHeight="1">
      <c r="A10" s="9"/>
      <c r="B10" s="3"/>
      <c r="C10" s="2"/>
      <c r="J10" s="6"/>
      <c r="K10" s="4"/>
      <c r="L10" s="10"/>
    </row>
    <row r="11" spans="1:3" ht="12.75">
      <c r="A11" s="11">
        <f>IF(C11=0,0,1)</f>
        <v>1</v>
      </c>
      <c r="B11" s="16">
        <f>SUM($A$11:A11)*A11</f>
        <v>1</v>
      </c>
      <c r="C11" s="21" t="s">
        <v>18</v>
      </c>
    </row>
    <row r="12" spans="3:10" ht="44.25" customHeight="1">
      <c r="C12" s="49" t="s">
        <v>19</v>
      </c>
      <c r="D12" s="50"/>
      <c r="E12" s="50"/>
      <c r="F12" s="50"/>
      <c r="G12" s="50"/>
      <c r="H12" s="50"/>
      <c r="I12" s="12"/>
      <c r="J12" s="8"/>
    </row>
    <row r="13" spans="5:12" ht="12.75">
      <c r="E13" s="17" t="s">
        <v>4</v>
      </c>
      <c r="G13" s="22">
        <v>25</v>
      </c>
      <c r="J13" s="20"/>
      <c r="L13" s="19">
        <f>G13*J13</f>
        <v>0</v>
      </c>
    </row>
    <row r="14" spans="7:10" ht="13.5" customHeight="1">
      <c r="G14" s="22"/>
      <c r="J14" s="20"/>
    </row>
    <row r="15" spans="1:3" ht="12.75">
      <c r="A15" s="11">
        <f>IF(C15=0,0,1)</f>
        <v>1</v>
      </c>
      <c r="B15" s="16">
        <f>SUM($A$11:A15)*A15</f>
        <v>2</v>
      </c>
      <c r="C15" s="21" t="s">
        <v>14</v>
      </c>
    </row>
    <row r="16" spans="3:10" ht="69" customHeight="1">
      <c r="C16" s="49" t="s">
        <v>20</v>
      </c>
      <c r="D16" s="50"/>
      <c r="E16" s="50"/>
      <c r="F16" s="50"/>
      <c r="G16" s="50"/>
      <c r="H16" s="50"/>
      <c r="I16" s="12"/>
      <c r="J16" s="8"/>
    </row>
    <row r="17" spans="5:12" ht="12.75">
      <c r="E17" s="17" t="s">
        <v>1</v>
      </c>
      <c r="G17" s="22">
        <v>695</v>
      </c>
      <c r="J17" s="20"/>
      <c r="L17" s="19">
        <f>G17*J17</f>
        <v>0</v>
      </c>
    </row>
    <row r="18" spans="7:10" ht="12.75">
      <c r="G18" s="22"/>
      <c r="J18" s="20"/>
    </row>
    <row r="19" spans="1:3" ht="12.75">
      <c r="A19" s="11">
        <f>IF(C19=0,0,1)</f>
        <v>1</v>
      </c>
      <c r="B19" s="16">
        <f>SUM($A$11:A19)*A19</f>
        <v>3</v>
      </c>
      <c r="C19" s="21" t="s">
        <v>26</v>
      </c>
    </row>
    <row r="20" spans="3:10" ht="75" customHeight="1">
      <c r="C20" s="49" t="s">
        <v>25</v>
      </c>
      <c r="D20" s="50"/>
      <c r="E20" s="50"/>
      <c r="F20" s="50"/>
      <c r="G20" s="50"/>
      <c r="H20" s="50"/>
      <c r="I20" s="12"/>
      <c r="J20" s="8"/>
    </row>
    <row r="21" spans="5:12" ht="12.75">
      <c r="E21" s="17" t="s">
        <v>1</v>
      </c>
      <c r="G21" s="22">
        <v>695</v>
      </c>
      <c r="J21" s="20"/>
      <c r="L21" s="19">
        <f>G21*J21</f>
        <v>0</v>
      </c>
    </row>
    <row r="22" spans="7:10" ht="12.75">
      <c r="G22" s="22"/>
      <c r="J22" s="20"/>
    </row>
    <row r="23" spans="1:3" ht="12.75">
      <c r="A23" s="11">
        <f>IF(C23=0,0,1)</f>
        <v>1</v>
      </c>
      <c r="B23" s="16">
        <f>SUM($A$11:A23)*A23</f>
        <v>4</v>
      </c>
      <c r="C23" s="21" t="s">
        <v>17</v>
      </c>
    </row>
    <row r="24" spans="3:10" ht="100.5" customHeight="1">
      <c r="C24" s="49" t="s">
        <v>23</v>
      </c>
      <c r="D24" s="50"/>
      <c r="E24" s="50"/>
      <c r="F24" s="50"/>
      <c r="G24" s="50"/>
      <c r="H24" s="50"/>
      <c r="I24" s="12"/>
      <c r="J24" s="8"/>
    </row>
    <row r="25" spans="5:12" ht="12.75">
      <c r="E25" s="17" t="s">
        <v>1</v>
      </c>
      <c r="G25" s="22">
        <v>695</v>
      </c>
      <c r="J25" s="20"/>
      <c r="L25" s="19">
        <f>G25*J25</f>
        <v>0</v>
      </c>
    </row>
    <row r="26" spans="7:10" ht="12.75">
      <c r="G26" s="22"/>
      <c r="J26" s="20"/>
    </row>
    <row r="27" spans="1:3" ht="12.75">
      <c r="A27" s="11">
        <f>IF(C27=0,0,1)</f>
        <v>1</v>
      </c>
      <c r="B27" s="16">
        <f>SUM($A$11:A27)*A27</f>
        <v>5</v>
      </c>
      <c r="C27" s="21" t="s">
        <v>27</v>
      </c>
    </row>
    <row r="28" spans="3:10" ht="40.5" customHeight="1">
      <c r="C28" s="49" t="s">
        <v>28</v>
      </c>
      <c r="D28" s="50"/>
      <c r="E28" s="50"/>
      <c r="F28" s="50"/>
      <c r="G28" s="50"/>
      <c r="H28" s="50"/>
      <c r="I28" s="12"/>
      <c r="J28" s="8"/>
    </row>
    <row r="29" spans="5:12" ht="12.75">
      <c r="E29" s="17" t="s">
        <v>22</v>
      </c>
      <c r="G29" s="22">
        <v>150</v>
      </c>
      <c r="J29" s="20"/>
      <c r="L29" s="19">
        <f>G29*J29</f>
        <v>0</v>
      </c>
    </row>
    <row r="30" spans="7:10" ht="12.75">
      <c r="G30" s="22"/>
      <c r="J30" s="20"/>
    </row>
    <row r="31" spans="1:3" ht="12.75">
      <c r="A31" s="11">
        <f>IF(C31=0,0,1)</f>
        <v>1</v>
      </c>
      <c r="B31" s="16">
        <f>SUM($A$11:A31)*A31</f>
        <v>6</v>
      </c>
      <c r="C31" s="21" t="s">
        <v>29</v>
      </c>
    </row>
    <row r="32" spans="3:10" ht="56.25" customHeight="1">
      <c r="C32" s="49" t="s">
        <v>24</v>
      </c>
      <c r="D32" s="50"/>
      <c r="E32" s="50"/>
      <c r="F32" s="50"/>
      <c r="G32" s="50"/>
      <c r="H32" s="50"/>
      <c r="I32" s="12"/>
      <c r="J32" s="8"/>
    </row>
    <row r="33" spans="5:12" ht="12.75">
      <c r="E33" s="17" t="s">
        <v>22</v>
      </c>
      <c r="G33" s="22">
        <v>500</v>
      </c>
      <c r="J33" s="20"/>
      <c r="L33" s="19">
        <f>G33*J33</f>
        <v>0</v>
      </c>
    </row>
    <row r="34" spans="7:10" ht="12.75">
      <c r="G34" s="22"/>
      <c r="J34" s="20"/>
    </row>
    <row r="35" spans="1:3" ht="12.75">
      <c r="A35" s="11">
        <f>IF(C35=0,0,1)</f>
        <v>1</v>
      </c>
      <c r="B35" s="16">
        <f>SUM($A$11:A35)*A35</f>
        <v>7</v>
      </c>
      <c r="C35" s="21" t="s">
        <v>15</v>
      </c>
    </row>
    <row r="36" spans="3:10" ht="42.75" customHeight="1">
      <c r="C36" s="49" t="s">
        <v>21</v>
      </c>
      <c r="D36" s="50"/>
      <c r="E36" s="50"/>
      <c r="F36" s="50"/>
      <c r="G36" s="50"/>
      <c r="H36" s="50"/>
      <c r="I36" s="12"/>
      <c r="J36" s="8"/>
    </row>
    <row r="37" spans="5:12" ht="12.75">
      <c r="E37" s="17" t="s">
        <v>4</v>
      </c>
      <c r="G37" s="22">
        <v>30</v>
      </c>
      <c r="J37" s="20"/>
      <c r="L37" s="19">
        <f>G37*J37</f>
        <v>0</v>
      </c>
    </row>
    <row r="38" spans="7:10" ht="12.75">
      <c r="G38" s="22"/>
      <c r="J38" s="20"/>
    </row>
    <row r="39" spans="1:3" ht="12.75">
      <c r="A39" s="11">
        <f>IF(C39=0,0,1)</f>
        <v>1</v>
      </c>
      <c r="B39" s="16">
        <f>SUM($A$11:A39)*A39</f>
        <v>8</v>
      </c>
      <c r="C39" s="21" t="s">
        <v>30</v>
      </c>
    </row>
    <row r="40" spans="3:10" ht="45" customHeight="1">
      <c r="C40" s="49" t="s">
        <v>31</v>
      </c>
      <c r="D40" s="50"/>
      <c r="E40" s="50"/>
      <c r="F40" s="50"/>
      <c r="G40" s="50"/>
      <c r="H40" s="50"/>
      <c r="I40" s="12"/>
      <c r="J40" s="8"/>
    </row>
    <row r="41" spans="5:12" ht="12.75">
      <c r="E41" s="17" t="s">
        <v>4</v>
      </c>
      <c r="G41" s="22">
        <v>13</v>
      </c>
      <c r="J41" s="20"/>
      <c r="L41" s="19">
        <f>G41*J41</f>
        <v>0</v>
      </c>
    </row>
    <row r="42" spans="7:10" ht="12.75">
      <c r="G42" s="22"/>
      <c r="J42" s="20"/>
    </row>
    <row r="43" spans="1:3" ht="12.75">
      <c r="A43" s="11">
        <f>IF(C43=0,0,1)</f>
        <v>1</v>
      </c>
      <c r="B43" s="16">
        <f>SUM($A$11:A43)*A43</f>
        <v>9</v>
      </c>
      <c r="C43" s="21" t="s">
        <v>37</v>
      </c>
    </row>
    <row r="44" spans="3:10" ht="36" customHeight="1">
      <c r="C44" s="49" t="s">
        <v>38</v>
      </c>
      <c r="D44" s="50"/>
      <c r="E44" s="50"/>
      <c r="F44" s="50"/>
      <c r="G44" s="50"/>
      <c r="H44" s="50"/>
      <c r="I44" s="12"/>
      <c r="J44" s="8"/>
    </row>
    <row r="45" spans="5:12" ht="12.75">
      <c r="E45" s="17" t="s">
        <v>22</v>
      </c>
      <c r="G45" s="22">
        <v>6</v>
      </c>
      <c r="J45" s="20"/>
      <c r="L45" s="19">
        <f>G45*J45</f>
        <v>0</v>
      </c>
    </row>
    <row r="46" spans="7:10" ht="12.75">
      <c r="G46" s="22"/>
      <c r="J46" s="20"/>
    </row>
    <row r="47" spans="1:3" ht="12.75">
      <c r="A47" s="11">
        <f>IF(C47=0,0,1)</f>
        <v>1</v>
      </c>
      <c r="B47" s="16">
        <f>SUM($A$11:A47)*A47</f>
        <v>10</v>
      </c>
      <c r="C47" s="21" t="s">
        <v>5</v>
      </c>
    </row>
    <row r="48" spans="3:10" ht="36.75" customHeight="1">
      <c r="C48" s="49" t="s">
        <v>16</v>
      </c>
      <c r="D48" s="49"/>
      <c r="E48" s="49"/>
      <c r="F48" s="49"/>
      <c r="G48" s="49"/>
      <c r="H48" s="49"/>
      <c r="I48" s="5"/>
      <c r="J48" s="7"/>
    </row>
    <row r="49" spans="5:12" ht="12.75">
      <c r="E49" s="17" t="s">
        <v>12</v>
      </c>
      <c r="G49" s="22">
        <v>0.1</v>
      </c>
      <c r="J49" s="40">
        <f>SUM(L13:L45)</f>
        <v>0</v>
      </c>
      <c r="L49" s="19">
        <f>G49*J49</f>
        <v>0</v>
      </c>
    </row>
    <row r="50" spans="1:12" s="35" customFormat="1" ht="12.75">
      <c r="A50" s="33"/>
      <c r="B50" s="34"/>
      <c r="G50" s="36"/>
      <c r="J50" s="37"/>
      <c r="L50" s="38"/>
    </row>
    <row r="51" spans="1:12" s="29" customFormat="1" ht="18.75" customHeight="1">
      <c r="A51" s="26" t="s">
        <v>2</v>
      </c>
      <c r="B51" s="27"/>
      <c r="C51" s="28" t="s">
        <v>39</v>
      </c>
      <c r="G51" s="24">
        <f>SUM(L13:L49)</f>
        <v>0</v>
      </c>
      <c r="J51" s="30"/>
      <c r="K51" s="31"/>
      <c r="L51" s="32"/>
    </row>
    <row r="52" spans="1:12" s="29" customFormat="1" ht="18.75" customHeight="1">
      <c r="A52" s="26"/>
      <c r="B52" s="27"/>
      <c r="C52" s="28"/>
      <c r="G52" s="24"/>
      <c r="J52" s="30"/>
      <c r="K52" s="31"/>
      <c r="L52" s="32"/>
    </row>
    <row r="53" spans="3:7" ht="15.75">
      <c r="C53" s="25"/>
      <c r="G53" s="41"/>
    </row>
    <row r="54" spans="1:12" s="1" customFormat="1" ht="15" customHeight="1">
      <c r="A54" s="9"/>
      <c r="B54" s="3"/>
      <c r="C54" s="2" t="s">
        <v>33</v>
      </c>
      <c r="J54" s="6"/>
      <c r="K54" s="4"/>
      <c r="L54" s="10"/>
    </row>
    <row r="55" spans="1:12" s="1" customFormat="1" ht="15" customHeight="1">
      <c r="A55" s="9"/>
      <c r="B55" s="3"/>
      <c r="C55" s="2"/>
      <c r="J55" s="6"/>
      <c r="K55" s="4"/>
      <c r="L55" s="10"/>
    </row>
    <row r="56" spans="1:3" ht="12.75">
      <c r="A56" s="11">
        <f>IF(C56=0,0,1)</f>
        <v>1</v>
      </c>
      <c r="B56" s="16">
        <f>SUM($A$11:A56)*A56</f>
        <v>11</v>
      </c>
      <c r="C56" s="21" t="s">
        <v>18</v>
      </c>
    </row>
    <row r="57" spans="3:10" ht="44.25" customHeight="1">
      <c r="C57" s="49" t="s">
        <v>19</v>
      </c>
      <c r="D57" s="50"/>
      <c r="E57" s="50"/>
      <c r="F57" s="50"/>
      <c r="G57" s="50"/>
      <c r="H57" s="50"/>
      <c r="I57" s="12"/>
      <c r="J57" s="8"/>
    </row>
    <row r="58" spans="5:12" ht="12.75">
      <c r="E58" s="17" t="s">
        <v>4</v>
      </c>
      <c r="G58" s="22">
        <v>25</v>
      </c>
      <c r="J58" s="20"/>
      <c r="L58" s="19">
        <f>G58*J58</f>
        <v>0</v>
      </c>
    </row>
    <row r="59" spans="7:10" ht="13.5" customHeight="1">
      <c r="G59" s="22"/>
      <c r="J59" s="20"/>
    </row>
    <row r="60" spans="1:3" ht="12.75">
      <c r="A60" s="11">
        <f>IF(C60=0,0,1)</f>
        <v>1</v>
      </c>
      <c r="B60" s="16">
        <f>SUM($A$11:A60)*A60</f>
        <v>12</v>
      </c>
      <c r="C60" s="21" t="s">
        <v>14</v>
      </c>
    </row>
    <row r="61" spans="3:10" ht="69" customHeight="1">
      <c r="C61" s="49" t="s">
        <v>20</v>
      </c>
      <c r="D61" s="50"/>
      <c r="E61" s="50"/>
      <c r="F61" s="50"/>
      <c r="G61" s="50"/>
      <c r="H61" s="50"/>
      <c r="I61" s="12"/>
      <c r="J61" s="8"/>
    </row>
    <row r="62" spans="5:12" ht="12.75">
      <c r="E62" s="17" t="s">
        <v>1</v>
      </c>
      <c r="G62" s="22">
        <v>545</v>
      </c>
      <c r="J62" s="20"/>
      <c r="L62" s="19">
        <f>G62*J62</f>
        <v>0</v>
      </c>
    </row>
    <row r="63" spans="7:10" ht="12.75">
      <c r="G63" s="22"/>
      <c r="J63" s="20"/>
    </row>
    <row r="64" spans="1:3" ht="12.75">
      <c r="A64" s="11">
        <f>IF(C64=0,0,1)</f>
        <v>1</v>
      </c>
      <c r="B64" s="16">
        <f>SUM($A$11:A64)*A64</f>
        <v>13</v>
      </c>
      <c r="C64" s="21" t="s">
        <v>26</v>
      </c>
    </row>
    <row r="65" spans="3:10" ht="75" customHeight="1">
      <c r="C65" s="49" t="s">
        <v>25</v>
      </c>
      <c r="D65" s="50"/>
      <c r="E65" s="50"/>
      <c r="F65" s="50"/>
      <c r="G65" s="50"/>
      <c r="H65" s="50"/>
      <c r="I65" s="12"/>
      <c r="J65" s="8"/>
    </row>
    <row r="66" spans="5:12" ht="12.75">
      <c r="E66" s="17" t="s">
        <v>1</v>
      </c>
      <c r="G66" s="22">
        <v>545</v>
      </c>
      <c r="J66" s="20"/>
      <c r="L66" s="19">
        <f>G66*J66</f>
        <v>0</v>
      </c>
    </row>
    <row r="67" spans="7:10" ht="12.75">
      <c r="G67" s="22"/>
      <c r="J67" s="20"/>
    </row>
    <row r="68" spans="1:3" ht="12.75">
      <c r="A68" s="11">
        <f>IF(C68=0,0,1)</f>
        <v>1</v>
      </c>
      <c r="B68" s="16">
        <f>SUM($A$11:A68)*A68</f>
        <v>14</v>
      </c>
      <c r="C68" s="21" t="s">
        <v>17</v>
      </c>
    </row>
    <row r="69" spans="3:10" ht="100.5" customHeight="1">
      <c r="C69" s="49" t="s">
        <v>23</v>
      </c>
      <c r="D69" s="50"/>
      <c r="E69" s="50"/>
      <c r="F69" s="50"/>
      <c r="G69" s="50"/>
      <c r="H69" s="50"/>
      <c r="I69" s="12"/>
      <c r="J69" s="8"/>
    </row>
    <row r="70" spans="5:12" ht="12.75">
      <c r="E70" s="17" t="s">
        <v>1</v>
      </c>
      <c r="G70" s="22">
        <v>545</v>
      </c>
      <c r="J70" s="20"/>
      <c r="L70" s="19">
        <f>G70*J70</f>
        <v>0</v>
      </c>
    </row>
    <row r="71" spans="7:10" ht="12.75">
      <c r="G71" s="22"/>
      <c r="J71" s="20"/>
    </row>
    <row r="72" spans="1:3" ht="12.75">
      <c r="A72" s="11">
        <f>IF(C72=0,0,1)</f>
        <v>1</v>
      </c>
      <c r="B72" s="16">
        <f>SUM($A$11:A72)*A72</f>
        <v>15</v>
      </c>
      <c r="C72" s="21" t="s">
        <v>27</v>
      </c>
    </row>
    <row r="73" spans="3:10" ht="40.5" customHeight="1">
      <c r="C73" s="49" t="s">
        <v>28</v>
      </c>
      <c r="D73" s="50"/>
      <c r="E73" s="50"/>
      <c r="F73" s="50"/>
      <c r="G73" s="50"/>
      <c r="H73" s="50"/>
      <c r="I73" s="12"/>
      <c r="J73" s="8"/>
    </row>
    <row r="74" spans="5:12" ht="12.75">
      <c r="E74" s="17" t="s">
        <v>22</v>
      </c>
      <c r="G74" s="22">
        <v>100</v>
      </c>
      <c r="J74" s="20"/>
      <c r="L74" s="19">
        <f>G74*J74</f>
        <v>0</v>
      </c>
    </row>
    <row r="75" spans="7:10" ht="12.75">
      <c r="G75" s="22"/>
      <c r="J75" s="20"/>
    </row>
    <row r="76" spans="1:3" ht="12.75">
      <c r="A76" s="11">
        <f>IF(C76=0,0,1)</f>
        <v>1</v>
      </c>
      <c r="B76" s="16">
        <f>SUM($A$11:A76)*A76</f>
        <v>16</v>
      </c>
      <c r="C76" s="21" t="s">
        <v>29</v>
      </c>
    </row>
    <row r="77" spans="3:10" ht="56.25" customHeight="1">
      <c r="C77" s="49" t="s">
        <v>24</v>
      </c>
      <c r="D77" s="50"/>
      <c r="E77" s="50"/>
      <c r="F77" s="50"/>
      <c r="G77" s="50"/>
      <c r="H77" s="50"/>
      <c r="I77" s="12"/>
      <c r="J77" s="8"/>
    </row>
    <row r="78" spans="5:12" ht="12.75">
      <c r="E78" s="17" t="s">
        <v>22</v>
      </c>
      <c r="G78" s="22">
        <v>400</v>
      </c>
      <c r="J78" s="20"/>
      <c r="L78" s="19">
        <f>G78*J78</f>
        <v>0</v>
      </c>
    </row>
    <row r="79" spans="7:10" ht="12.75">
      <c r="G79" s="22"/>
      <c r="J79" s="20"/>
    </row>
    <row r="80" spans="1:3" ht="12.75">
      <c r="A80" s="11">
        <f>IF(C80=0,0,1)</f>
        <v>1</v>
      </c>
      <c r="B80" s="16">
        <f>SUM($A$11:A80)*A80</f>
        <v>17</v>
      </c>
      <c r="C80" s="21" t="s">
        <v>15</v>
      </c>
    </row>
    <row r="81" spans="3:10" ht="42.75" customHeight="1">
      <c r="C81" s="49" t="s">
        <v>21</v>
      </c>
      <c r="D81" s="50"/>
      <c r="E81" s="50"/>
      <c r="F81" s="50"/>
      <c r="G81" s="50"/>
      <c r="H81" s="50"/>
      <c r="I81" s="12"/>
      <c r="J81" s="8"/>
    </row>
    <row r="82" spans="5:12" ht="12.75">
      <c r="E82" s="17" t="s">
        <v>4</v>
      </c>
      <c r="G82" s="22">
        <v>42</v>
      </c>
      <c r="J82" s="20"/>
      <c r="L82" s="19">
        <f>G82*J82</f>
        <v>0</v>
      </c>
    </row>
    <row r="83" spans="7:10" ht="12.75">
      <c r="G83" s="22"/>
      <c r="J83" s="20"/>
    </row>
    <row r="84" spans="1:3" ht="12.75">
      <c r="A84" s="11">
        <f>IF(C84=0,0,1)</f>
        <v>1</v>
      </c>
      <c r="B84" s="16">
        <f>SUM($A$11:A84)*A84</f>
        <v>18</v>
      </c>
      <c r="C84" s="21" t="s">
        <v>30</v>
      </c>
    </row>
    <row r="85" spans="3:10" ht="45" customHeight="1">
      <c r="C85" s="49" t="s">
        <v>31</v>
      </c>
      <c r="D85" s="50"/>
      <c r="E85" s="50"/>
      <c r="F85" s="50"/>
      <c r="G85" s="50"/>
      <c r="H85" s="50"/>
      <c r="I85" s="12"/>
      <c r="J85" s="8"/>
    </row>
    <row r="86" spans="5:12" ht="12.75">
      <c r="E86" s="17" t="s">
        <v>4</v>
      </c>
      <c r="G86" s="22">
        <v>14</v>
      </c>
      <c r="J86" s="20"/>
      <c r="L86" s="19">
        <f>G86*J86</f>
        <v>0</v>
      </c>
    </row>
    <row r="87" spans="7:10" ht="12.75">
      <c r="G87" s="22"/>
      <c r="J87" s="20"/>
    </row>
    <row r="88" spans="1:3" ht="12.75">
      <c r="A88" s="11">
        <f>IF(C88=0,0,1)</f>
        <v>1</v>
      </c>
      <c r="B88" s="16">
        <f>SUM($A$11:A88)*A88</f>
        <v>19</v>
      </c>
      <c r="C88" s="21" t="s">
        <v>5</v>
      </c>
    </row>
    <row r="89" spans="3:10" ht="36.75" customHeight="1">
      <c r="C89" s="49" t="s">
        <v>16</v>
      </c>
      <c r="D89" s="49"/>
      <c r="E89" s="49"/>
      <c r="F89" s="49"/>
      <c r="G89" s="49"/>
      <c r="H89" s="49"/>
      <c r="I89" s="5"/>
      <c r="J89" s="7"/>
    </row>
    <row r="90" spans="5:12" ht="12.75">
      <c r="E90" s="17" t="s">
        <v>12</v>
      </c>
      <c r="G90" s="22">
        <v>0.1</v>
      </c>
      <c r="J90" s="40">
        <f>SUM(L58:L86)</f>
        <v>0</v>
      </c>
      <c r="L90" s="19">
        <f>G90*J90</f>
        <v>0</v>
      </c>
    </row>
    <row r="91" spans="7:10" ht="12.75">
      <c r="G91" s="22"/>
      <c r="J91" s="20"/>
    </row>
    <row r="92" spans="1:12" s="35" customFormat="1" ht="12.75">
      <c r="A92" s="33"/>
      <c r="B92" s="34"/>
      <c r="G92" s="36"/>
      <c r="J92" s="37"/>
      <c r="L92" s="38"/>
    </row>
    <row r="93" spans="1:12" s="29" customFormat="1" ht="18.75" customHeight="1">
      <c r="A93" s="26" t="s">
        <v>2</v>
      </c>
      <c r="B93" s="27"/>
      <c r="C93" s="28" t="s">
        <v>39</v>
      </c>
      <c r="G93" s="24">
        <f>SUM(L58:L90)</f>
        <v>0</v>
      </c>
      <c r="J93" s="30"/>
      <c r="K93" s="31"/>
      <c r="L93" s="32"/>
    </row>
    <row r="94" ht="12.75"/>
    <row r="95" ht="12.75"/>
    <row r="96" ht="12.75"/>
    <row r="97" ht="18">
      <c r="C97" s="42" t="s">
        <v>34</v>
      </c>
    </row>
    <row r="98" ht="12.75"/>
    <row r="99" ht="12.75"/>
    <row r="100" spans="3:12" ht="15.75">
      <c r="C100" s="23" t="s">
        <v>35</v>
      </c>
      <c r="L100" s="43">
        <f>G51</f>
        <v>0</v>
      </c>
    </row>
    <row r="101" ht="12.75"/>
    <row r="102" spans="3:12" ht="15.75">
      <c r="C102" s="44" t="s">
        <v>36</v>
      </c>
      <c r="D102" s="35"/>
      <c r="E102" s="35"/>
      <c r="F102" s="35"/>
      <c r="G102" s="47"/>
      <c r="H102" s="35"/>
      <c r="J102" s="46"/>
      <c r="L102" s="45">
        <f>G93</f>
        <v>0</v>
      </c>
    </row>
    <row r="103" ht="12.75"/>
    <row r="104" spans="1:12" s="29" customFormat="1" ht="21" customHeight="1">
      <c r="A104" s="26" t="s">
        <v>2</v>
      </c>
      <c r="B104" s="27"/>
      <c r="C104" s="28" t="s">
        <v>10</v>
      </c>
      <c r="G104" s="41">
        <f>SUM(L100:L102)</f>
        <v>0</v>
      </c>
      <c r="J104" s="30"/>
      <c r="K104" s="31"/>
      <c r="L104" s="32"/>
    </row>
    <row r="105" spans="1:12" s="35" customFormat="1" ht="22.5" customHeight="1">
      <c r="A105" s="33"/>
      <c r="B105" s="34"/>
      <c r="E105" s="48" t="s">
        <v>13</v>
      </c>
      <c r="G105" s="51">
        <f>SUM(L100:L102)*0.22</f>
        <v>0</v>
      </c>
      <c r="J105" s="37"/>
      <c r="L105" s="38"/>
    </row>
    <row r="106" spans="7:10" ht="12.75">
      <c r="G106" s="22"/>
      <c r="J106" s="20"/>
    </row>
    <row r="107" spans="1:7" ht="24" customHeight="1">
      <c r="A107" s="11">
        <f>IF(C107=0,0,1)</f>
        <v>1</v>
      </c>
      <c r="C107" s="25" t="s">
        <v>7</v>
      </c>
      <c r="G107" s="39">
        <f>SUM(G104:G105)</f>
        <v>0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1" ht="12.75"/>
    <row r="122" ht="12.75"/>
    <row r="123" ht="12.75"/>
    <row r="124" ht="12.75"/>
    <row r="125" ht="12.75"/>
    <row r="126" ht="12.75"/>
    <row r="127" ht="12.75"/>
  </sheetData>
  <sheetProtection/>
  <mergeCells count="19">
    <mergeCell ref="C81:H81"/>
    <mergeCell ref="C85:H85"/>
    <mergeCell ref="C89:H89"/>
    <mergeCell ref="C57:H57"/>
    <mergeCell ref="C61:H61"/>
    <mergeCell ref="C65:H65"/>
    <mergeCell ref="C69:H69"/>
    <mergeCell ref="C73:H73"/>
    <mergeCell ref="C77:H77"/>
    <mergeCell ref="C48:H48"/>
    <mergeCell ref="C12:H12"/>
    <mergeCell ref="C16:H16"/>
    <mergeCell ref="C20:H20"/>
    <mergeCell ref="C24:H24"/>
    <mergeCell ref="C36:H36"/>
    <mergeCell ref="C40:H40"/>
    <mergeCell ref="C28:H28"/>
    <mergeCell ref="C32:H32"/>
    <mergeCell ref="C44:H44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Damjan Lavrenčič</cp:lastModifiedBy>
  <cp:lastPrinted>2018-03-29T06:26:47Z</cp:lastPrinted>
  <dcterms:created xsi:type="dcterms:W3CDTF">2001-09-02T17:27:34Z</dcterms:created>
  <dcterms:modified xsi:type="dcterms:W3CDTF">2018-07-19T08:57:37Z</dcterms:modified>
  <cp:category/>
  <cp:version/>
  <cp:contentType/>
  <cp:contentStatus/>
</cp:coreProperties>
</file>