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tabRatio="624" activeTab="0"/>
  </bookViews>
  <sheets>
    <sheet name="OBJEKT" sheetId="1" r:id="rId1"/>
  </sheets>
  <definedNames/>
  <calcPr fullCalcOnLoad="1"/>
</workbook>
</file>

<file path=xl/sharedStrings.xml><?xml version="1.0" encoding="utf-8"?>
<sst xmlns="http://schemas.openxmlformats.org/spreadsheetml/2006/main" count="490" uniqueCount="273">
  <si>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</si>
  <si>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 xml:space="preserve">DOBAVA IN VGRAJEVANJE KAMNITIH KROGEL GRANULACIJE 30/60 MM OKROG OBJEKTA V PASU ŠIRINE 30 CM IN SLOJU DEB. 20 CM, Z IZRAVNAVO POVRŠINE </t>
  </si>
  <si>
    <t>DOBAVA IN BETONIRANJE AB KONSTRUKCIJ Z BETONOM C 25/30 - HORIZONTALNE ZIDNE VEZI, NOSILCI, PREKLADE,</t>
  </si>
  <si>
    <t>DOBAVA IN BETONIRANJE AB KONSTRUKCIJ Z BETONOM C 25/30 - ATIKA DEB. 15 CM</t>
  </si>
  <si>
    <t>DOBAVA IN BETONIRANJE AB KONSTRUKCIJ Z BETONOM C 25/30 - STOPNICE IN VMESNI PODESTI</t>
  </si>
  <si>
    <t>DOBAVA IN BETONIRANJE AB KONSTRUKCIJ Z BETONOM C 25/30 - PODPORNE STENE TRIBUNE DEB. 10-24 CM</t>
  </si>
  <si>
    <t xml:space="preserve">DOBAVA IN NAPRAVA RAVNE STROPNE PLOŠČE IZ TRAVET IN POLNIL DEB. 14+6 CM Z BETONOM C 25/30 (TRAVETE, POLNILA, ARMATURA TRAVET, BETON) </t>
  </si>
  <si>
    <t>VGRADITEV KOVINSKIH PODBOJEV ZA NOTRANJA LESENA VRATA VEL. DO 2,00 M2. DOBAVA PODBOJA JE ZAJETA V POSEBNI POSTAVKI.</t>
  </si>
  <si>
    <t>VGRADITEV KOVINSKIH PODBOJEV ZA NOTRANJA LESENA VRATA VEL. NAD 2,00 DO 4,00 M2. DOBAVA PODBOJA JE ZAJETA V POSEBNI POSTAVKI.</t>
  </si>
  <si>
    <t>DOBAVA IN NAPRAVA HORIZONTALNE HIDRO IZOLACIJE TLAKA IN TEMELJEV Z ENIM SLOJEM IZOTEKTA T4 Z VARJENJEM S PREDHODNIM HLADNIM PREMAZOM Z IBITOLOM</t>
  </si>
  <si>
    <t xml:space="preserve">DOBAVA IN NAPRAVA HORIZONTALNE HIDRO IZOLACIJE NAD AB TEMELJI - POD AB STEBRI, AB VERTIKALNIMI ZIDNIMI VEZMI IN AB STENAMI S 3X PREMAZOM S HIDROSTOP-OM. </t>
  </si>
  <si>
    <t>DOBAVA IN NAPRAVA VERTIKALNE HIDRO IZOLACIJE Z ENIM SLOJEM IZOTEKTA T4 Z VARJENJEM S PREDHODNIM HLADNIM PREMAZOM Z IBITOLOM</t>
  </si>
  <si>
    <t>DOBAVA IN NAPRAVA ZAŠČITE VERTIKALNE HIDRO IZOLACIJE  S PE ČEPASTO FOLIJO.</t>
  </si>
  <si>
    <t xml:space="preserve">DOBAVA IN ZIDANJE OPEČNIH PREDELNIH STEN DEB. 12 CM Z DVOJNIM ALI TROJNIM ZIDAKOM IN ACM 1:2:6 VKLJUČNO Z NAPRAVO MONTAŽNIH ARMIRANIH OPEČNIH NADVRATNIH PREKLAD. </t>
  </si>
  <si>
    <t xml:space="preserve">DOBAVA IN ZIDANJE OPEČNIH PREDELNIH STEN DEB. 10 CM S POLOVIČNIM MODULARJEM IN ACM 1:2:6 VKLJUČNO Z NAPRAVO MONTAŽNIH ARMIRANIH OPEČNIH NADVRATNIH PREKLAD. </t>
  </si>
  <si>
    <t>DOBAVA IN ZIDANJE OPEČNIH PARAPETNIH ZIDOV NA STOPNICAH DEB. 12 CM Z DVOJNIM ALI TROJNIM ZIDAKOM IN ACM 1:2:6.</t>
  </si>
  <si>
    <t>DOBAVA IN NAPRAVA STROJNEGA NOTRANJEGA GROBEGA IN FINEGA OMETA Z ACM 1:2:6 S PREDHODNIM OBRIZGOM Z RCM 1:2 NA OPEČNE ZIDOVE</t>
  </si>
  <si>
    <t>DOBAVA IN NAPRAVA STROJNEGA NOTRANJEGA GROBEGA IN FINEGA OMETA Z ACM 1:2:6 S PREDHODNIM OBRIZGOM Z RCM 1:2 NA BETONSKE ZIDOVE</t>
  </si>
  <si>
    <t>DOBAVA IN NAPRAVA STROJNEGA NOTRANJEGA GROBEGA IN FINEGA OMETA Z ACM 1:2:6 S PREDHODNIM OBRIZGOM Z RCM 1:2 NA OPEČNE STROPOVE</t>
  </si>
  <si>
    <t>DOBAVA IN NAPRAVA STROJNEGA NOTRANJEGA GROBEGA IN FINEGA OMETA Z ACM 1:2:6 S PREDHODNIM OBRIZGOM Z RCM 1:2 NA SPODNJO STRAN IN ČELO BETONSKE STOPNIŠČNE RAME IN NA VMESNI PODEST.</t>
  </si>
  <si>
    <t>DOBAVA IN NAPRAVA PLAVAJOČEGA MIKROARMIRANEGA CEMENTNEGA ESTRIHA DEB. 10 CM IN TOPLOTNA IZOLACIJA XPS EKSTRUDIRAN POLISTIREN DEB. 6 CM POKRIT S PE FOLIJO VKLJUČNO Z OBZIDNO DILATACIJO DEB. 0,5 CM.</t>
  </si>
  <si>
    <t>DOBAVA IN NAPRAVA PLAVAJOČEGA MIKROARMIRANEGA CEMENTNEGA ESTRIHA DEB. 5 CM IN TOPLOTNA IZOLACIJA XPS EKSTRUDIRAN POLISTIREN DEB. 5 CM POKRIT S PE FOLIJO VKLJUČNO Z OBZIDNO DILATACIJO DEB. 0,5 CM.</t>
  </si>
  <si>
    <t>DOBAVA IN NAPRAVA PLAVAJOČEGA MIKROARMIRANEGA CEMENTNEGA ESTRIHA DEB. 5 CM IN TOPLOTNA IZOLACIJA XPS EKSTRUDIRAN POLISTIREN DEB. 8 CM POKRIT S PE FOLIJO VKLJUČNO Z OBZIDNO DILATACIJO DEB. 0,5 CM. (INSTALACIJSKI PROSTOR)</t>
  </si>
  <si>
    <t>DOBAVA IN IZDELAVA MIKROARMIRANEGA CEMENTNEGA ESTRIHA V NAKLONU DEB. 3-5 CM NA ZUNANJEM DOSTOPU V NADSTROPJU.</t>
  </si>
  <si>
    <r>
      <t xml:space="preserve">ŠT. PROJEKTA: </t>
    </r>
    <r>
      <rPr>
        <b/>
        <sz val="10"/>
        <color indexed="8"/>
        <rFont val="SL Dutch"/>
        <family val="0"/>
      </rPr>
      <t>08/27</t>
    </r>
  </si>
  <si>
    <t>DOBAVA IN MONTAŽA AKUSTIČNIH OBLOG STEN TELOVADNICE IZDELANIH IZ PERFORIRANEGA IVERALA Redkejša perforacija:
- osna razdalja med luknjami je 96 mm,
- premer luknje 6 mm
- debelina plošče 16 mm
- odmik od stene 50 mm.
Gostejša perforacija:
- osna razdalja med luknjami je 64 mm,
- premer luknje 6 mm
- debelina plošče 16 mm
- odmik od stene 50 mm.
Ena polovica vseh potrebnih plošč mora biti perforirana redkeje, druga polovica pa gosteje. Vzorec določi arhitekt.
VKLJUČNO Z LETVAMI ZA PODKONSTRUKCIJO IN VIJAČENJEM</t>
  </si>
  <si>
    <t xml:space="preserve">DATUM :           novelacija februar 2010  </t>
  </si>
  <si>
    <t>DOBAVA IN NAPRAVA HORIZONTALNE HIDRO IZOLACIJE NAD CEM. ESTRIHOM (CEM. ESTRIH ZAJET V DRUGI OSTAVKI) Z DVEMA SLOJEMA MAPELASTIC Z VMESNO ALKALNO ODPORNO MREŽICO IZ STEKLENIH VLAKEN VKLJUČNO Z MAPEBAND  GUMIRANIMI POLIESTERSKIMI TRAKOVI, VOGALNIMI ELEMENTI IN MANŠETAMI ZA TESNJENJE VOGALOV IN ROBOV. (ZUNANJI DOSTOP V NADSTROPJU)</t>
  </si>
  <si>
    <t>DOM KRAJANOV ČRNIČE</t>
  </si>
  <si>
    <t>IZRAVNAVA ZA NOTRANJE IN ZUNANJE OKENSKE POLICE ŠIRINE 20-25 CM S CM 1:2 ALI FINIM BETONOM VKLJUČNO S POTREBNIM OPAŽEM.</t>
  </si>
  <si>
    <t xml:space="preserve">Vsa dela se morajo izvajati v skladu z načrtom in tehničnim poročilom arhitekture in gradbenih konstrukcij ter standardi. </t>
  </si>
  <si>
    <t>DOBAVA IN MONTAŽA ZUNANJE STOPNIŠČNE OGRAJE VIŠINE 110 CM IZ JEKLENIH PROFILOV, PROTIKOROZIJSKO ZAŠČITENI IN 2X PLESKANI. TEŽA OGRAJE 20-25 KG/M1. IZVEDBA PO DETAJLU ARHITEKTA.</t>
  </si>
  <si>
    <t>DOBAVA IN MONTAŽA LESTVE ZA DOSTOP NA STREHO. LESTEV VIŠINE 6,00 M, ŠIR. 80 CM, Z ZAŠČITNIM KOŠEM, IZ JEKLENIH PROFILOV, PROTIKOROZIJSKO ZAŠČITENI IN 2X BARVANI. LESTEV JE DVIGNJENA 2,0 M OD TAL.</t>
  </si>
  <si>
    <t xml:space="preserve">DOBAVA IN MONTAŽA JEKLENIH KOTNIKOV 120/120/11 MM S PRITRJEVANJEM Z VIJAKI NA LESENE LEPLJENE STREŠNE NOSILCE, PROTIKOROZIJSKO ZAŠČITENI IN VIDNI DELI 2X BARVANI. KOTNIKI SLUŽIJO ZA NALEGANJE VISOKOPROFILIRANE KRITINE </t>
  </si>
  <si>
    <t>A + B  SKUPAJ BREZ DDV EUR</t>
  </si>
  <si>
    <t>Vsa dela se morajo izvajati v skladu z načrtom in tehničnim poročilom arhitekture in gradbenih konstrukcij ter standardi. Končno poročilo preiskav betona, ki ga izvede pooblaščena institucija, je vkalkulirano v ceni po enoti mere.</t>
  </si>
  <si>
    <t>Vsa dela se morajo izvajati v skladu z načrtom in tehničnim poročilom arhitekture in gradbenih konstrukcij ter standardi.</t>
  </si>
  <si>
    <t>DOBAVA IN MONTAŽA AB MONTAŽNIH "L" ELEMENTOV TRIBUNE DIM. 200X90+52 CM DEBELINA STEN 12 CM</t>
  </si>
  <si>
    <t>DOBAVA IN MONTAŽA REBRASTE ARMATURE BST 500S DO FI 12 MM</t>
  </si>
  <si>
    <t>ENAKO KOT POST. A-4/15, LE NAD FI 12 MM</t>
  </si>
  <si>
    <t xml:space="preserve">DOBAVA IN MONTAŽA ARMATURNIH MREŽ MA 500/560 </t>
  </si>
  <si>
    <t>DOBAVA IN OBLOGA STEN V TELOVADNICI Z MEHKO ZAŠČITNO OBLOGO DEB. 5 CM DO VIŠINE 2,5 CM VKLJUČNO S PODKONSTRUKCIJO</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</si>
  <si>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</si>
  <si>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1X LESENA VRATA</t>
  </si>
  <si>
    <t xml:space="preserve">Popis del in predizmere s predračunom za gradbeno-obrtniška dela </t>
  </si>
  <si>
    <t>ZUNANJA, DVOKRILNA, ZASTEKLJENA VRATA IZ ALUMINIJASTIH PROFILOV S TERMOČLENOM, ZASTEKLITEV VARNOSTNO KALJENO STEKLO, DVOSLOJNI TERMOPAN, TERMOIZOLATIVNO K=1,1, VRATA OPREMLJENA S PANIK LETVO. VRATA VEL. 200X220 CM.</t>
  </si>
  <si>
    <t>ZUNANJA, DVOKRILNA, ZASTEKLJENA VRATA IZ ALUMINIJASTIH PROFILOV S TERMOČLENOM, ZASTEKLITEV DVOSLOJNI TERMOPAN, TERMOIZOLATIVNO K=1,1, VRATA OPREMLJENA S PANIK LETVO. VRATA VEL. 200X250 CM.</t>
  </si>
  <si>
    <t>ZUNANJA STEKLENA STENA Z ENOKRILNIMI VRATI IZ ALUMINIJASTIH PROFILOV S TERMOČLENOM, ZASTEKLITEV DVOSLOJNI TERMOPAN, TERMOIZOLATIVNO K=1,1, S SAMOZAPIRALOM. STEKLENA STENA VEL. 200X220 CM Z ENOKRILNIMI VRATI VEL. 90/220 CM.</t>
  </si>
  <si>
    <t>ZAŠČITA CEVI STROJNIH IN ELEKTRO INSTALACIJ S CEMENTNO MALTO (CEVI NA TLAKU)</t>
  </si>
  <si>
    <t>OBZIDAVA TUŠ KADI</t>
  </si>
  <si>
    <t>ZUNANJE STEKLENO OKNO IZ ALUMINIJASTIH PROFILOV S TERMOČLENOM, ZASTEKLITEV VARNOSTNO KALJENO STEKLO, DVOSLOJNI TERMOPAN, TERMOIZOLATIVNO K=1,1. OKNO VEL. 175X220 CM.</t>
  </si>
  <si>
    <t>ZUNANJE STEKLENO OKNO IZ ALUMINIJASTIH PROFILOV S TERMOČLENOM, ZASTEKLITEV VARNOSTNO KALJENO STEKLO, DVOSLOJNI TERMOPAN, TERMOIZOLATIVNO K=1,1. OKNO VEL. 145X220 CM.</t>
  </si>
  <si>
    <t>ZUNANJE STEKLENO OKNO IZ ALUMINIJASTIH PROFILOV S TERMOČLENOM, ZASTEKLITEV DVOSLOJNI TERMOPAN, TERMOIZOLATIVNO K=1,1. OKNO VEL. 225X80 CM.</t>
  </si>
  <si>
    <t>ZUNANJE STEKLENO OKNO IZ ALUMINIJASTIH PROFILOV S TERMOČLENOM, ZASTEKLITEV DVOSLOJNI TERMOPAN, TERMOIZOLATIVNO K=1,1. OKNO VEL. 180X80 CM.</t>
  </si>
  <si>
    <t>ZUNANJE STEKLENO OKNO IZ ALUMINIJASTIH PROFILOV S TERMOČLENOM, ZASTEKLITEV DVOSLOJNI TERMOPAN, TERMOIZOLATIVNO K=1,1. OKNO VEL. 150X80 CM.</t>
  </si>
  <si>
    <t>ZUNANJE STEKLENO OKNO IZ ALUMINIJASTIH PROFILOV S TERMOČLENOM, ZASTEKLITEV DVOSLOJNI TERMOPAN, TERMOIZOLATIVNO K=1,1. OKNO VEL. 80X80 CM.</t>
  </si>
  <si>
    <t>ZUNANJE STEKLENO OKNO IZ ALUMINIJASTIH PROFILOV S TERMOČLENOM, ZASTEKLITEV DVOSLOJNI TERMOPAN, TERMOIZOLATIVNO K=1,1. OKNO VEL. 595X150 CM.</t>
  </si>
  <si>
    <t>ZUNANJE STEKLENO OKNO IZ ALUMINIJASTIH PROFILOV S TERMOČLENOM, ZASTEKLITEV DVOSLOJNI TERMOPAN, TERMOIZOLATIVNO K=1,1. OKNO VEL. 445X150 CM.</t>
  </si>
  <si>
    <t>ZUNANJE STEKLENO OKNO IZ ALUMINIJASTIH PROFILOV S TERMOČLENOM, ZASTEKLITEV DVOSLOJNI TERMOPAN, TERMOIZOLATIVNO K=1,1. OKNO VEL. 80X120 CM.</t>
  </si>
  <si>
    <t>ZUNANJE STEKLENO OKNO IZ ALUMINIJASTIH PROFILOV S TERMOČLENOM, ZASTEKLITEV DVOSLOJNI TERMOPAN, TERMOIZOLATIVNO K=1,1. OKNO VEL. 543X120 CM.</t>
  </si>
  <si>
    <t>3X BARVANJE STENSKE OBLOGE IZ KOMBIVOL PLOŠČ Z NAVADNO BARVO.</t>
  </si>
  <si>
    <t>DOBAVA IN IZDELAVA TANKOSLOJNE FASADE NA OPEČNE ZIDOVE V SLEDEČI SESTAVI: - LEPLJENJE FASADNIH LAMELNIH PLOŠČ IZ KAMENE VOLNE TERVOL FP-PL DEB. 10 CM, - NANOS LEPILA BAUMIT HAFTMORTEL, POLAGANJE ARMATURNE MREŽICE IZ STEKLENIH VLAKEN BAUMIT TEXTILGLASGITTER IN IZRAVNAVA Z LEPILOM BAUMIT HAFTMORTEL, - PREMAZ Z EMULZIJO BAUMIT UNIVERSALGRUND, - NAPRAVA ZAKLJUČNEGA SLOJA Z BAUMIT SILIKATPUTZ DEB. 2 MM (BARVAN V BARVI PO IZBORU ARHITEKTA IN NAROČNIKA). V CENI ZA ENOTO JE ZAJETI TUDI VSE POTREBNE NOSILNE, OJAČITVENE, ZAKLJUČNE IN DILATACIJSKE PROFILE TER PRITRDILNI MATERIAL.</t>
  </si>
  <si>
    <t xml:space="preserve">DOBAVA IN MONTAŽA LESENE PREDELNE STENE DEB. 13 MM ZA SANITARIJE, SKUPAJ Z VGRAJENIMI VRATI ŠIRINE 70 CM, POLNILO V FINALNI OBDELAVI OBOJESTRANSKO MAX LAMINAT, NOSILNA KONSTRUKCIJA STENE IZ TIPSKIH KROMIRANIH STOJK, STENA DOLŽINE 160 CM, VIŠINE 210 CM IN JE SPODAJ DVIGNJENA 15 CM OD TAL, VRATA SO OPREMLJENA Z NASADILI, KLJUKO IN KLJUČAVNICO USTREZNO ZA SANITARIJE. </t>
  </si>
  <si>
    <t>DOBAVA IN NAPRAVA OBSTENSKEGA VERTIKALNEGA ZAKLJUČKA NA AB ATIKO VIŠINE  DO 40 CM V SESTAVI: - SIKAPLAN 15 G MEHANSKO PRITRJENA ARMIRANA IN UV ODPORNA MEMBRANA-PO PROJEKTU PRITRJEVANJA, NA SPOJIH ZVAR Z VROČIM ZRAKOM, - TOPLOTNA IZOLACIJA DEBELINE 4 CM, - LOČILNI SLOJ POLIESTERSKI FILC 300 G</t>
  </si>
  <si>
    <t>DOBAVA IN PRITRDITEV INOX LAME/TALNE PRIPIRE NA MESTIH, KJER SE MENJAJO OBLOGE TLAKOV ALI NIVOJI.</t>
  </si>
  <si>
    <t>DOBAVA IN POLAGANJE HRASTOVEGA LAMELNEGA PARKETA DEB. 1,0 CM NA LEPILO VKLJUČNO Z BRUŠENJEM, KITANJEM IN 3X LAKIRANJEM S PARKETNIM NESIJAJNIM LAKOM TER FINALIZIRANO HRASTOVO OBZIDNO LETVICO. OBRAČUNA SE HORIZONTALNA PROJEKCIJA.</t>
  </si>
  <si>
    <t>DOBAVA IN OBLOGA FINO OMETANIH STEN S STENSKIMI KERAMIČNIMI PLOŠČICAMI VEL. 20X20 CM I, KVALITETE NA VODOTESNO LEPILO, S FUGIRANJEM Z VODOTESNO FUGIRNO MASO VKLJUČNO S PVC VOGALNIMI IN ZAKLJUČNIMI LETVICAMI "RONDEC". (SANITARIJE)</t>
  </si>
  <si>
    <t>DOBAVA IN OBLOGA ZUNANJIH AB RAVNIH STOPNIC 16X29 CM  S KERAMIČNIMI ELEMENTI ZA STOPNICE NA LEPILO VKLJUČNO S FUGIRANJEM S FUGIRNO MASO IN OBZIDNO STENCO VIŠ. 10 CM IZ ENAKE KERAMIKE. NASTOPNE PLOSKVE IMAJO KORUND PROTIZDRSNI TRAK. KERAMIKA MORA BITI OBSTOJNA NA ATMOSFERSKE VPLIVE.</t>
  </si>
  <si>
    <t>DOBAVA IN IZRAVNAVA ŽE NAREJENEGA CEMENTNEGA ESTRIHA Z IZRAVNALNO MASO ZA POLAGANJE LAMELNEGA PARKETA</t>
  </si>
  <si>
    <t xml:space="preserve">DOBAVA IN MONTAŽA JEKLENE TLAČNE CEVI FI 100 MM </t>
  </si>
  <si>
    <t>STROJNI ŠIROKI ODKOP GRADBENE JAME V TERENU III.-IV. KTG. Z ODVOZOM IZKOPANEGA MATERIALA V KRAJEVNO DEPONIJO NA RAZDALJI DO 10,00 KM VKLJUČNO S PLAČILOM VSEH KOMUNALNIH PRISTOJBIN IN TAKS.</t>
  </si>
  <si>
    <t>STROJNI IZKOP JAM ZA TOČKOVNE TEMELJE V TERENU III.-IV. KTG. Z ODVOZOM IZKOPANEGA MATERIALA V KRAJEVNO DEPONIJO NA RAZDALJI DO 10,00 KM VKLJUČNO S PLAČILOM VSEH KOMUNALNIH PRISTOJBIN IN TAKS</t>
  </si>
  <si>
    <t xml:space="preserve">PLANIRANJE DNA TEMELJEV Z UTRJEVANJEM </t>
  </si>
  <si>
    <t xml:space="preserve">PLANIRANJE TERENA POD KAMNITIMI KROGLAMI OKROG OBJEKTA Z UTRJEVANJEM </t>
  </si>
  <si>
    <t xml:space="preserve">DOBAVA IN VGRAJEVANJE TAMPONA GRANULACIJE 0/32 MM POD NOTRANJIM TLAKOM V SLOJU DEB. 30 CM Z IZRAVNAVO POVRŠINE IN NABIJANJEM NA PREDPISANO ZBITOST </t>
  </si>
  <si>
    <t xml:space="preserve">DOBAVA IN VGRAJEVANJE TAMPONA GRANULACIJE 0/32 MM POD KAMNITIMI KROGLAMI OKROG OBJEKTA V SLOJU DEB. 20 CM Z IZRAVNAVO POVRŠINE IN NABIJANJEM NA PREDPISANO ZBITOST </t>
  </si>
  <si>
    <t>DOBAVA IN BETONIRANJE PODLOŽNEGA BETONA DEB. DO 10 CM Z BETONOM C 12/15 POD AB TEMELJI</t>
  </si>
  <si>
    <t xml:space="preserve">DOBAVA IN BETONIRANJE AB PASOVNIH TEMELJEV Z BETONOM C 25/30 Z ZGLADITVIJO ZGORNJE POVRŠINE ZA HORIZONTALNO HIDROIZOLACIJO </t>
  </si>
  <si>
    <t>DOBAVA IN BETONIRANJE AB TOČKOVNIH TEMELJEV Z BETONOM C 25/30</t>
  </si>
  <si>
    <t xml:space="preserve">DOBAVA IN BETONIRANJE AB PODLOŽNEGA TLAKA DEB. 10 CM Z BETONOM C 20/25 Z ZGLADITVIJO ZGORNJE POVRŠINE ZA HORIZONTALNO HIDROIZOLACIJO </t>
  </si>
  <si>
    <t xml:space="preserve">DOBAVA IN BETONIRANJE AB STEN DEB. 30 CM Z BETONOM C 25/30 </t>
  </si>
  <si>
    <t xml:space="preserve">DOBAVA IN BETONIRANJE AB KONSTRUKCIJ Z BETONOM C 25/30 - VERTIKALNE ZIDNE VEZI </t>
  </si>
  <si>
    <t>DOBAVA IN BETONIRANJE AB KONSTRUKCIJ Z BETONOM C 25/30 - STEBRI</t>
  </si>
  <si>
    <t>DOBAVA IN BETONIRANJE AB KONSTRUKCIJ Z BETONOM C 25/30 - MASIVNE PLOŠČE DEB. 12-20 CM</t>
  </si>
  <si>
    <t>DOBAVA IN  ZIDANJE OPEČNIH OBODNIH ZIDOV DEB. 25 IN 30 CM Z OPEČNIMI TERMO BLOKI IN TERMO MALTO.</t>
  </si>
  <si>
    <t>DOBAVA IN  ZIDANJE OPEČNIH NOSILNIH ZIDOV DEB. 20 IN 30 CM Z MODULARNO OPEKO IN ACM 1:3:9</t>
  </si>
  <si>
    <t>DOBAVA IN OBLOGA OPEČNIH STEN NA NOTRANJI STRANI S KOMBIVOL PLOŠČAMI DEB. 5 CM VKLJUČNO S PREDHODNO IZRAVNAVO STENE.</t>
  </si>
  <si>
    <t xml:space="preserve">NAPRAVA, MONTAŽA IN DEMONTAŽA OPAŽA ZA AB VERTIKALNE ZIDNE VEZI </t>
  </si>
  <si>
    <t>NAPRAVA, MONTAŽA IN DEMONTAŽA OPAŽA ZA ODPRTINE ZA PREHOD INŠTALACIJ IN KANALIZACIJE SKOZI AB STENE DEB. 30 CM IN AB PLOŠČE DEB. 20-30 CM</t>
  </si>
  <si>
    <t xml:space="preserve">MAVČNI STROPOVI </t>
  </si>
  <si>
    <t>DOBAVA IN MONTAŽA FINALIZIRANIH HRASTOVIH PLOHOV PREREZA 40X5 CM NA DISTANČNIH LETVAH S PRITRDITVIJO NA AB TRIBUNO-SEDEŽ</t>
  </si>
  <si>
    <t>DOBAVA IN MONTAŽA FINALIZIRANIH HRASTOVIH PLOHOV PREREZA 20X5 CM PRITRJENI NA VRH PARAPETNEGA ZIDU NA NOTRANJIH STOPNICAH - KROVNA POLICA</t>
  </si>
  <si>
    <t>A + B + C SKUPAJ Z DDV EUR</t>
  </si>
  <si>
    <t>MAVČNI STROPOVI SKUPAJ</t>
  </si>
  <si>
    <t>FASADERSKA DELA SKUPAJ</t>
  </si>
  <si>
    <t>NAPRAVA, MONTAŽA IN DEMONTAŽA LESENIH ŠKATELJ ZA PREHOD KANALIZACIJSKIH IN INSTALACIJSKIH CEVI SKOZI AB TEMELJE ŠIR. DO 60 CM.</t>
  </si>
  <si>
    <t>VSI MIZARSKI IZDELKI SE IZDELAJO PO SHEMI VRAT, SO FINALIZIRANI, SUHOMONTAŽNI, SE DOBAVIJO NA OBJEKT IN MIZARSKO MONTIRAJO.VRATNA KRILA SO OPREMLJENA S KLJUKO IN KLJUČAVNICO. BARVA IZDELKOV PO IZBORU ARHITEKTA. VSE MERE JE POTREBNO VZETI NA LICU MESTA.</t>
  </si>
  <si>
    <t>MIZARSKA DELA</t>
  </si>
  <si>
    <t>MIZARSKA DELA SKUPAJ</t>
  </si>
  <si>
    <t>TLAKARSKA DELA</t>
  </si>
  <si>
    <t>TLAKARSKA DELA SKUPAJ</t>
  </si>
  <si>
    <t>NAPRAVA, MONTAŽA IN DEMONTAŽA OPAŽA ZA AB PASOVNE TEMELJE.</t>
  </si>
  <si>
    <t xml:space="preserve">M2 </t>
  </si>
  <si>
    <t>KLJUČAVNIČARSKA DELA SKUPAJ</t>
  </si>
  <si>
    <t>OBRTNIŠKA DELA</t>
  </si>
  <si>
    <t>OBRTNIŠKA DELA SKUPAJ</t>
  </si>
  <si>
    <t>GEOMEHANIK - PREGLED TEMELJNIH TAL Z VPISOM V GRADBENI DNEVNIK.</t>
  </si>
  <si>
    <t>KD</t>
  </si>
  <si>
    <t>M2</t>
  </si>
  <si>
    <t>M1</t>
  </si>
  <si>
    <t>UR</t>
  </si>
  <si>
    <t>M3</t>
  </si>
  <si>
    <t>KG</t>
  </si>
  <si>
    <t xml:space="preserve">MATERIAL </t>
  </si>
  <si>
    <t>1</t>
  </si>
  <si>
    <t>2</t>
  </si>
  <si>
    <t>4</t>
  </si>
  <si>
    <t>5</t>
  </si>
  <si>
    <t>6</t>
  </si>
  <si>
    <t>7</t>
  </si>
  <si>
    <t>REKAPITULACIJA</t>
  </si>
  <si>
    <t>A</t>
  </si>
  <si>
    <t>GRADBENA DELA</t>
  </si>
  <si>
    <t>B</t>
  </si>
  <si>
    <t>ZEMELJSKA DELA</t>
  </si>
  <si>
    <t>BETONSKA DELA</t>
  </si>
  <si>
    <t>ZIDARSKA DELA</t>
  </si>
  <si>
    <t>TESARSKA DELA</t>
  </si>
  <si>
    <t>GRADBENA DELA SKUPAJ</t>
  </si>
  <si>
    <t>KROVSKO-KLEPARSKA DELA</t>
  </si>
  <si>
    <t>ALU IZDELKI</t>
  </si>
  <si>
    <t>SLIKO-PLESKARSKA DELA</t>
  </si>
  <si>
    <t>OPOMBA!</t>
  </si>
  <si>
    <t>ZEMELJSKA DELA SKUPAJ</t>
  </si>
  <si>
    <t>BETONSKA DELA SKUPAJ</t>
  </si>
  <si>
    <t>ZIDARSKA DELA SKUPAJ</t>
  </si>
  <si>
    <t>TESARSKA DELA SKUPAJ</t>
  </si>
  <si>
    <t>KROVSKO-KLEPARSKA DELA SKUPAJ</t>
  </si>
  <si>
    <t>ALU IZDELKI SKUPAJ</t>
  </si>
  <si>
    <t>SLIKO-PLESKARSKA DELA SKUPAJ</t>
  </si>
  <si>
    <t xml:space="preserve">NAROČNIK:   </t>
  </si>
  <si>
    <t>KLJUČAVNIČARSKA DELA</t>
  </si>
  <si>
    <t>DOBAVA IN MONTAŽA PVC NOTRANJIH OKENSKIH POLIC ŠIR. 20-25 CM, S FRONTO IN 2X ZAOBLJENIM ROBOM R=1</t>
  </si>
  <si>
    <t>VSI PVC IZDELKI IZDELKI SO FINALIZIRANI SE DOBAVIJO NA OBJEKT IN MONTIRAJO.</t>
  </si>
  <si>
    <t>IZDELAJO SE PO SHEMI OKEN IN VRAT IN PO DETAJLIH PROIZVAJALCA. VRATNA KRILA SO OPREMLJENA S KLJUKO IN KLJUČAVNICO, OKENSKA KRILA PA S KLJUKO. BARVA PO IZBIRI PROJEKTANTA. VSE MERE PVC IZDELKOV JE POTREBNO VZETI NA LICU MESTA.</t>
  </si>
  <si>
    <t xml:space="preserve">NOTRANJE STEKLENO OKNO VEL. 130/120 CM, ZASTEKLITEV DVOSLOJNI TERMOPAN, TERMOIZOLATIVNO STEKLO (K=1,1).OPREMLJENO Z VSEM POTREBNIM OKOVJEM. </t>
  </si>
  <si>
    <t>PVC ZUNANJA ENOKRILNA VRATA VEL. 80X210 CM, VRATA S TOPLOTNOIZOLACIJSKIM POLNILOM, OPREMLJENA Z NASADILI, PLASTIFICIRANO KLJUKO IN CILINDRIČNO KLJUČAVNICO. (INSTALACIJSKI PROSTOR V N.)</t>
  </si>
  <si>
    <t>DOBAVA IN NAPRAVA ZAŠČITE VERTIKALNE HIDRO IZOLACIJE  Z EKSTRUDIRANIM POLISTIRENOM XPS DEB. 8 CM.</t>
  </si>
  <si>
    <t xml:space="preserve">DOBAVA IN IZDELAVA TLAKA V TELOVADNICI V SLEDEČI SESTAVI: - ŠPORTNI POD Z GUMO DEB. 6,5 CM, - LESENA PODNA PODKONSTRUKCIJA, GUMIJASTI DISTANČNIKI, - PARNA ZAPORA, - EKSTRUDIRANI POLISTIREN DEB. 6 CM. </t>
  </si>
  <si>
    <t>DOBAVA IN IZDELAVA TANKOSLOJNE FASADE NA OPEČNE ZIDOVE V SLEDEČI SESTAVI: - LEPLJENJE FASADNIH LAMELNIH PLOŠČ IZ KAMENE VOLNE TERVOL FP-PL DEB. 5 CM, - NANOS LEPILA BAUMIT HAFTMORTEL, POLAGANJE ARMATURNE MREŽICE IZ STEKLENIH VLAKEN BAUMIT TEXTILGLASGITTER IN IZRAVNAVA Z LEPILOM BAUMIT HAFTMORTEL, - PREMAZ Z EMULZIJO BAUMIT UNIVERSALGRUND, - NAPRAVA ZAKLJUČNEGA SLOJA Z BAUMIT SILIKATPUTZ DEB. 2 MM (BARVAN V BARVI PO IZBORU ARHITEKTA IN NAROČNIKA). V CENI ZA ENOTO JE ZAJETI TUDI VSE POTREBNE NOSILNE, OJAČITVENE, ZAKLJUČNE IN DILATACIJSKE PROFILE TER PRITRDILNI MATERIAL. (INSTALACIJSKI PROSTOR)</t>
  </si>
  <si>
    <t>DOBAVA IN IZDELAVA TANKOSLOJNE FASADE NA OPEČNE ZIDOVE NA PODSTAVKU FASADE V SLEDEČI SESTAVI: - LEPLJENJE FASADNIH PLOŠČ IZ EKSTRUDIRANEGA POLISTIRENA XPS DEB. 10 CM, - NANOS LEPILA BAUMIT HAFTMORTEL, POLAGANJE ARMATURNE MREŽICE IZ STEKLENIH VLAKEN BAUMIT TEXTILGLASGITTER IN IZRAVNAVA Z LEPILOM BAUMIT HAFTMORTEL, - PREMAZ Z EMULZIJO BAUMIT UNIVERSALGRUND, - NAPRAVA ZAKLJUČNEGA SLOJA Z BAUMIT SILIKATPUTZ DEB. 2 MM (BARVAN V BARVI PO IZBORU ARHITEKTA IN NAROČNIKA). V CENI ZA ENOTO JE ZAJETI TUDI VSE POTREBNE NOSILNE, OJAČITVENE, ZAKLJUČNE IN DILATACIJSKE PROFILE TER PRITRDILNI MATERIAL.</t>
  </si>
  <si>
    <t>DOBAVA IN IZDELAVA TANKOSLOJNE FASADE NA SPODNJO STRAN IN ČELO KONZOLNE AB PLOŠČE V SLEDEČI SESTAVI: - LEPLJENJE FASADNIH PLOŠČ IZ EKSPANDIRANEGA POLISTIRENA EPS DEB. 5 CM, - NANOS LEPILA BAUMIT HAFTMORTEL, POLAGANJE ARMATURNE MREŽICE IZ STEKLENIH VLAKEN BAUMIT TEXTILGLASGITTER IN IZRAVNAVA Z LEPILOM BAUMIT HAFTMORTEL, - PREMAZ Z EMULZIJO BAUMIT UNIVERSALGRUND, - NAPRAVA ZAKLJUČNEGA SLOJA Z BAUMIT SILIKATPUTZ DEB. 2 MM (BARVAN V BARVI PO IZBORU ARHITEKTA IN NAROČNIKA). V CENI ZA ENOTO JE ZAJETI TUDI VSE POTREBNE NOSILNE, OJAČITVENE, ZAKLJUČNE IN DILATACIJSKE PROFILE TER PRITRDILNI MATERIAL. (ZUNANJI DOSTOP V NADSTROPJU)</t>
  </si>
  <si>
    <t>DOBAVA IN IZDELAVA TANKOSLOJNE FASADE NA OPEČNE ZIDOVE V SLEDEČI SESTAVI: - NANOS LEPILA BAUMIT HAFTMORTEL, POLAGANJE ARMATURNE MREŽICE IZ STEKLENIH VLAKEN BAUMIT TEXTILGLASGITTER IN IZRAVNAVA Z LEPILOM BAUMIT HAFTMORTEL, - PREMAZ Z EMULZIJO BAUMIT UNIVERSALGRUND, - NAPRAVA ZAKLJUČNEGA SLOJA Z BAUMIT SILIKATPUTZ DEB. 2 MM (BARVAN V BARVI PO IZBORU ARHITEKTA IN NAROČNIKA). (ZUNANJI DOSTOP V NADSTROPJU)</t>
  </si>
  <si>
    <t>NOTRANJA ENOKRILNA POLNA LESENA VRATA; KOVINSKI PODBOJ PRAŠNO BARVAN, VRATNO KRILO JE PANELKA, OBDELANA Z LAMINATNO FOLIJO. VRATA VEL. 90/210 CM.</t>
  </si>
  <si>
    <t>ENAKO KOT POSTAVKA B-7/1, LE VEL 70/210 CM</t>
  </si>
  <si>
    <t>NOTRANJA DVOKRILNA POLNA LESENA VRATA; KOVINSKI PODBOJ PRAŠNO BARVAN, VRATNO KRILO JE PANELKA, OBDELANA Z LAMINATNO FOLIJO. VRATA VEL. 180/210 CM.</t>
  </si>
  <si>
    <t>NOTRANJA DVOKRILNA EKSCENTRIČNA POLNA LESENA VRATA; KOVINSKI PODBOJ PRAŠNO BARVAN, VRATNO KRILO JE PANELKA, OBDELANA Z LAMINATNO FOLIJO. VRATA VEL. 140/210 CM.</t>
  </si>
  <si>
    <t>RAZNA MANJŠA GRADBENA DELA NA PRIMER; DOLBLJENJE IN KRPANJE ZA INSTALACIJE, POMOČ OBRTNIKOM, VZIDAVA MANJŠIH PREDMETOV - OCENA. OBRAČUN SE BO VRŠIL NA PODLAGI DEJANSKO PORABLJENEGA ČASA IN MATERIALA EVIDENTIRAN V GRADBENEM DNEVNIKU IN POTRJEN OD NADZORNEGA ORGANA NAROČNIKA.</t>
  </si>
  <si>
    <t>KVD</t>
  </si>
  <si>
    <t>PKVD</t>
  </si>
  <si>
    <t>VSI ALU IZDELKI IZDELKI SO FINALIZIRANI SE DOBAVIJO NA OBJEKT IN MONTIRAJO.</t>
  </si>
  <si>
    <t xml:space="preserve">ZADEVA:    </t>
  </si>
  <si>
    <t>STROJNI ODKOP HUMUSA V SLOJU DEB. DO 20 CM Z DEPONIRANJEM IZKOPANEGA MATERIALA NA GRADBIŠČU ZA KASNEJŠO UPORABO.</t>
  </si>
  <si>
    <t>3</t>
  </si>
  <si>
    <t>8</t>
  </si>
  <si>
    <t>IZRAVNAVA NOTRANJIH FINO OMETANIH STEN IN STROPOV Z 2X KITANJEM IN BRUŠENJEM.</t>
  </si>
  <si>
    <t>3X SLIKANJE ŽE IZRAVNANIH NOTRANJIH STEN IN STROPOV Z NAVADNO BARVO.</t>
  </si>
  <si>
    <t>2X BARVANJE ŽE IZRAVNANIH NOTRANJIH  STEN S PRALNO BARVO DO VIŠINE 1,5 M.</t>
  </si>
  <si>
    <t>DOBAVA IN IZDELAVA PROTIPRAŠNEGA PREMAZA NA ŽE NAREJEN CEM. ESTRIH VKLJUČNO S PREDHODNO PRIPRAVO PODLAGE IN OBZIDNIM ZAKLJUČKOM. (INSTALACIJSKI PROSTOR)</t>
  </si>
  <si>
    <t>DOBAVA IN IZDELAVA PROTIPRAŠNEGA PREMAZA NA BETONSKE POVRŠINE TRIBUNE (STOPNICE, PODEST, HODNIK) VKLJUČNO S PREDHODNO PRIPRAVO PODLAGE.</t>
  </si>
  <si>
    <t>STROJNI IN DELNO ROČNI IZKOP JARKOV IN JAM ZA KANALIZACIJO V TERENU III.-IV. KTG. Z ZASIPOM PO POLOŽENIH CEVEH Z MATERIALOM OD IZKOPA V PLASTEH PRIMERNE DEBELINE Z NABIJANJEM TER ODVOZOM ODVIŠNEGA MATERIALA V KRAJEVNO DEPONIJO NA RAZDALJI DO 10,00 KM VKLJUČNO S PLAČILOM VSEH KOMUNALNIH PRISTOJBIN IN TAKS.</t>
  </si>
  <si>
    <t>DDV 20 %</t>
  </si>
  <si>
    <t>ZAKLJUČNO ČIŠČENJE OBJEKTA PO KONČANIH DELIH VKLJUČNO Z VRATI, OKNI, STENSKO KERAMIKO. OBRAČUNA SE 1X TLORISNA POVRŠINA NOTRANJIH PROSTOROV.</t>
  </si>
  <si>
    <t>KERAMIČARSKA DELA</t>
  </si>
  <si>
    <t>KERAMIČARSKA DELA SKUPAJ</t>
  </si>
  <si>
    <t>PVC IZDELKI</t>
  </si>
  <si>
    <t>9</t>
  </si>
  <si>
    <t>10</t>
  </si>
  <si>
    <t>PVC IZDELKI SKUPAJ</t>
  </si>
  <si>
    <t>DELAVNIŠKE NAČRTE/RISBE IZVEDE IZVAJALEC JEKLENIH KONSTRUKCIJ, KATERE PREGLEDA IN POTRDI PROJEKTANT STATIK.</t>
  </si>
  <si>
    <t xml:space="preserve">OBJEKT:     </t>
  </si>
  <si>
    <t>STROJNI IZKOP JARKOV ZA PASOVNE TEMELJE V TERENU III.-IV. KTG. Z ODVOZOM IZKOPANEGA MATERIALA V KRAJEVNO DEPONIJO NA RAZDALJI DO 10,00 KM VKLJUČNO S PLAČILOM VSEH KOMUNALNIH PRISTOJBIN IN TAKS</t>
  </si>
  <si>
    <t xml:space="preserve">PLANIRANJE TERENA POD NOTRANJIM TLAKOM Z UTRJEVANJEM </t>
  </si>
  <si>
    <t xml:space="preserve">ZASIP ZA AB TEMELJI IN ZIDOVI  Z MATERIALOM OD IZKOPA V SLOJIH PRIMERNE DEBELINE Z IZRAVNAVO POVRŠINE IN NABIJANJEM NA PREDPISANO ZBITOST </t>
  </si>
  <si>
    <t>FASADERSKA DELA</t>
  </si>
  <si>
    <t>DOBAVA IN MONTAŽA ALU GUM PREDPRAŽNIKA VEL. 150X100 CM V INOX OKVIRJU.</t>
  </si>
  <si>
    <t>ENAKO KOT POSTAVKA B-4/1, LE DA IMA STROP ŠE TOPLOTNO IZOLACIJO IZ STEKLENE VOLNE DEB. 10 CM</t>
  </si>
  <si>
    <t>DOBAVA IN OBLOGA NOTRANJEGA TLAKA S TALNIMI KERAMIČNIMI PLOŠČICAMI VEL. 30X30 CM, I. KVALITETE, NA LEPILO, S FUGIRANJEM S FUGIRNO MASO VKLJUČNO Z OBZIDNO STENCO VIŠINE 10 CM IZ ENAKE KERAMIKE. OBRAČUNA SE HORIZONTALNA PROJEKCIJA.</t>
  </si>
  <si>
    <t>DOBAVA IN MONTAŽA SPUŠČENEGA RASTERSKEGA STROPA ARMSTRONG IZ MAVČNIH PLOŠČ VEL. 60X60 CM VKLJUČNO S KOVINSKO PODKONSTRUKCIJO. STROP SE PRITRDI NA TRAVETNO STROPNO PLOŠČO V P. IN NA VISOKOPROFILIRANO PLOČEVINO V N. IN JE SPUŠČEN DO 80 CM. V CENI JE ZAJETI TUDI VSE POTREBNE IZREZE IN OJAČITVE ZA STROPNA SVETILA IN INSTALACIJE</t>
  </si>
  <si>
    <t xml:space="preserve">DOBAVA IN OBLOGA NOTRANJEGA TLAKA V SANITARIJAH S TALNIMI KERAMIČNIMI PLOŠČICAMI VEL. 20X20 CM, I. KVALITETE, NA VODOTESNO LEPILO, S FUGIRANJEM Z VODOTESNO FUGIRNO MASO. </t>
  </si>
  <si>
    <t>DOBAVA IN OBLOGA ZUNANJEGA TLAKA NA PODESTU S TALNIMI KERAMIČNIMI PLOŠČICAMI VEL. 30X30 CM, I. KVALITETE, NA LEPILO, S FUGIRANJEM S FUGIRNO MASO VKLJUČNO Z OBZIDNO STENCO VIŠINE 10 CM IZ ENAKE KERAMIKE. OBRAČUNA SE HORIZONTALNA PROJEKCIJA. KERAMIKA MORA BITI OBSTOJNA NA ATMOSFERSKE VPLIVE. (ZUNANJI DOSTOP V NADSTROPJU)</t>
  </si>
  <si>
    <t>DOBAVA IN OBLOGA NOTRANJIH AB RAVNIH STOPNIC 16X29 CM S KERAMIČNIMI ELEMENTI ZA STOPNICE NA LEPILO VKLJUČNO S FUGIRANJEM S FUGIRNO MASO IN OBZIDNO STENCO VIŠ. 10 CM IZ ENAKE KERAMIKE. NASTOPNE PLOSKVE IMAJO KORUND PROTIZDRSNI TRAK.</t>
  </si>
  <si>
    <t>MONTAŽA IN DEMONTAŽA PREMIČNIH ODROV V PROSTORIH VIŠINE DO 3,00 M. OBRAČUNA SE 1X TLORISNA POVRŠINA PROSTOROV.</t>
  </si>
  <si>
    <t>NOTRANJA KANALIZACIJA</t>
  </si>
  <si>
    <t>NOTRANJA KANALIZACIJA SKUPAJ</t>
  </si>
  <si>
    <t>ROČNO PLANIRANJE DNA JARKA IN JAM ZA KANALIZACIJO Z UTRJEVANJEM</t>
  </si>
  <si>
    <t>DOBAVA IN MONTAŽA NOTRANJEGA STOPNIŠČNEGA ROČAJA-PAŠAMANA IZ JEKLENE CEVI FI 50 MM, PROTIKOROZIJSKO ZAŠČITEN IN 2X PLESKAN, OPREMLJEN S KOVINSKIMI KONZOLAMI ZA PRITRDITEV V ZID. IZVEDBA PO DETAJLU ARHITEKTA.</t>
  </si>
  <si>
    <t xml:space="preserve">DOBAVA IN MONTAŽA PRELIVA IZ JEKLENE POCINKANE BARVANE PLOČEVINE FI 15 CM, DOLŽINE 100 CM SKOZI ATIKO VKLJUČNO Z OBDELAVO IN NAPRAVO PRIKLJUČKA NA KOTLIČEK. </t>
  </si>
  <si>
    <t xml:space="preserve">DOBAVA IN MONTAŽA TIPSKEGA IZLIVNIKA ŽLOTE NA RAVNI STREHI SKOZI ATIKO VKLJUČNO Z OBDELAVO IN NAPRAVO PRIKLJUČKA NA KOTLIČEK. IZLIVNIK OPREMLJEN S PROTILISTNIM KOŠEM </t>
  </si>
  <si>
    <t>DOBAVA IN MONTAŽA KOTLIČKA DIM. 30X30X30 CM IZ JEKLENE POCINKANE BARVANE PLOČEVINE VKLJUČNO Z NAPRAVO PRIKLJUČKA NA ODTOČNO STREŠNO CEV FI 15 CM.</t>
  </si>
  <si>
    <t>DOBAVA IN POKRITJE VRHA ATIKE Z JEKLENO POCINKANO BARVANO PLOČEVINO R.Š. 50-60 CM VKLJUČNO Z NOSILNO PLOČEVINO</t>
  </si>
  <si>
    <t>DOBAVA IN POKRITJE RAVNE AB STREHE NADSTREŠKA NAD VHODOM V SLEDEČI SESTAVI: - BITUMENSKI TRAK S POSIPOM 1CM, - XPS 5 CM (ZUNANJI DOSTOP V NADSTROPJU)</t>
  </si>
  <si>
    <t>DOBAVA IN NAPRAVA OBSTENSKEGA VERTIKALNEGA ZAKLJUČKA VIŠINE 40 CM Z BITUMENSKIM TRAKOM S POSIPOM 1 CM POLNO VARJEN - PRI RAVNI AB STREHI NADSTREŠKA. (ZUNANJI DOSTOP V NADSTROPJU)</t>
  </si>
  <si>
    <t>DOBAVA IN POKRITJE ENOKAPNE STREHE NADSTREŠKA Z JEKLENO POCINKANO BARVANO TRAPEZNO PLOČEVINO S PRITRJEVANJEM NA JEKLENE PROFILE C (PROFILI ZAJETI V DRUGI POSTAVKI). (POVEZAVA MED OBJEKTOMA)</t>
  </si>
  <si>
    <t>DOBAVA IN MONTAŽA ZUNANJIH OKENSKIH POLIC IZ ALUMINIJASTE PLOČEVINE DEB. 1,0 MM R.Š. 20-25 CM, Z ODKAPNIKOM.</t>
  </si>
  <si>
    <t>DOBAVA IN MONTAŽA KAPNE PLOČEVINE R.Š. 25 CM, IZ JEKLENE POCINKANE BARVANE PLOČEVINE DEB. 0,6 MM (ZUNANJI DOSTOP V NADSTROPJU)</t>
  </si>
  <si>
    <t>DOBAVA IN MONTAŽA VISEČIH STREŠNIH ŽLEBOV R.Š. 33 CM IZ JEKLENE POCINKANE BARVANE PLOČEVINE DEB. 0,6 MM KOMPLET Z NOSILNIMI KLJUKAMI IZ JEKLA POCINKANE BARVANE. (POVEZAVA MED OBJEKTOMA)</t>
  </si>
  <si>
    <t>DOBAVA IN MONTAŽA ZIDNE OBROBE R.Š. 40-50 CM IZ JEKLENE POCINKANE BARVANE PLOČEVINE  DEB. 0,6 MM. (POVEZAVA MED OBJEKTOMA)</t>
  </si>
  <si>
    <t>DOBAVA IN MONTAŽA ODTOČNIH STREŠNIH CEVI FI 10 CM IZ JEKLENE POCINKANE BARVANE PLOČEVINE DEB. 0,6 MM VKLJUČNO Z OBJEMKAMI IZ JEKLA POCINKANE BARVANE.  (POVEZAVA MED OBJEKTOMA)</t>
  </si>
  <si>
    <t>DOBAVA IN MONTAŽA PRIKLJUČKA STREŠNEGA ŽLEBA NA ODTOČNO STREŠNO CEV FI 10 IZ JEKLENE POCINKANE BARVANE PLOČEVINE DEB. 0,6 MM. (POVEZAVA MED OBJEKTOMA)</t>
  </si>
  <si>
    <t>DOBAVA IN MONTAŽA LTŽ ODTOČNIH STREŠNIH CEVI FI 10 CM, DOLŽINE 1,5 M VKLJUČNO S KOLENOM 90* IN POKRIVNO ROZETO TER OBJEMKAMI, CEVI SO PROTIKOROZIJSKO ZAŠČITENE IN BARVANE. (POVEZAVA MED OBJEKTOMA)</t>
  </si>
  <si>
    <t>DOBAVA IN MONTAŽA ZAPORE ODPRTINE Z INOX MREŽO V INOX OKVIRJU VEL. 370X200 CM.  IZVEDBA PO DETAJLU ARHITEKTA. (INSTALACIJSKI PROSTOR)</t>
  </si>
  <si>
    <t>DOBAVA IN MONTAŽA STREŠNE KONSTRUKCIJE ENOKAPNE STREHE NADSTREŠKA VKLJUČNO S STEBRI SESTOJEČE IZ JEKLENIH PROFILOV VKLJUČNO Z JEKLENIMI SIDRNIMI PLOŠČAMI IN VIJAKI, PROTIKOROZIJSKO ZAŠČITENI IN VIDNI DELI 2X BARVANI.  (POVEZAVA MED OBJEKTOMA)</t>
  </si>
  <si>
    <t>IZDELAJO SE PO SHEMI OKEN IN VRAT IN PO DETAJLIH PROIZVAJALCA. VRATNA KRILA SO OPREMLJENA S KLJUKO IN KLJUČAVNICO, OKENSKA KRILA PA S KLJUKO. BARVA PO IZBIRI PROJEKTANTA. VSE MERE ALU IZDELKOV JE POTREBNO VZETI NA LICU MESTA.</t>
  </si>
  <si>
    <t>V ceni upoštevati tudi: vsa pripravljalna in zaključna dela; notranji in zunanji vertikalni ter horizontalni transport; stene in zidovi morajo biti popolnoma ravni v horizontalni in vertikalni smeri; upoštevati vse predpise in standarde za področje veznih sredstev in elementov.</t>
  </si>
  <si>
    <t xml:space="preserve">Pri izvedbi temeljenja objekta je potrebno upoštevati navodila geomehanika. </t>
  </si>
  <si>
    <t>Pri betoniranju tudi upoštevati: vsa pripravljalna in zaključna dela; vse vertikalne in horizontalne prenose, prevoze in transporte; vibriranje in negovanje betona; vgradnjo vseh sider in kovinskih nosilnih za ostala gradbena in obrtniška dela.</t>
  </si>
  <si>
    <t>Pri opaženju tudi upoštevati: vsa pripravljalna in zaključna dela; vse vertikalne in horizontalne prenose, transporte in prevoze; opaž vidnih betonov iz gladkih opažnih elementov, če je to v poz. posebej zahtevano; vsa vezanja in podpiranja opažev; razopaženje po končanih delih.</t>
  </si>
  <si>
    <t xml:space="preserve">PRIPRAVLJALNA DELA </t>
  </si>
  <si>
    <t xml:space="preserve">RUŠITVENA DELA </t>
  </si>
  <si>
    <t>PRIPRAVLJALNA DELA SKUPAJ</t>
  </si>
  <si>
    <t>RUŠITVENA DELA SKUPAJ</t>
  </si>
  <si>
    <t>GEODETSKA ZAKOLIČBA OBJEKTA.</t>
  </si>
  <si>
    <t>POSTAVITEV GRADBENIH PROFILOV.</t>
  </si>
  <si>
    <t>DODATEK ZA NAPRAVO ZAOKROŽENE MULDE ZA ŽLOTO V TOPLOTNI IZOLACIJI V NAKLONU PROTI IZLIVNIKU</t>
  </si>
  <si>
    <t>DOBAVA IN MONTAŽA ODTOČNIH STREŠNIH CEVI FI 15 CM IZ JEKLENE POCINKANE BARVANE PLOČEVINE DEB. 0,6 MM VKLJUČNO Z OBJEMKAMI IZ JEKLA POCINKANE BARVANE</t>
  </si>
  <si>
    <t xml:space="preserve">DOBAVA IN MONTAŽA LTŽ ODTOČNIH STREŠNIH CEVI FI 15 CM, DOLŽINE 1,5 M VKLJUČNO S KOLENOM 90* IN POKRIVNO ROZETO TER OBJEMKAMI, CEVI SO PROTIKOROZIJSKO ZAŠČITENE IN BARVANE. </t>
  </si>
  <si>
    <t>GEODETSKI POSNETEK VSE INFRASTRUKTURE IN VRIS OBJEKTA V KATASTER.</t>
  </si>
  <si>
    <t>IZDELAVA VARNOSTNEGA NAČRTA.</t>
  </si>
  <si>
    <t>V CENAH ZA ENOTO PRI RUŠITVENIH DELIH JE UPOŠTEVATI SLEDEČE:</t>
  </si>
  <si>
    <t>ZAŠČITITI JE SOSEDNJE OBJEKTE IN JAVNE POVRŠINE</t>
  </si>
  <si>
    <t>RUŠENJE SE MORA IZVAJATI TAKO, DA SE NE USTVARJA PRAHU</t>
  </si>
  <si>
    <t>VSE DELOVNE IN ZAŠČITNE ODRE</t>
  </si>
  <si>
    <t>MED RUŠENJEM JE OPAZOVATI SOSEDNJE OBJEKTE, ZARADI MOREBITNIH RAZPOK IN V PRIMERU, DA SE OPAZI RAZPOKE JE POTREBNO TAKOJ UKREPATI</t>
  </si>
  <si>
    <t>ODKLOP VSEH INŠTALACIJ</t>
  </si>
  <si>
    <t>VES UPORABEN MATERIAL PRIDOBLJEN PRI RUŠENJU MORA IZVAJALEC DEL DEPONIRATI NA DEPONIJO NAROČNIKA, NEUPORABNEGA PA ODVOZITI V KRAJEVNO DEPONIJO NA RAZDALJI DO 10,00 KM VKLJUČNO S PLAČILOM VSEH KOMUNALNIH PRISTOJBIN IN TAKS</t>
  </si>
  <si>
    <t>PROSTORNINA OBJEKTA, KI SE RUŠI SE MERI TLORISNO PO ZUNANJIH MERAH, VIŠINA PA OD POD TLAKA PRITLIČJA DO VRHA KAPI IN SLEMENA. V CENI ZA ENOTO JE UPOŠTEVATI TUDI RUŠENJE TEMELJEV.</t>
  </si>
  <si>
    <t xml:space="preserve">STREHA JE LESENA, KRITA Z OPEČNO KRITINO </t>
  </si>
  <si>
    <t>ENAKO KOT POSTAVKA B-1/1, LE DA VISOKOPROFILIRANA KRITINA IZ JEKLENE POCINKANE PLOČEVINE NI PERFORIRANA. (STREHA NAD STROJNICO)</t>
  </si>
  <si>
    <t>ENAKO KOT POSTAVKA B-1/1, LE DA VISOKOPROFILIRANA KRITINA IZ JEKLENE POCINKANE PLOČEVINE NI PERFORIRANA IN SPODAJ NI BARVANA. (STREHA NAD STOPNIŠČEM IN PROSTOROM ZA SESTANKE)</t>
  </si>
  <si>
    <t>POSEK DREVES FI 20-30 CM VKLJUČNO Z ODSTRANITVIJO PANJEV IN KORENIN, Z ODVOZOM V KRAJEVNO DEPONIJO NA RAZDALJI DO 5,0 KM VKLJUČNO S PLAČILOM VSEH KOMUNALNIH PRISTOJBIN IN TAKS.</t>
  </si>
  <si>
    <t>STROJNO IN DELNO ROČNO RUŠENJE OBSTOJEČEGA PRITLIČNEGA OBJEKTA ZUNANJIH TLORISNIH DIMENZIJ 8,0X4,5 M, VIŠINE NA KAPU 3,5 M, NA SLEMENU PA 4,5 M:</t>
  </si>
  <si>
    <t>TEMELJI KAMNITI</t>
  </si>
  <si>
    <t>NOSILNI ZIDOVI KAMNITI DEB. 40 CM</t>
  </si>
  <si>
    <t>RUŠENJE OBSTOJEČEGA KAMNITEGA PODPORNEGA ZIDU VKLJUČNO S TEMELJEM</t>
  </si>
  <si>
    <t>STROJNI ŠIROKI ODKOP GRADBENE JAME V TERENU III.-IV. KTG. Z DEPONIRANJEM IZKOPANEGA MATERIALA NA GRADBIŠČNO DEPONIJO ZA KASNEJŠI ZASIP.</t>
  </si>
  <si>
    <t>NAPRAVA, MONTAŽA IN DEMONTAŽA OPAŽA ZA AB TOČKOVNE TEMELJE</t>
  </si>
  <si>
    <t xml:space="preserve">NAPRAVA, MONTAŽA IN DEMONTAŽA OPAŽA ZA AB PRAVOKOTNE STEBRE </t>
  </si>
  <si>
    <t xml:space="preserve">NAPRAVA, MONTAŽA IN DEMONTAŽA OPAŽA ZA AB STENE </t>
  </si>
  <si>
    <t xml:space="preserve">NAPRAVA, MONTAŽA IN DEMONTAŽA OPAŽA ZA AB NOSILCE IN PREKLADE Z VIŠINO PODPIRANJA DO 3,00 M </t>
  </si>
  <si>
    <t xml:space="preserve">NAPRAVA, MONTAŽA IN DEMONTAŽA OPAŽA ZA AB HORIZONTALNE ZIDNE VEZI IN ROBOVE AB PLOŠČ VIŠINE DO 50 CM </t>
  </si>
  <si>
    <t>NAPRAVA, MONTAŽA IN DEMONTAŽA OPAŽA ZA AB ATIKO</t>
  </si>
  <si>
    <t xml:space="preserve">NAPRAVA, MONTAŽA IN DEMONTAŽA OPAŽA ZA AB PODPORNE STENE TRIBUN </t>
  </si>
  <si>
    <t>MONTAŽA IN DEMONTAŽA PREMIČNIH ODROV V PROSTORIH VIŠINE NAD 3,00 DO 4,00 M. OBRAČUNA SE 1X TLORISNA POVRŠINA PROSTOROV.</t>
  </si>
  <si>
    <t>DOBAVA IN MONTAŽA STREŠNEGA SKLOPA V SLEDEČI SESTAVI: - VISOKOPROFILIRANA PERFORIRANA KRITINA IZ JEKLENE POCINKANE  PLOČEVINE VIŠINE 16 CM SPODAJ BARVANA, - TOPLOTNA IZOLACIJA Z VOALOM MED VALE, - PARNA ZAPORA, - TOPLOTNA IZOLACIJA IZ MINERALNE VOLNE DDP (WD DIN 18165 150 kg/m3) DEBELINE 16 CM POLOŽENA V DVEH SLOJIH, - SIKAPLAN 15 G MEHANSKO PRITRJENA ARMIRANA IN UV ODPORNA MEMBRANA-PO PROJEKTU PRITRJEVANJA, NA SPOJIH HOMOGENO ZVARJENA Z VROČIM ZRAKOM. (STREHA NAD TELOVADNICO)</t>
  </si>
  <si>
    <t>MONTAŽA IN DEMONTAŽA CEVNEGA FASADNEGA ODRA VIŠ. DO 10,00 M VKLJUČNO Z NAJEMNINO.</t>
  </si>
  <si>
    <t>TLAČNI PREIZKUS VODOTESNOSTI KANALIZACIJE.</t>
  </si>
  <si>
    <t>DOBAVA IN NAPRAVA REVIZIJSKEGA JAŠKA IZ BETONSKE CEVI FI 60 CM, GLOBINE DO 1,00 M Z NAPRAVO BETONSKEGA DNA IN PRIKLJUČKOV Z INOX PLINOTESNIM POKROVOM  DIM. 600X600 MM PRIREJEN ZA VGRADITEV TLAKA S PROTIHRUPNIM VLOŽKOM</t>
  </si>
  <si>
    <t>DOBAVA IN POLAGANJE PVC DRENAŽNE CEVI FI 150 MM, Z NAPRAVO LEŽIŠČA DO POLOVICE CEVI, ZASUTA S KAMENO FRAKCIJO 16/32 MM (PORABA 0,20 M3/M1) IN ZAŠČITA FRAKCIJE S FILCEM</t>
  </si>
  <si>
    <t>PODPIRANJE RAVNE TRAVETNE STROPNE PLOŠČE DEB. 14+6 CM Z VIŠINO PODPIRANJA DO 3,00 M</t>
  </si>
  <si>
    <t>Občina Ajdovščina</t>
  </si>
  <si>
    <t>cesta 5. maja 6/a</t>
  </si>
  <si>
    <t>5270 Ajdovščina</t>
  </si>
  <si>
    <t xml:space="preserve">NAPRAVA, MONTAŽA IN DEMONTAŽA OPAŽA ZA AB RAVNE MASIVNE PLOŠČE Z VIŠINO PODPIRANJA DO 3,00 M </t>
  </si>
  <si>
    <t xml:space="preserve">NAPRAVA, MONTAŽA IN DEMONTAŽA OPAŽA ZA  AB RAVNE STOPNICE IN VMESNE PODESTE Z VIŠINO PODPIRANJA DO 3,00 M </t>
  </si>
  <si>
    <t>DOBAVA IN MONTAŽA FINALIZIRANEGA LESENEGA LEPLJENEGA DVOKAPNEGA STREŠNEGA NOSILCA RAZPONA 17,00 M, VIŠINA V SLEMENU 80 CM, VIŠINA V LEŽIŠČU 50 CM, ŠIRINA 20 CM, NAKLON 5% VKLJUČNO S POTREBNIMI LEŽIŠČI S SIDRANJEM V AB KONSTRUKCIJO. KVALITETA LESA GL 28H. IZVEDBA PO STATIČNEM IZRAČUNU.</t>
  </si>
  <si>
    <t xml:space="preserve">MONTAŽA IN DEMONTAŽA PREVOZNIH ODROV NA KOLESIH IZ CEVI IN PLATOJEV DIM. 4,00X2,00X5,00 M VKLJUČNO S PREMIKANJEM ODROV IN NAJEMNINO. ODRI ZA IZVAJANJE VSEH DEL (GRADBENA, OBRTNIŠKA IN INSTALACIJSKA DELA) V NOTRANJOSTI OBJEKTA - TELOVADNICA TLORISNA POVRŠINA PROSTORA 415,0 M2, VIŠINA PA DO 7,0 M. </t>
  </si>
  <si>
    <t>DOBAVA IN POLAGANJE PVC CEVI FI 160 MM S POLNIM OBBETONIRANJEM Z BETONOM C 16/20 V DEB. 10 CM</t>
  </si>
  <si>
    <t>ENAKO KOT POSTAVKA A-7/3, LE FI 110 MM</t>
  </si>
  <si>
    <t>ENAKO KOT POSTAVKA A-7/3, LE FI 75 MM</t>
  </si>
  <si>
    <t>DOBAVA IN NAPRAVA JAŠKA ZA ČRPALKO IZ BETONSKIH CEVI FI 100 CM, GLOBINE 1,50 M Z NAPRAVO BETONSKEGA DNA IN PRIKLJUČKOV Z LTŽ POKROVOM  DIM. 600X600 MM NOSILNOSTI 50 KN, BREZ ČRPALKE</t>
  </si>
  <si>
    <t xml:space="preserve">OPOMBA! </t>
  </si>
  <si>
    <t>NAČIN PRITRJEVANJA ZA III. VETROVNO CONO (BURJA).</t>
  </si>
</sst>
</file>

<file path=xl/styles.xml><?xml version="1.0" encoding="utf-8"?>
<styleSheet xmlns="http://schemas.openxmlformats.org/spreadsheetml/2006/main">
  <numFmts count="2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
    <numFmt numFmtId="181" formatCode="0.000"/>
    <numFmt numFmtId="182" formatCode="&quot;True&quot;;&quot;True&quot;;&quot;False&quot;"/>
    <numFmt numFmtId="183" formatCode="&quot;On&quot;;&quot;On&quot;;&quot;Off&quot;"/>
    <numFmt numFmtId="184" formatCode="[$-424]d\.\ mmmm\ yyyy"/>
  </numFmts>
  <fonts count="23">
    <font>
      <sz val="10"/>
      <name val="Arial"/>
      <family val="0"/>
    </font>
    <font>
      <u val="single"/>
      <sz val="10"/>
      <color indexed="12"/>
      <name val="Arial"/>
      <family val="0"/>
    </font>
    <font>
      <u val="single"/>
      <sz val="10"/>
      <color indexed="36"/>
      <name val="Arial"/>
      <family val="0"/>
    </font>
    <font>
      <sz val="10"/>
      <color indexed="8"/>
      <name val="SL Dutch"/>
      <family val="0"/>
    </font>
    <font>
      <b/>
      <sz val="10"/>
      <color indexed="8"/>
      <name val="SL Dutch"/>
      <family val="0"/>
    </font>
    <font>
      <b/>
      <sz val="12"/>
      <color indexed="8"/>
      <name val="SL Dutch"/>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style="medium"/>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27">
    <xf numFmtId="0" fontId="0" fillId="0" borderId="0" xfId="0" applyAlignment="1">
      <alignment/>
    </xf>
    <xf numFmtId="49" fontId="0" fillId="0" borderId="0" xfId="0" applyNumberFormat="1" applyBorder="1" applyAlignment="1">
      <alignment horizontal="center" vertical="center"/>
    </xf>
    <xf numFmtId="49" fontId="0" fillId="0" borderId="0" xfId="0" applyNumberFormat="1" applyBorder="1" applyAlignment="1">
      <alignment horizontal="left" vertical="justify"/>
    </xf>
    <xf numFmtId="49" fontId="0" fillId="0" borderId="0" xfId="0" applyNumberFormat="1" applyBorder="1" applyAlignment="1">
      <alignment horizontal="right"/>
    </xf>
    <xf numFmtId="4" fontId="0" fillId="0" borderId="0" xfId="0" applyNumberFormat="1" applyBorder="1" applyAlignment="1">
      <alignment/>
    </xf>
    <xf numFmtId="0" fontId="0" fillId="0" borderId="0" xfId="0"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Alignment="1">
      <alignment horizontal="right" wrapText="1"/>
    </xf>
    <xf numFmtId="3" fontId="3" fillId="0" borderId="0" xfId="0" applyNumberFormat="1" applyFont="1" applyAlignment="1">
      <alignment horizontal="right" wrapText="1"/>
    </xf>
    <xf numFmtId="0" fontId="3" fillId="0" borderId="0" xfId="0" applyFont="1" applyAlignment="1" quotePrefix="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top" wrapText="1"/>
    </xf>
    <xf numFmtId="49" fontId="0" fillId="0" borderId="10" xfId="0" applyNumberFormat="1" applyBorder="1" applyAlignment="1">
      <alignment horizontal="left" vertical="justify"/>
    </xf>
    <xf numFmtId="0" fontId="3" fillId="0" borderId="0" xfId="0" applyFont="1" applyBorder="1" applyAlignment="1">
      <alignment horizontal="right" vertical="top" wrapText="1"/>
    </xf>
    <xf numFmtId="4" fontId="3" fillId="0" borderId="0" xfId="0" applyNumberFormat="1" applyFont="1" applyAlignment="1">
      <alignment horizontal="right" vertical="top" wrapText="1"/>
    </xf>
    <xf numFmtId="0" fontId="3" fillId="0" borderId="0" xfId="0" applyNumberFormat="1" applyFont="1" applyAlignment="1">
      <alignment vertical="top" wrapText="1"/>
    </xf>
    <xf numFmtId="0" fontId="3" fillId="0" borderId="0" xfId="0" applyNumberFormat="1" applyFont="1" applyBorder="1" applyAlignment="1">
      <alignment vertical="top" wrapText="1"/>
    </xf>
    <xf numFmtId="49" fontId="0" fillId="0" borderId="0" xfId="0" applyNumberFormat="1" applyFont="1" applyBorder="1" applyAlignment="1">
      <alignment horizontal="left" vertical="justify"/>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4" fontId="0" fillId="0" borderId="0" xfId="0" applyNumberFormat="1" applyFont="1" applyBorder="1" applyAlignment="1">
      <alignment/>
    </xf>
    <xf numFmtId="4" fontId="0" fillId="0" borderId="0" xfId="0" applyNumberFormat="1" applyFont="1" applyBorder="1" applyAlignment="1">
      <alignment horizontal="right"/>
    </xf>
    <xf numFmtId="2" fontId="0" fillId="0" borderId="0" xfId="0" applyNumberFormat="1" applyFont="1" applyBorder="1" applyAlignment="1">
      <alignment/>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Followed Hyperlink" xfId="53"/>
    <cellStyle name="Percent" xfId="54"/>
    <cellStyle name="Output" xfId="55"/>
    <cellStyle name="Title" xfId="56"/>
    <cellStyle name="Total" xfId="57"/>
    <cellStyle name="Currency" xfId="58"/>
    <cellStyle name="Currency [0]"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1"/>
  <sheetViews>
    <sheetView showZeros="0" tabSelected="1" zoomScale="135" zoomScaleNormal="135" zoomScalePageLayoutView="0" workbookViewId="0" topLeftCell="A1">
      <selection activeCell="A1" sqref="A1"/>
    </sheetView>
  </sheetViews>
  <sheetFormatPr defaultColWidth="9.140625" defaultRowHeight="12.75"/>
  <cols>
    <col min="1" max="1" width="3.421875" style="1" customWidth="1"/>
    <col min="2" max="2" width="46.421875" style="2" customWidth="1"/>
    <col min="3" max="3" width="4.140625" style="3" bestFit="1" customWidth="1"/>
    <col min="4" max="4" width="9.421875" style="4" bestFit="1" customWidth="1"/>
    <col min="5" max="5" width="12.00390625" style="23" customWidth="1"/>
    <col min="6" max="6" width="12.7109375" style="23" customWidth="1"/>
    <col min="7" max="7" width="9.140625" style="5" customWidth="1"/>
    <col min="8" max="8" width="26.28125" style="5" customWidth="1"/>
    <col min="9" max="16384" width="9.140625" style="5" customWidth="1"/>
  </cols>
  <sheetData>
    <row r="1" spans="1:4" ht="12.75">
      <c r="A1" s="5"/>
      <c r="B1" s="6" t="s">
        <v>140</v>
      </c>
      <c r="C1" s="5"/>
      <c r="D1" s="5"/>
    </row>
    <row r="2" spans="1:4" ht="12.75">
      <c r="A2" s="5"/>
      <c r="B2" s="21" t="s">
        <v>260</v>
      </c>
      <c r="C2" s="5"/>
      <c r="D2" s="5"/>
    </row>
    <row r="3" spans="1:4" ht="12.75">
      <c r="A3" s="5"/>
      <c r="B3" s="21" t="s">
        <v>261</v>
      </c>
      <c r="C3" s="5"/>
      <c r="D3" s="5"/>
    </row>
    <row r="4" spans="1:4" ht="12.75">
      <c r="A4" s="5"/>
      <c r="B4" s="21" t="s">
        <v>262</v>
      </c>
      <c r="C4" s="5"/>
      <c r="D4" s="5"/>
    </row>
    <row r="5" spans="1:4" ht="12.75">
      <c r="A5" s="5"/>
      <c r="B5" s="6"/>
      <c r="C5" s="5"/>
      <c r="D5" s="5"/>
    </row>
    <row r="6" spans="1:4" ht="12.75">
      <c r="A6" s="5"/>
      <c r="B6" s="6" t="s">
        <v>180</v>
      </c>
      <c r="C6" s="5"/>
      <c r="D6" s="5"/>
    </row>
    <row r="7" spans="1:4" ht="12.75">
      <c r="A7" s="5"/>
      <c r="B7" s="21" t="s">
        <v>28</v>
      </c>
      <c r="C7" s="5"/>
      <c r="D7" s="5"/>
    </row>
    <row r="8" spans="1:4" ht="12.75">
      <c r="A8" s="5"/>
      <c r="B8" s="6"/>
      <c r="C8" s="5"/>
      <c r="D8" s="5"/>
    </row>
    <row r="9" spans="1:4" ht="12.75">
      <c r="A9" s="7"/>
      <c r="B9" s="6" t="s">
        <v>24</v>
      </c>
      <c r="C9" s="7"/>
      <c r="D9" s="7"/>
    </row>
    <row r="10" spans="1:4" ht="14.25" customHeight="1">
      <c r="A10" s="7"/>
      <c r="B10" s="6"/>
      <c r="C10" s="7"/>
      <c r="D10" s="7"/>
    </row>
    <row r="11" spans="1:4" ht="14.25" customHeight="1">
      <c r="A11" s="7"/>
      <c r="B11" s="20" t="s">
        <v>26</v>
      </c>
      <c r="C11" s="7"/>
      <c r="D11" s="7"/>
    </row>
    <row r="12" spans="1:4" ht="14.25" customHeight="1">
      <c r="A12" s="7"/>
      <c r="B12" s="6"/>
      <c r="C12" s="7"/>
      <c r="D12" s="7"/>
    </row>
    <row r="13" spans="1:4" ht="12.75">
      <c r="A13" s="7"/>
      <c r="B13" s="6" t="s">
        <v>161</v>
      </c>
      <c r="C13" s="7"/>
      <c r="D13" s="7"/>
    </row>
    <row r="14" spans="1:4" ht="31.5">
      <c r="A14" s="7"/>
      <c r="B14" s="22" t="s">
        <v>44</v>
      </c>
      <c r="C14" s="7"/>
      <c r="D14" s="7"/>
    </row>
    <row r="15" spans="1:4" ht="12.75">
      <c r="A15" s="7"/>
      <c r="B15" s="6"/>
      <c r="C15" s="7"/>
      <c r="D15" s="7"/>
    </row>
    <row r="16" spans="1:4" ht="12.75">
      <c r="A16" s="7"/>
      <c r="B16" s="6"/>
      <c r="C16" s="7"/>
      <c r="D16" s="7"/>
    </row>
    <row r="17" spans="1:4" ht="12.75">
      <c r="A17" s="7"/>
      <c r="B17" s="6"/>
      <c r="C17" s="7"/>
      <c r="D17" s="7"/>
    </row>
    <row r="18" spans="1:4" ht="12.75">
      <c r="A18" s="7"/>
      <c r="B18" s="6"/>
      <c r="C18" s="7"/>
      <c r="D18" s="7"/>
    </row>
    <row r="19" spans="1:4" ht="13.5" thickBot="1">
      <c r="A19" s="7"/>
      <c r="B19" s="11" t="s">
        <v>120</v>
      </c>
      <c r="C19" s="7"/>
      <c r="D19" s="7"/>
    </row>
    <row r="20" spans="1:4" ht="13.5" thickTop="1">
      <c r="A20" s="7"/>
      <c r="B20" s="6"/>
      <c r="C20" s="7"/>
      <c r="D20" s="7"/>
    </row>
    <row r="21" spans="1:6" ht="12.75">
      <c r="A21" s="7" t="s">
        <v>121</v>
      </c>
      <c r="B21" s="6" t="s">
        <v>122</v>
      </c>
      <c r="C21" s="7"/>
      <c r="D21" s="7"/>
      <c r="F21" s="23">
        <f>F47</f>
        <v>0</v>
      </c>
    </row>
    <row r="22" spans="1:4" ht="12.75">
      <c r="A22" s="7"/>
      <c r="B22" s="6"/>
      <c r="C22" s="7"/>
      <c r="D22" s="7"/>
    </row>
    <row r="23" spans="1:6" ht="12.75">
      <c r="A23" s="7" t="s">
        <v>123</v>
      </c>
      <c r="B23" s="6" t="s">
        <v>104</v>
      </c>
      <c r="C23" s="7"/>
      <c r="D23" s="7"/>
      <c r="F23" s="23">
        <f>F71</f>
        <v>0</v>
      </c>
    </row>
    <row r="24" spans="1:4" ht="12.75">
      <c r="A24" s="7"/>
      <c r="B24" s="6"/>
      <c r="C24" s="7"/>
      <c r="D24" s="7"/>
    </row>
    <row r="25" spans="1:6" ht="13.5" thickBot="1">
      <c r="A25" s="7"/>
      <c r="B25" s="11" t="s">
        <v>34</v>
      </c>
      <c r="C25" s="7"/>
      <c r="D25" s="7"/>
      <c r="F25" s="23">
        <f>SUM(F21,F23)</f>
        <v>0</v>
      </c>
    </row>
    <row r="26" spans="1:4" ht="13.5" thickTop="1">
      <c r="A26" s="7"/>
      <c r="B26" s="6"/>
      <c r="C26" s="7"/>
      <c r="D26" s="7"/>
    </row>
    <row r="27" spans="1:6" ht="12.75">
      <c r="A27" s="7"/>
      <c r="B27" s="6" t="s">
        <v>171</v>
      </c>
      <c r="C27" s="7"/>
      <c r="D27" s="7"/>
      <c r="F27" s="23">
        <f>F25*20%</f>
        <v>0</v>
      </c>
    </row>
    <row r="28" spans="1:4" ht="12.75">
      <c r="A28" s="7"/>
      <c r="B28" s="6"/>
      <c r="C28" s="7"/>
      <c r="D28" s="7"/>
    </row>
    <row r="29" spans="1:6" ht="13.5" thickBot="1">
      <c r="A29" s="7"/>
      <c r="B29" s="11" t="s">
        <v>92</v>
      </c>
      <c r="C29" s="7"/>
      <c r="D29" s="7"/>
      <c r="F29" s="23">
        <f>SUM(F25:F27)</f>
        <v>0</v>
      </c>
    </row>
    <row r="30" spans="1:4" ht="13.5" thickTop="1">
      <c r="A30" s="7"/>
      <c r="B30" s="6"/>
      <c r="C30" s="7"/>
      <c r="D30" s="7"/>
    </row>
    <row r="31" spans="1:4" ht="13.5" thickBot="1">
      <c r="A31" s="7" t="s">
        <v>121</v>
      </c>
      <c r="B31" s="11" t="s">
        <v>122</v>
      </c>
      <c r="C31" s="7"/>
      <c r="D31" s="7"/>
    </row>
    <row r="32" spans="1:4" ht="13.5" thickTop="1">
      <c r="A32" s="7"/>
      <c r="B32" s="13"/>
      <c r="C32" s="7"/>
      <c r="D32" s="7"/>
    </row>
    <row r="33" spans="1:6" ht="12.75">
      <c r="A33" s="7">
        <v>1</v>
      </c>
      <c r="B33" s="13" t="s">
        <v>218</v>
      </c>
      <c r="C33" s="7"/>
      <c r="D33" s="7"/>
      <c r="F33" s="23">
        <f>F89</f>
        <v>0</v>
      </c>
    </row>
    <row r="34" spans="1:4" ht="12.75">
      <c r="A34" s="7"/>
      <c r="B34" s="13"/>
      <c r="C34" s="7"/>
      <c r="D34" s="7"/>
    </row>
    <row r="35" spans="1:6" ht="12.75">
      <c r="A35" s="7">
        <v>2</v>
      </c>
      <c r="B35" s="13" t="s">
        <v>219</v>
      </c>
      <c r="C35" s="7"/>
      <c r="D35" s="7"/>
      <c r="F35" s="23">
        <f>F112</f>
        <v>0</v>
      </c>
    </row>
    <row r="36" spans="1:5" ht="12.75">
      <c r="A36" s="7"/>
      <c r="B36" s="13"/>
      <c r="C36" s="7"/>
      <c r="D36" s="7"/>
      <c r="E36" s="24"/>
    </row>
    <row r="37" spans="1:6" ht="12.75">
      <c r="A37" s="7">
        <v>3</v>
      </c>
      <c r="B37" s="6" t="s">
        <v>124</v>
      </c>
      <c r="C37" s="7"/>
      <c r="D37" s="7"/>
      <c r="F37" s="23">
        <f>F145</f>
        <v>0</v>
      </c>
    </row>
    <row r="38" spans="1:4" ht="12.75">
      <c r="A38" s="7"/>
      <c r="B38" s="6"/>
      <c r="C38" s="7"/>
      <c r="D38" s="7"/>
    </row>
    <row r="39" spans="1:6" ht="12.75">
      <c r="A39" s="7">
        <v>4</v>
      </c>
      <c r="B39" s="6" t="s">
        <v>125</v>
      </c>
      <c r="C39" s="7"/>
      <c r="D39" s="7"/>
      <c r="F39" s="23">
        <f>F188</f>
        <v>0</v>
      </c>
    </row>
    <row r="40" spans="1:4" ht="12.75">
      <c r="A40" s="7"/>
      <c r="B40" s="6"/>
      <c r="C40" s="7"/>
      <c r="D40" s="7"/>
    </row>
    <row r="41" spans="1:6" ht="12.75">
      <c r="A41" s="7">
        <v>5</v>
      </c>
      <c r="B41" s="6" t="s">
        <v>126</v>
      </c>
      <c r="C41" s="7"/>
      <c r="D41" s="7"/>
      <c r="F41" s="23">
        <f>F258</f>
        <v>0</v>
      </c>
    </row>
    <row r="42" spans="1:4" ht="12.75">
      <c r="A42" s="7"/>
      <c r="B42" s="6"/>
      <c r="C42" s="7"/>
      <c r="D42" s="7"/>
    </row>
    <row r="43" spans="1:6" ht="12.75">
      <c r="A43" s="7">
        <v>6</v>
      </c>
      <c r="B43" s="6" t="s">
        <v>127</v>
      </c>
      <c r="C43" s="7"/>
      <c r="D43" s="7"/>
      <c r="F43" s="23">
        <f>F304</f>
        <v>0</v>
      </c>
    </row>
    <row r="44" spans="1:4" ht="12.75">
      <c r="A44" s="7"/>
      <c r="B44" s="6"/>
      <c r="C44" s="7"/>
      <c r="D44" s="7"/>
    </row>
    <row r="45" spans="1:6" ht="12.75">
      <c r="A45" s="7">
        <v>7</v>
      </c>
      <c r="B45" s="6" t="s">
        <v>193</v>
      </c>
      <c r="C45" s="7"/>
      <c r="D45" s="7"/>
      <c r="F45" s="23">
        <f>F328</f>
        <v>0</v>
      </c>
    </row>
    <row r="46" spans="1:4" ht="12.75">
      <c r="A46" s="7"/>
      <c r="B46" s="6"/>
      <c r="C46" s="7"/>
      <c r="D46" s="7"/>
    </row>
    <row r="47" spans="1:6" ht="13.5" thickBot="1">
      <c r="A47" s="7"/>
      <c r="B47" s="11" t="s">
        <v>128</v>
      </c>
      <c r="C47" s="7"/>
      <c r="D47" s="7"/>
      <c r="F47" s="23">
        <f>SUM(F33:F45)</f>
        <v>0</v>
      </c>
    </row>
    <row r="48" spans="1:4" ht="13.5" thickTop="1">
      <c r="A48" s="7"/>
      <c r="B48" s="13"/>
      <c r="C48" s="7"/>
      <c r="D48" s="7"/>
    </row>
    <row r="49" spans="1:4" ht="13.5" thickBot="1">
      <c r="A49" s="7" t="s">
        <v>123</v>
      </c>
      <c r="B49" s="11" t="s">
        <v>104</v>
      </c>
      <c r="C49" s="7"/>
      <c r="D49" s="7"/>
    </row>
    <row r="50" spans="1:4" ht="13.5" thickTop="1">
      <c r="A50" s="7"/>
      <c r="B50" s="6"/>
      <c r="C50" s="7"/>
      <c r="D50" s="7"/>
    </row>
    <row r="51" spans="1:6" ht="12.75">
      <c r="A51" s="7">
        <v>1</v>
      </c>
      <c r="B51" s="6" t="s">
        <v>129</v>
      </c>
      <c r="C51" s="7"/>
      <c r="D51" s="7"/>
      <c r="F51" s="23">
        <f>F380</f>
        <v>0</v>
      </c>
    </row>
    <row r="52" spans="1:4" ht="12.75">
      <c r="A52" s="7"/>
      <c r="B52" s="6"/>
      <c r="C52" s="7"/>
      <c r="D52" s="7"/>
    </row>
    <row r="53" spans="1:6" ht="12.75">
      <c r="A53" s="7">
        <v>2</v>
      </c>
      <c r="B53" s="6" t="s">
        <v>141</v>
      </c>
      <c r="C53" s="7"/>
      <c r="D53" s="7"/>
      <c r="F53" s="23">
        <f>F399</f>
        <v>0</v>
      </c>
    </row>
    <row r="54" spans="1:4" ht="12.75">
      <c r="A54" s="7"/>
      <c r="B54" s="6"/>
      <c r="C54" s="7"/>
      <c r="D54" s="7"/>
    </row>
    <row r="55" spans="1:6" ht="12.75">
      <c r="A55" s="7">
        <v>3</v>
      </c>
      <c r="B55" s="6" t="s">
        <v>130</v>
      </c>
      <c r="C55" s="7"/>
      <c r="D55" s="7"/>
      <c r="F55" s="23">
        <f>F433</f>
        <v>0</v>
      </c>
    </row>
    <row r="56" spans="1:4" ht="12.75">
      <c r="A56" s="7"/>
      <c r="B56" s="6"/>
      <c r="C56" s="7"/>
      <c r="D56" s="7"/>
    </row>
    <row r="57" spans="1:6" ht="12.75">
      <c r="A57" s="7">
        <v>4</v>
      </c>
      <c r="B57" s="6" t="s">
        <v>89</v>
      </c>
      <c r="C57" s="7"/>
      <c r="D57" s="7"/>
      <c r="F57" s="23">
        <f>F441</f>
        <v>0</v>
      </c>
    </row>
    <row r="58" spans="1:4" ht="12.75">
      <c r="A58" s="7"/>
      <c r="B58" s="6"/>
      <c r="C58" s="7"/>
      <c r="D58" s="7"/>
    </row>
    <row r="59" spans="1:6" ht="12.75">
      <c r="A59" s="7">
        <v>5</v>
      </c>
      <c r="B59" s="6" t="s">
        <v>173</v>
      </c>
      <c r="C59" s="7"/>
      <c r="D59" s="7"/>
      <c r="F59" s="23">
        <f>F459</f>
        <v>0</v>
      </c>
    </row>
    <row r="60" spans="1:4" ht="12.75">
      <c r="A60" s="7"/>
      <c r="B60" s="6"/>
      <c r="C60" s="7"/>
      <c r="D60" s="7"/>
    </row>
    <row r="61" spans="1:6" ht="12.75">
      <c r="A61" s="7">
        <v>6</v>
      </c>
      <c r="B61" s="6" t="s">
        <v>131</v>
      </c>
      <c r="C61" s="7"/>
      <c r="D61" s="7"/>
      <c r="F61" s="23">
        <f>F471</f>
        <v>0</v>
      </c>
    </row>
    <row r="62" spans="1:4" ht="12.75">
      <c r="A62" s="7"/>
      <c r="B62" s="6"/>
      <c r="C62" s="7"/>
      <c r="D62" s="7"/>
    </row>
    <row r="63" spans="1:6" ht="12.75">
      <c r="A63" s="7">
        <v>7</v>
      </c>
      <c r="B63" s="6" t="s">
        <v>97</v>
      </c>
      <c r="C63" s="7"/>
      <c r="D63" s="7"/>
      <c r="F63" s="23">
        <f>F496</f>
        <v>0</v>
      </c>
    </row>
    <row r="64" spans="1:4" ht="12.75">
      <c r="A64" s="7"/>
      <c r="B64" s="6"/>
      <c r="C64" s="7"/>
      <c r="D64" s="7"/>
    </row>
    <row r="65" spans="1:6" ht="12.75">
      <c r="A65" s="7">
        <v>8</v>
      </c>
      <c r="B65" s="6" t="s">
        <v>99</v>
      </c>
      <c r="C65" s="7"/>
      <c r="D65" s="7"/>
      <c r="F65" s="23">
        <f>F510</f>
        <v>0</v>
      </c>
    </row>
    <row r="66" spans="1:4" ht="12.75">
      <c r="A66" s="7"/>
      <c r="B66" s="6"/>
      <c r="C66" s="7"/>
      <c r="D66" s="7"/>
    </row>
    <row r="67" spans="1:6" ht="12.75">
      <c r="A67" s="7">
        <v>9</v>
      </c>
      <c r="B67" s="6" t="s">
        <v>175</v>
      </c>
      <c r="C67" s="7"/>
      <c r="D67" s="7"/>
      <c r="F67" s="23">
        <f>F524</f>
        <v>0</v>
      </c>
    </row>
    <row r="68" spans="1:4" ht="12.75">
      <c r="A68" s="7"/>
      <c r="B68" s="6"/>
      <c r="C68" s="7"/>
      <c r="D68" s="7"/>
    </row>
    <row r="69" spans="1:6" ht="12.75">
      <c r="A69" s="7">
        <v>10</v>
      </c>
      <c r="B69" s="6" t="s">
        <v>184</v>
      </c>
      <c r="C69" s="7"/>
      <c r="D69" s="7"/>
      <c r="F69" s="23">
        <f>F538</f>
        <v>0</v>
      </c>
    </row>
    <row r="70" spans="1:4" ht="12.75">
      <c r="A70" s="7"/>
      <c r="B70" s="6"/>
      <c r="C70" s="7"/>
      <c r="D70" s="7"/>
    </row>
    <row r="71" spans="1:6" ht="13.5" thickBot="1">
      <c r="A71" s="7"/>
      <c r="B71" s="11" t="s">
        <v>105</v>
      </c>
      <c r="C71" s="7"/>
      <c r="D71" s="7"/>
      <c r="F71" s="23">
        <f>SUM(F51:F69)</f>
        <v>0</v>
      </c>
    </row>
    <row r="72" spans="1:4" ht="13.5" thickTop="1">
      <c r="A72" s="7"/>
      <c r="B72" s="6"/>
      <c r="C72" s="7"/>
      <c r="D72" s="7"/>
    </row>
    <row r="73" spans="1:4" ht="13.5" thickBot="1">
      <c r="A73" s="7" t="s">
        <v>121</v>
      </c>
      <c r="B73" s="11" t="s">
        <v>122</v>
      </c>
      <c r="C73" s="7"/>
      <c r="D73" s="7"/>
    </row>
    <row r="74" spans="1:4" ht="13.5" thickTop="1">
      <c r="A74" s="7"/>
      <c r="B74" s="13"/>
      <c r="C74" s="7"/>
      <c r="D74" s="7"/>
    </row>
    <row r="75" spans="1:4" ht="229.5">
      <c r="A75" s="7"/>
      <c r="B75" s="18" t="s">
        <v>42</v>
      </c>
      <c r="C75" s="7"/>
      <c r="D75" s="7"/>
    </row>
    <row r="76" spans="1:4" ht="12.75">
      <c r="A76" s="7"/>
      <c r="B76" s="13"/>
      <c r="C76" s="7"/>
      <c r="D76" s="7"/>
    </row>
    <row r="77" spans="1:4" ht="13.5" thickBot="1">
      <c r="A77" s="7">
        <v>1</v>
      </c>
      <c r="B77" s="11" t="s">
        <v>218</v>
      </c>
      <c r="C77" s="7"/>
      <c r="D77" s="7"/>
    </row>
    <row r="78" spans="1:4" ht="13.5" thickTop="1">
      <c r="A78" s="7"/>
      <c r="B78" s="13"/>
      <c r="C78" s="7"/>
      <c r="D78" s="7"/>
    </row>
    <row r="79" spans="1:6" ht="12.75">
      <c r="A79" s="7">
        <v>1</v>
      </c>
      <c r="B79" s="13" t="s">
        <v>222</v>
      </c>
      <c r="C79" s="8" t="s">
        <v>107</v>
      </c>
      <c r="D79" s="4">
        <v>1</v>
      </c>
      <c r="E79" s="25"/>
      <c r="F79" s="23">
        <f>D79*E79</f>
        <v>0</v>
      </c>
    </row>
    <row r="80" spans="1:3" ht="12.75">
      <c r="A80" s="7"/>
      <c r="B80" s="13"/>
      <c r="C80" s="8"/>
    </row>
    <row r="81" spans="1:6" ht="12.75">
      <c r="A81" s="7">
        <v>2</v>
      </c>
      <c r="B81" s="13" t="s">
        <v>223</v>
      </c>
      <c r="C81" s="8" t="s">
        <v>107</v>
      </c>
      <c r="D81" s="4">
        <v>6</v>
      </c>
      <c r="F81" s="23">
        <f>D81*E81</f>
        <v>0</v>
      </c>
    </row>
    <row r="82" spans="1:3" ht="12.75">
      <c r="A82" s="7"/>
      <c r="B82" s="13"/>
      <c r="C82" s="8"/>
    </row>
    <row r="83" spans="1:6" ht="25.5">
      <c r="A83" s="7">
        <v>3</v>
      </c>
      <c r="B83" s="13" t="s">
        <v>227</v>
      </c>
      <c r="C83" s="8" t="s">
        <v>107</v>
      </c>
      <c r="D83" s="4">
        <v>1</v>
      </c>
      <c r="F83" s="23">
        <f>D83*E83</f>
        <v>0</v>
      </c>
    </row>
    <row r="84" spans="1:3" ht="12.75">
      <c r="A84" s="7"/>
      <c r="B84" s="13"/>
      <c r="C84" s="8"/>
    </row>
    <row r="85" spans="1:6" ht="12.75">
      <c r="A85" s="7">
        <v>4</v>
      </c>
      <c r="B85" s="13" t="s">
        <v>228</v>
      </c>
      <c r="C85" s="8" t="s">
        <v>107</v>
      </c>
      <c r="D85" s="4">
        <v>1</v>
      </c>
      <c r="F85" s="23">
        <f>D85*E85</f>
        <v>0</v>
      </c>
    </row>
    <row r="86" spans="1:3" ht="12.75">
      <c r="A86" s="7"/>
      <c r="B86" s="13"/>
      <c r="C86" s="8"/>
    </row>
    <row r="87" spans="1:6" ht="63.75">
      <c r="A87" s="7">
        <v>5</v>
      </c>
      <c r="B87" s="13" t="s">
        <v>240</v>
      </c>
      <c r="C87" s="8" t="s">
        <v>107</v>
      </c>
      <c r="D87" s="4">
        <v>15</v>
      </c>
      <c r="F87" s="23">
        <f>D87*E87</f>
        <v>0</v>
      </c>
    </row>
    <row r="88" spans="1:4" ht="12.75">
      <c r="A88" s="7"/>
      <c r="B88" s="13"/>
      <c r="C88" s="7"/>
      <c r="D88" s="16"/>
    </row>
    <row r="89" spans="1:6" ht="13.5" thickBot="1">
      <c r="A89" s="7"/>
      <c r="B89" s="11" t="s">
        <v>220</v>
      </c>
      <c r="C89" s="7"/>
      <c r="D89" s="16"/>
      <c r="F89" s="23">
        <f>SUM(F79:F88)</f>
        <v>0</v>
      </c>
    </row>
    <row r="90" spans="1:4" ht="13.5" thickTop="1">
      <c r="A90" s="7"/>
      <c r="B90" s="13"/>
      <c r="C90" s="7"/>
      <c r="D90" s="16"/>
    </row>
    <row r="91" spans="1:4" ht="13.5" thickBot="1">
      <c r="A91" s="7">
        <v>2</v>
      </c>
      <c r="B91" s="11" t="s">
        <v>219</v>
      </c>
      <c r="C91" s="7"/>
      <c r="D91" s="16"/>
    </row>
    <row r="92" spans="1:4" ht="13.5" thickTop="1">
      <c r="A92" s="7"/>
      <c r="B92" s="13"/>
      <c r="C92" s="7"/>
      <c r="D92" s="16"/>
    </row>
    <row r="93" spans="1:4" ht="12.75">
      <c r="A93" s="7"/>
      <c r="B93" s="19" t="s">
        <v>132</v>
      </c>
      <c r="C93" s="7"/>
      <c r="D93" s="16"/>
    </row>
    <row r="94" spans="1:4" ht="12.75">
      <c r="A94" s="7"/>
      <c r="B94" s="19"/>
      <c r="C94" s="7"/>
      <c r="D94" s="16"/>
    </row>
    <row r="95" spans="1:4" ht="25.5">
      <c r="A95" s="7"/>
      <c r="B95" s="19" t="s">
        <v>229</v>
      </c>
      <c r="C95" s="7"/>
      <c r="D95" s="16"/>
    </row>
    <row r="96" spans="1:4" ht="25.5">
      <c r="A96" s="7"/>
      <c r="B96" s="19" t="s">
        <v>230</v>
      </c>
      <c r="C96" s="7"/>
      <c r="D96" s="16"/>
    </row>
    <row r="97" spans="1:4" ht="25.5">
      <c r="A97" s="7"/>
      <c r="B97" s="19" t="s">
        <v>231</v>
      </c>
      <c r="C97" s="7"/>
      <c r="D97" s="16"/>
    </row>
    <row r="98" spans="1:4" ht="12.75">
      <c r="A98" s="7"/>
      <c r="B98" s="19" t="s">
        <v>232</v>
      </c>
      <c r="C98" s="7"/>
      <c r="D98" s="16"/>
    </row>
    <row r="99" spans="1:4" ht="51">
      <c r="A99" s="7"/>
      <c r="B99" s="19" t="s">
        <v>233</v>
      </c>
      <c r="C99" s="7"/>
      <c r="D99" s="16"/>
    </row>
    <row r="100" spans="1:4" ht="12.75">
      <c r="A100" s="7"/>
      <c r="B100" s="19" t="s">
        <v>234</v>
      </c>
      <c r="C100" s="7"/>
      <c r="D100" s="16"/>
    </row>
    <row r="101" spans="1:4" ht="76.5">
      <c r="A101" s="7"/>
      <c r="B101" s="19" t="s">
        <v>235</v>
      </c>
      <c r="C101" s="7"/>
      <c r="D101" s="16"/>
    </row>
    <row r="102" spans="1:4" ht="63.75">
      <c r="A102" s="7"/>
      <c r="B102" s="19" t="s">
        <v>236</v>
      </c>
      <c r="C102" s="7"/>
      <c r="D102" s="16"/>
    </row>
    <row r="103" spans="1:4" ht="12.75">
      <c r="A103" s="7"/>
      <c r="B103" s="13"/>
      <c r="C103" s="7"/>
      <c r="D103" s="16"/>
    </row>
    <row r="104" spans="1:3" ht="51">
      <c r="A104" s="7">
        <v>1</v>
      </c>
      <c r="B104" s="19" t="s">
        <v>241</v>
      </c>
      <c r="C104" s="8"/>
    </row>
    <row r="105" spans="1:4" ht="12.75">
      <c r="A105" s="7"/>
      <c r="B105" s="19" t="s">
        <v>242</v>
      </c>
      <c r="C105" s="7"/>
      <c r="D105" s="16"/>
    </row>
    <row r="106" spans="1:3" ht="12.75">
      <c r="A106" s="7"/>
      <c r="B106" s="19" t="s">
        <v>243</v>
      </c>
      <c r="C106" s="8"/>
    </row>
    <row r="107" spans="1:4" ht="12.75">
      <c r="A107" s="7"/>
      <c r="B107" s="19" t="s">
        <v>237</v>
      </c>
      <c r="C107" s="7"/>
      <c r="D107" s="16"/>
    </row>
    <row r="108" spans="1:6" ht="12.75">
      <c r="A108" s="7"/>
      <c r="B108" s="19" t="s">
        <v>43</v>
      </c>
      <c r="C108" s="8" t="s">
        <v>111</v>
      </c>
      <c r="D108" s="4">
        <v>144</v>
      </c>
      <c r="F108" s="23">
        <f>D108*E108</f>
        <v>0</v>
      </c>
    </row>
    <row r="109" spans="1:4" ht="12.75">
      <c r="A109" s="7"/>
      <c r="B109" s="13"/>
      <c r="C109" s="7"/>
      <c r="D109" s="16"/>
    </row>
    <row r="110" spans="1:6" ht="25.5">
      <c r="A110" s="7">
        <v>2</v>
      </c>
      <c r="B110" s="13" t="s">
        <v>244</v>
      </c>
      <c r="C110" s="8" t="s">
        <v>111</v>
      </c>
      <c r="D110" s="4">
        <v>20</v>
      </c>
      <c r="F110" s="23">
        <f>D110*E110</f>
        <v>0</v>
      </c>
    </row>
    <row r="111" spans="1:3" ht="12.75">
      <c r="A111" s="7"/>
      <c r="B111" s="13"/>
      <c r="C111" s="8"/>
    </row>
    <row r="112" spans="1:6" ht="13.5" thickBot="1">
      <c r="A112" s="7"/>
      <c r="B112" s="11" t="s">
        <v>221</v>
      </c>
      <c r="C112" s="8"/>
      <c r="F112" s="23">
        <f>SUM(F108:F111)</f>
        <v>0</v>
      </c>
    </row>
    <row r="113" spans="1:4" ht="13.5" thickTop="1">
      <c r="A113" s="7"/>
      <c r="B113" s="13"/>
      <c r="C113" s="7"/>
      <c r="D113" s="7"/>
    </row>
    <row r="114" spans="1:4" ht="13.5" thickBot="1">
      <c r="A114" s="7">
        <v>3</v>
      </c>
      <c r="B114" s="11" t="s">
        <v>124</v>
      </c>
      <c r="C114" s="7"/>
      <c r="D114" s="7"/>
    </row>
    <row r="115" spans="1:4" ht="13.5" thickTop="1">
      <c r="A115" s="7"/>
      <c r="B115" s="13"/>
      <c r="C115" s="7"/>
      <c r="D115" s="7"/>
    </row>
    <row r="116" spans="1:4" ht="12.75">
      <c r="A116" s="7"/>
      <c r="B116" s="13" t="s">
        <v>132</v>
      </c>
      <c r="C116" s="7"/>
      <c r="D116" s="7"/>
    </row>
    <row r="117" spans="1:4" ht="102">
      <c r="A117" s="7"/>
      <c r="B117" s="18" t="s">
        <v>0</v>
      </c>
      <c r="C117" s="7"/>
      <c r="D117" s="7"/>
    </row>
    <row r="118" spans="1:4" ht="12.75">
      <c r="A118" s="7"/>
      <c r="B118" s="6"/>
      <c r="C118" s="7"/>
      <c r="D118" s="7"/>
    </row>
    <row r="119" spans="1:6" ht="38.25">
      <c r="A119" s="7">
        <v>1</v>
      </c>
      <c r="B119" s="6" t="s">
        <v>162</v>
      </c>
      <c r="C119" s="8" t="s">
        <v>111</v>
      </c>
      <c r="D119" s="4">
        <v>111</v>
      </c>
      <c r="F119" s="23">
        <f>D119*E119</f>
        <v>0</v>
      </c>
    </row>
    <row r="120" spans="1:3" ht="12.75">
      <c r="A120" s="7"/>
      <c r="B120" s="6"/>
      <c r="C120" s="8"/>
    </row>
    <row r="121" spans="1:6" ht="51">
      <c r="A121" s="7">
        <v>2</v>
      </c>
      <c r="B121" s="6" t="s">
        <v>245</v>
      </c>
      <c r="C121" s="8" t="s">
        <v>111</v>
      </c>
      <c r="D121" s="4">
        <v>154</v>
      </c>
      <c r="F121" s="23">
        <f>D121*E121</f>
        <v>0</v>
      </c>
    </row>
    <row r="122" spans="1:3" ht="12.75">
      <c r="A122" s="7"/>
      <c r="B122" s="6"/>
      <c r="C122" s="7"/>
    </row>
    <row r="123" spans="1:6" ht="63.75">
      <c r="A123" s="7">
        <v>3</v>
      </c>
      <c r="B123" s="6" t="s">
        <v>70</v>
      </c>
      <c r="C123" s="8" t="s">
        <v>111</v>
      </c>
      <c r="D123" s="4">
        <v>655</v>
      </c>
      <c r="F123" s="23">
        <f>D123*E123</f>
        <v>0</v>
      </c>
    </row>
    <row r="124" spans="1:3" ht="12.75">
      <c r="A124" s="7"/>
      <c r="B124" s="6"/>
      <c r="C124" s="8"/>
    </row>
    <row r="125" spans="1:6" ht="63.75">
      <c r="A125" s="7">
        <v>4</v>
      </c>
      <c r="B125" s="6" t="s">
        <v>181</v>
      </c>
      <c r="C125" s="8" t="s">
        <v>111</v>
      </c>
      <c r="D125" s="4">
        <v>28</v>
      </c>
      <c r="F125" s="23">
        <f>D125*E125</f>
        <v>0</v>
      </c>
    </row>
    <row r="126" spans="1:3" ht="12.75">
      <c r="A126" s="7"/>
      <c r="B126" s="6"/>
      <c r="C126" s="7"/>
    </row>
    <row r="127" spans="1:6" ht="63.75">
      <c r="A127" s="7">
        <v>5</v>
      </c>
      <c r="B127" s="6" t="s">
        <v>71</v>
      </c>
      <c r="C127" s="8" t="s">
        <v>111</v>
      </c>
      <c r="D127" s="4">
        <v>39</v>
      </c>
      <c r="F127" s="23">
        <f>D127*E127</f>
        <v>0</v>
      </c>
    </row>
    <row r="128" spans="1:3" ht="12.75">
      <c r="A128" s="7"/>
      <c r="B128" s="6"/>
      <c r="C128" s="7"/>
    </row>
    <row r="129" spans="1:6" ht="12.75">
      <c r="A129" s="7">
        <v>6</v>
      </c>
      <c r="B129" s="6" t="s">
        <v>72</v>
      </c>
      <c r="C129" s="8" t="s">
        <v>108</v>
      </c>
      <c r="D129" s="4">
        <v>122</v>
      </c>
      <c r="F129" s="23">
        <f>D129*E129</f>
        <v>0</v>
      </c>
    </row>
    <row r="130" spans="1:3" ht="12.75">
      <c r="A130" s="7"/>
      <c r="B130" s="6"/>
      <c r="C130" s="7"/>
    </row>
    <row r="131" spans="1:6" ht="25.5">
      <c r="A131" s="7">
        <v>7</v>
      </c>
      <c r="B131" s="6" t="s">
        <v>182</v>
      </c>
      <c r="C131" s="8" t="s">
        <v>108</v>
      </c>
      <c r="D131" s="4">
        <v>484</v>
      </c>
      <c r="F131" s="23">
        <f>D131*E131</f>
        <v>0</v>
      </c>
    </row>
    <row r="132" spans="1:3" ht="12.75">
      <c r="A132" s="7"/>
      <c r="B132" s="6"/>
      <c r="C132" s="8"/>
    </row>
    <row r="133" spans="1:6" ht="25.5">
      <c r="A133" s="7">
        <v>8</v>
      </c>
      <c r="B133" s="6" t="s">
        <v>73</v>
      </c>
      <c r="C133" s="8" t="s">
        <v>108</v>
      </c>
      <c r="D133" s="4">
        <v>30</v>
      </c>
      <c r="F133" s="23">
        <f>D133*E133</f>
        <v>0</v>
      </c>
    </row>
    <row r="134" spans="1:3" ht="12.75">
      <c r="A134" s="7"/>
      <c r="B134" s="6"/>
      <c r="C134" s="7"/>
    </row>
    <row r="135" spans="1:6" ht="51">
      <c r="A135" s="7">
        <v>9</v>
      </c>
      <c r="B135" s="6" t="s">
        <v>183</v>
      </c>
      <c r="C135" s="8" t="s">
        <v>111</v>
      </c>
      <c r="D135" s="4">
        <v>154</v>
      </c>
      <c r="F135" s="23">
        <f>D135*E135</f>
        <v>0</v>
      </c>
    </row>
    <row r="136" spans="1:3" ht="12.75">
      <c r="A136" s="7"/>
      <c r="B136" s="6"/>
      <c r="C136" s="7"/>
    </row>
    <row r="137" spans="1:6" ht="51">
      <c r="A137" s="7">
        <v>10</v>
      </c>
      <c r="B137" s="6" t="s">
        <v>74</v>
      </c>
      <c r="C137" s="8" t="s">
        <v>111</v>
      </c>
      <c r="D137" s="4">
        <v>197</v>
      </c>
      <c r="F137" s="23">
        <f>D137*E137</f>
        <v>0</v>
      </c>
    </row>
    <row r="138" spans="1:3" ht="12.75">
      <c r="A138" s="7"/>
      <c r="B138" s="6"/>
      <c r="C138" s="8"/>
    </row>
    <row r="139" spans="1:6" ht="63.75">
      <c r="A139" s="7">
        <v>11</v>
      </c>
      <c r="B139" s="6" t="s">
        <v>75</v>
      </c>
      <c r="C139" s="8" t="s">
        <v>111</v>
      </c>
      <c r="D139" s="4">
        <v>6</v>
      </c>
      <c r="F139" s="23">
        <f>D139*E139</f>
        <v>0</v>
      </c>
    </row>
    <row r="140" spans="1:3" ht="12.75">
      <c r="A140" s="7"/>
      <c r="B140" s="6"/>
      <c r="C140" s="8"/>
    </row>
    <row r="141" spans="1:6" ht="51">
      <c r="A141" s="7">
        <v>12</v>
      </c>
      <c r="B141" s="6" t="s">
        <v>1</v>
      </c>
      <c r="C141" s="8" t="s">
        <v>111</v>
      </c>
      <c r="D141" s="4">
        <v>6</v>
      </c>
      <c r="F141" s="23">
        <f>D141*E141</f>
        <v>0</v>
      </c>
    </row>
    <row r="142" spans="1:3" ht="12.75">
      <c r="A142" s="7"/>
      <c r="B142" s="6"/>
      <c r="C142" s="7"/>
    </row>
    <row r="143" spans="1:6" ht="25.5">
      <c r="A143" s="7">
        <v>13</v>
      </c>
      <c r="B143" s="6" t="s">
        <v>106</v>
      </c>
      <c r="C143" s="8" t="s">
        <v>107</v>
      </c>
      <c r="D143" s="4">
        <v>1</v>
      </c>
      <c r="F143" s="23">
        <f>D143*E143</f>
        <v>0</v>
      </c>
    </row>
    <row r="144" spans="1:3" ht="12.75">
      <c r="A144" s="7"/>
      <c r="B144" s="6"/>
      <c r="C144" s="7"/>
    </row>
    <row r="145" spans="1:6" ht="13.5" thickBot="1">
      <c r="A145" s="7"/>
      <c r="B145" s="11" t="s">
        <v>133</v>
      </c>
      <c r="C145" s="7"/>
      <c r="F145" s="23">
        <f>SUM(F119:F144)</f>
        <v>0</v>
      </c>
    </row>
    <row r="146" spans="1:3" ht="13.5" thickTop="1">
      <c r="A146" s="7"/>
      <c r="B146" s="6"/>
      <c r="C146" s="7"/>
    </row>
    <row r="147" spans="1:3" ht="13.5" thickBot="1">
      <c r="A147" s="7">
        <v>4</v>
      </c>
      <c r="B147" s="11" t="s">
        <v>125</v>
      </c>
      <c r="C147" s="7"/>
    </row>
    <row r="148" spans="1:3" ht="13.5" thickTop="1">
      <c r="A148" s="7"/>
      <c r="B148" s="13"/>
      <c r="C148" s="7"/>
    </row>
    <row r="149" spans="1:3" ht="12.75">
      <c r="A149" s="7"/>
      <c r="B149" s="13" t="s">
        <v>132</v>
      </c>
      <c r="C149" s="7"/>
    </row>
    <row r="150" spans="1:3" ht="63.75">
      <c r="A150" s="7"/>
      <c r="B150" s="13" t="s">
        <v>35</v>
      </c>
      <c r="C150" s="7"/>
    </row>
    <row r="151" spans="1:3" ht="63.75">
      <c r="A151" s="7"/>
      <c r="B151" s="13" t="s">
        <v>216</v>
      </c>
      <c r="C151" s="7"/>
    </row>
    <row r="152" spans="1:3" ht="25.5">
      <c r="A152" s="7"/>
      <c r="B152" s="6" t="s">
        <v>215</v>
      </c>
      <c r="C152" s="7"/>
    </row>
    <row r="153" spans="1:3" ht="12.75">
      <c r="A153" s="7"/>
      <c r="B153" s="6"/>
      <c r="C153" s="7"/>
    </row>
    <row r="154" spans="1:6" ht="38.25">
      <c r="A154" s="7">
        <v>1</v>
      </c>
      <c r="B154" s="6" t="s">
        <v>76</v>
      </c>
      <c r="C154" s="8" t="s">
        <v>111</v>
      </c>
      <c r="D154" s="4">
        <v>14</v>
      </c>
      <c r="F154" s="23">
        <f>D154*E154</f>
        <v>0</v>
      </c>
    </row>
    <row r="155" spans="1:3" ht="12.75">
      <c r="A155" s="7"/>
      <c r="B155" s="6"/>
      <c r="C155" s="7"/>
    </row>
    <row r="156" spans="1:6" ht="51">
      <c r="A156" s="7">
        <v>2</v>
      </c>
      <c r="B156" s="6" t="s">
        <v>77</v>
      </c>
      <c r="C156" s="8" t="s">
        <v>111</v>
      </c>
      <c r="D156" s="4">
        <v>39</v>
      </c>
      <c r="F156" s="23">
        <f>D156*E156</f>
        <v>0</v>
      </c>
    </row>
    <row r="157" spans="1:3" ht="12.75">
      <c r="A157" s="7"/>
      <c r="B157" s="6"/>
      <c r="C157" s="7"/>
    </row>
    <row r="158" spans="1:6" ht="25.5">
      <c r="A158" s="7">
        <v>3</v>
      </c>
      <c r="B158" s="6" t="s">
        <v>78</v>
      </c>
      <c r="C158" s="8" t="s">
        <v>111</v>
      </c>
      <c r="D158" s="4">
        <v>22</v>
      </c>
      <c r="F158" s="23">
        <f>D158*E158</f>
        <v>0</v>
      </c>
    </row>
    <row r="159" spans="1:3" ht="12.75">
      <c r="A159" s="7"/>
      <c r="B159" s="6"/>
      <c r="C159" s="8"/>
    </row>
    <row r="160" spans="1:6" ht="51">
      <c r="A160" s="7">
        <v>4</v>
      </c>
      <c r="B160" s="6" t="s">
        <v>79</v>
      </c>
      <c r="C160" s="8" t="s">
        <v>108</v>
      </c>
      <c r="D160" s="4">
        <v>484</v>
      </c>
      <c r="F160" s="23">
        <f>D160*E160</f>
        <v>0</v>
      </c>
    </row>
    <row r="161" spans="1:3" ht="12.75">
      <c r="A161" s="7"/>
      <c r="B161" s="6"/>
      <c r="C161" s="8"/>
    </row>
    <row r="162" spans="1:6" ht="25.5">
      <c r="A162" s="7">
        <v>5</v>
      </c>
      <c r="B162" s="6" t="s">
        <v>80</v>
      </c>
      <c r="C162" s="8" t="s">
        <v>111</v>
      </c>
      <c r="D162" s="4">
        <v>37</v>
      </c>
      <c r="F162" s="23">
        <f>D162*E162</f>
        <v>0</v>
      </c>
    </row>
    <row r="163" spans="1:3" ht="12.75">
      <c r="A163" s="7"/>
      <c r="B163" s="6"/>
      <c r="C163" s="7"/>
    </row>
    <row r="164" spans="1:6" ht="25.5">
      <c r="A164" s="7">
        <v>6</v>
      </c>
      <c r="B164" s="6" t="s">
        <v>81</v>
      </c>
      <c r="C164" s="8" t="s">
        <v>111</v>
      </c>
      <c r="D164" s="4">
        <v>9</v>
      </c>
      <c r="F164" s="23">
        <f>D164*E164</f>
        <v>0</v>
      </c>
    </row>
    <row r="165" spans="1:3" ht="12.75">
      <c r="A165" s="7"/>
      <c r="B165" s="6"/>
      <c r="C165" s="8"/>
    </row>
    <row r="166" spans="1:6" ht="25.5">
      <c r="A166" s="7">
        <v>7</v>
      </c>
      <c r="B166" s="6" t="s">
        <v>82</v>
      </c>
      <c r="C166" s="8" t="s">
        <v>111</v>
      </c>
      <c r="D166" s="4">
        <v>11</v>
      </c>
      <c r="F166" s="23">
        <f>D166*E166</f>
        <v>0</v>
      </c>
    </row>
    <row r="167" spans="1:3" ht="12.75">
      <c r="A167" s="7"/>
      <c r="B167" s="6"/>
      <c r="C167" s="7"/>
    </row>
    <row r="168" spans="1:6" ht="38.25">
      <c r="A168" s="7">
        <v>8</v>
      </c>
      <c r="B168" s="6" t="s">
        <v>83</v>
      </c>
      <c r="C168" s="8" t="s">
        <v>111</v>
      </c>
      <c r="D168" s="4">
        <v>2</v>
      </c>
      <c r="F168" s="23">
        <f>D168*E168</f>
        <v>0</v>
      </c>
    </row>
    <row r="169" spans="1:3" ht="12.75">
      <c r="A169" s="7"/>
      <c r="B169" s="6"/>
      <c r="C169" s="7"/>
    </row>
    <row r="170" spans="1:6" ht="38.25">
      <c r="A170" s="7">
        <v>9</v>
      </c>
      <c r="B170" s="6" t="s">
        <v>2</v>
      </c>
      <c r="C170" s="8" t="s">
        <v>111</v>
      </c>
      <c r="D170" s="4">
        <v>27</v>
      </c>
      <c r="F170" s="23">
        <f>D170*E170</f>
        <v>0</v>
      </c>
    </row>
    <row r="171" spans="1:3" ht="12.75">
      <c r="A171" s="7"/>
      <c r="B171" s="6"/>
      <c r="C171" s="8"/>
    </row>
    <row r="172" spans="1:6" ht="25.5">
      <c r="A172" s="7">
        <v>10</v>
      </c>
      <c r="B172" s="6" t="s">
        <v>3</v>
      </c>
      <c r="C172" s="8" t="s">
        <v>111</v>
      </c>
      <c r="D172" s="4">
        <v>14</v>
      </c>
      <c r="F172" s="23">
        <f>D172*E172</f>
        <v>0</v>
      </c>
    </row>
    <row r="173" spans="1:3" ht="12.75">
      <c r="A173" s="7"/>
      <c r="B173" s="6"/>
      <c r="C173" s="8"/>
    </row>
    <row r="174" spans="1:6" ht="38.25">
      <c r="A174" s="7">
        <v>11</v>
      </c>
      <c r="B174" s="6" t="s">
        <v>4</v>
      </c>
      <c r="C174" s="8" t="s">
        <v>111</v>
      </c>
      <c r="D174" s="4">
        <v>6</v>
      </c>
      <c r="F174" s="23">
        <f>D174*E174</f>
        <v>0</v>
      </c>
    </row>
    <row r="175" spans="1:3" ht="12.75">
      <c r="A175" s="7"/>
      <c r="B175" s="6"/>
      <c r="C175" s="8"/>
    </row>
    <row r="176" spans="1:6" ht="38.25">
      <c r="A176" s="7">
        <v>12</v>
      </c>
      <c r="B176" s="6" t="s">
        <v>5</v>
      </c>
      <c r="C176" s="8" t="s">
        <v>111</v>
      </c>
      <c r="D176" s="4">
        <v>4</v>
      </c>
      <c r="F176" s="23">
        <f>D176*E176</f>
        <v>0</v>
      </c>
    </row>
    <row r="177" spans="1:3" ht="12.75">
      <c r="A177" s="7"/>
      <c r="B177" s="6"/>
      <c r="C177" s="8"/>
    </row>
    <row r="178" spans="1:6" ht="51">
      <c r="A178" s="7">
        <v>13</v>
      </c>
      <c r="B178" s="6" t="s">
        <v>6</v>
      </c>
      <c r="C178" s="8" t="s">
        <v>108</v>
      </c>
      <c r="D178" s="4">
        <v>82</v>
      </c>
      <c r="F178" s="23">
        <f>D178*E178</f>
        <v>0</v>
      </c>
    </row>
    <row r="179" spans="1:3" ht="12.75">
      <c r="A179" s="7"/>
      <c r="B179" s="6"/>
      <c r="C179" s="8"/>
    </row>
    <row r="180" spans="1:6" ht="38.25">
      <c r="A180" s="7">
        <v>14</v>
      </c>
      <c r="B180" s="6" t="s">
        <v>37</v>
      </c>
      <c r="C180" s="8" t="s">
        <v>107</v>
      </c>
      <c r="D180" s="4">
        <v>22</v>
      </c>
      <c r="F180" s="23">
        <f>D180*E180</f>
        <v>0</v>
      </c>
    </row>
    <row r="181" spans="1:3" ht="12.75">
      <c r="A181" s="7"/>
      <c r="B181" s="6"/>
      <c r="C181" s="8"/>
    </row>
    <row r="182" spans="1:6" ht="25.5">
      <c r="A182" s="7">
        <v>15</v>
      </c>
      <c r="B182" s="6" t="s">
        <v>38</v>
      </c>
      <c r="C182" s="8" t="s">
        <v>112</v>
      </c>
      <c r="D182" s="4">
        <v>3900</v>
      </c>
      <c r="F182" s="23">
        <f>D182*E182</f>
        <v>0</v>
      </c>
    </row>
    <row r="183" spans="1:3" ht="12.75">
      <c r="A183" s="7"/>
      <c r="B183" s="6"/>
      <c r="C183" s="8"/>
    </row>
    <row r="184" spans="1:6" ht="12.75">
      <c r="A184" s="7">
        <v>16</v>
      </c>
      <c r="B184" s="6" t="s">
        <v>39</v>
      </c>
      <c r="C184" s="8" t="s">
        <v>112</v>
      </c>
      <c r="D184" s="4">
        <v>8700</v>
      </c>
      <c r="F184" s="23">
        <f>D184*E184</f>
        <v>0</v>
      </c>
    </row>
    <row r="185" spans="1:3" ht="12.75">
      <c r="A185" s="7"/>
      <c r="B185" s="6"/>
      <c r="C185" s="7"/>
    </row>
    <row r="186" spans="1:6" ht="25.5">
      <c r="A186" s="7">
        <v>17</v>
      </c>
      <c r="B186" s="6" t="s">
        <v>40</v>
      </c>
      <c r="C186" s="8" t="s">
        <v>112</v>
      </c>
      <c r="D186" s="4">
        <v>6900</v>
      </c>
      <c r="F186" s="23">
        <f>D186*E186</f>
        <v>0</v>
      </c>
    </row>
    <row r="187" spans="1:3" ht="12.75">
      <c r="A187" s="7"/>
      <c r="B187" s="17"/>
      <c r="C187" s="7"/>
    </row>
    <row r="188" spans="1:6" ht="13.5" thickBot="1">
      <c r="A188" s="7"/>
      <c r="B188" s="11" t="s">
        <v>134</v>
      </c>
      <c r="C188" s="7"/>
      <c r="F188" s="23">
        <f>SUM(F154:F187)</f>
        <v>0</v>
      </c>
    </row>
    <row r="189" spans="1:3" ht="13.5" thickTop="1">
      <c r="A189" s="7"/>
      <c r="B189" s="6"/>
      <c r="C189" s="7"/>
    </row>
    <row r="190" spans="1:3" ht="13.5" thickBot="1">
      <c r="A190" s="7">
        <v>5</v>
      </c>
      <c r="B190" s="11" t="s">
        <v>126</v>
      </c>
      <c r="C190" s="7"/>
    </row>
    <row r="191" spans="1:3" ht="13.5" thickTop="1">
      <c r="A191" s="7"/>
      <c r="B191" s="13"/>
      <c r="C191" s="7"/>
    </row>
    <row r="192" spans="1:3" ht="12.75">
      <c r="A192" s="7"/>
      <c r="B192" s="13" t="s">
        <v>132</v>
      </c>
      <c r="C192" s="7"/>
    </row>
    <row r="193" spans="1:3" ht="38.25">
      <c r="A193" s="7"/>
      <c r="B193" s="13" t="s">
        <v>36</v>
      </c>
      <c r="C193" s="7"/>
    </row>
    <row r="194" spans="1:3" ht="76.5">
      <c r="A194" s="7"/>
      <c r="B194" s="18" t="s">
        <v>214</v>
      </c>
      <c r="C194" s="7"/>
    </row>
    <row r="195" spans="1:3" ht="12.75">
      <c r="A195" s="7"/>
      <c r="B195" s="6"/>
      <c r="C195" s="7"/>
    </row>
    <row r="196" spans="1:6" ht="51">
      <c r="A196" s="7">
        <v>1</v>
      </c>
      <c r="B196" s="6" t="s">
        <v>9</v>
      </c>
      <c r="C196" s="8" t="s">
        <v>108</v>
      </c>
      <c r="D196" s="4">
        <v>534</v>
      </c>
      <c r="F196" s="23">
        <f>D196*E196</f>
        <v>0</v>
      </c>
    </row>
    <row r="197" spans="1:3" ht="12.75">
      <c r="A197" s="7"/>
      <c r="B197" s="6"/>
      <c r="C197" s="8"/>
    </row>
    <row r="198" spans="1:6" ht="51">
      <c r="A198" s="7">
        <v>2</v>
      </c>
      <c r="B198" s="6" t="s">
        <v>10</v>
      </c>
      <c r="C198" s="8" t="s">
        <v>108</v>
      </c>
      <c r="D198" s="4">
        <v>30</v>
      </c>
      <c r="F198" s="23">
        <f>D198*E198</f>
        <v>0</v>
      </c>
    </row>
    <row r="199" spans="1:3" ht="12.75">
      <c r="A199" s="7"/>
      <c r="B199" s="6"/>
      <c r="C199" s="8"/>
    </row>
    <row r="200" spans="1:6" ht="51">
      <c r="A200" s="7">
        <v>3</v>
      </c>
      <c r="B200" s="6" t="s">
        <v>11</v>
      </c>
      <c r="C200" s="8" t="s">
        <v>108</v>
      </c>
      <c r="D200" s="4">
        <v>123</v>
      </c>
      <c r="F200" s="23">
        <f>D200*E200</f>
        <v>0</v>
      </c>
    </row>
    <row r="201" spans="1:3" ht="12.75">
      <c r="A201" s="7"/>
      <c r="B201" s="6"/>
      <c r="C201" s="7"/>
    </row>
    <row r="202" spans="1:6" ht="38.25">
      <c r="A202" s="7">
        <v>4</v>
      </c>
      <c r="B202" s="6" t="s">
        <v>147</v>
      </c>
      <c r="C202" s="8" t="s">
        <v>108</v>
      </c>
      <c r="D202" s="4">
        <v>123</v>
      </c>
      <c r="F202" s="23">
        <f>D202*E202</f>
        <v>0</v>
      </c>
    </row>
    <row r="203" spans="1:3" ht="12.75">
      <c r="A203" s="7"/>
      <c r="B203" s="6"/>
      <c r="C203" s="8"/>
    </row>
    <row r="204" spans="1:6" ht="25.5">
      <c r="A204" s="7">
        <v>5</v>
      </c>
      <c r="B204" s="6" t="s">
        <v>12</v>
      </c>
      <c r="C204" s="8" t="s">
        <v>108</v>
      </c>
      <c r="D204" s="4">
        <v>123</v>
      </c>
      <c r="F204" s="23">
        <f>D204*E204</f>
        <v>0</v>
      </c>
    </row>
    <row r="205" spans="1:3" ht="12.75">
      <c r="A205" s="7"/>
      <c r="B205" s="6"/>
      <c r="C205" s="8"/>
    </row>
    <row r="206" spans="1:6" ht="38.25">
      <c r="A206" s="7">
        <v>6</v>
      </c>
      <c r="B206" s="6" t="s">
        <v>84</v>
      </c>
      <c r="C206" s="8" t="s">
        <v>111</v>
      </c>
      <c r="D206" s="4">
        <v>93</v>
      </c>
      <c r="F206" s="23">
        <f>D206*E206</f>
        <v>0</v>
      </c>
    </row>
    <row r="207" spans="1:3" ht="12.75">
      <c r="A207" s="7"/>
      <c r="B207" s="6"/>
      <c r="C207" s="8"/>
    </row>
    <row r="208" spans="1:6" ht="38.25">
      <c r="A208" s="7">
        <v>7</v>
      </c>
      <c r="B208" s="6" t="s">
        <v>85</v>
      </c>
      <c r="C208" s="8" t="s">
        <v>111</v>
      </c>
      <c r="D208" s="4">
        <v>35</v>
      </c>
      <c r="F208" s="23">
        <f>D208*E208</f>
        <v>0</v>
      </c>
    </row>
    <row r="209" spans="1:3" ht="12.75">
      <c r="A209" s="7"/>
      <c r="B209" s="6"/>
      <c r="C209" s="8"/>
    </row>
    <row r="210" spans="1:6" ht="51">
      <c r="A210" s="7">
        <v>8</v>
      </c>
      <c r="B210" s="6" t="s">
        <v>13</v>
      </c>
      <c r="C210" s="8" t="s">
        <v>108</v>
      </c>
      <c r="D210" s="4">
        <v>56</v>
      </c>
      <c r="F210" s="23">
        <f>D210*E210</f>
        <v>0</v>
      </c>
    </row>
    <row r="211" spans="1:3" ht="12.75">
      <c r="A211" s="7"/>
      <c r="B211" s="6"/>
      <c r="C211" s="8"/>
    </row>
    <row r="212" spans="1:6" ht="51">
      <c r="A212" s="7">
        <v>9</v>
      </c>
      <c r="B212" s="6" t="s">
        <v>14</v>
      </c>
      <c r="C212" s="8" t="s">
        <v>108</v>
      </c>
      <c r="D212" s="4">
        <v>24</v>
      </c>
      <c r="F212" s="23">
        <f>D212*E212</f>
        <v>0</v>
      </c>
    </row>
    <row r="213" spans="1:3" ht="12.75">
      <c r="A213" s="7"/>
      <c r="B213" s="6"/>
      <c r="C213" s="8"/>
    </row>
    <row r="214" spans="1:6" ht="38.25">
      <c r="A214" s="7">
        <v>10</v>
      </c>
      <c r="B214" s="6" t="s">
        <v>15</v>
      </c>
      <c r="C214" s="8" t="s">
        <v>108</v>
      </c>
      <c r="D214" s="4">
        <v>8</v>
      </c>
      <c r="F214" s="23">
        <f>D214*E214</f>
        <v>0</v>
      </c>
    </row>
    <row r="215" spans="1:3" ht="12.75">
      <c r="A215" s="7"/>
      <c r="B215" s="6"/>
      <c r="C215" s="8"/>
    </row>
    <row r="216" spans="1:6" ht="51">
      <c r="A216" s="7">
        <v>11</v>
      </c>
      <c r="B216" s="6" t="s">
        <v>16</v>
      </c>
      <c r="C216" s="8" t="s">
        <v>108</v>
      </c>
      <c r="D216" s="4">
        <v>432</v>
      </c>
      <c r="F216" s="23">
        <f>D216*E216</f>
        <v>0</v>
      </c>
    </row>
    <row r="217" spans="1:3" ht="12.75">
      <c r="A217" s="7"/>
      <c r="B217" s="6"/>
      <c r="C217" s="8"/>
    </row>
    <row r="218" spans="1:6" ht="51">
      <c r="A218" s="7">
        <v>12</v>
      </c>
      <c r="B218" s="6" t="s">
        <v>17</v>
      </c>
      <c r="C218" s="8" t="s">
        <v>108</v>
      </c>
      <c r="D218" s="4">
        <v>14</v>
      </c>
      <c r="F218" s="23">
        <f>D218*E218</f>
        <v>0</v>
      </c>
    </row>
    <row r="219" spans="1:3" ht="12.75">
      <c r="A219" s="7"/>
      <c r="B219" s="6"/>
      <c r="C219" s="8"/>
    </row>
    <row r="220" spans="1:6" ht="51">
      <c r="A220" s="7">
        <v>13</v>
      </c>
      <c r="B220" s="6" t="s">
        <v>18</v>
      </c>
      <c r="C220" s="8" t="s">
        <v>108</v>
      </c>
      <c r="D220" s="4">
        <v>20</v>
      </c>
      <c r="F220" s="23">
        <f>D220*E220</f>
        <v>0</v>
      </c>
    </row>
    <row r="221" spans="1:3" ht="12.75">
      <c r="A221" s="7"/>
      <c r="B221" s="6"/>
      <c r="C221" s="8"/>
    </row>
    <row r="222" spans="1:6" ht="63.75">
      <c r="A222" s="7">
        <v>14</v>
      </c>
      <c r="B222" s="6" t="s">
        <v>19</v>
      </c>
      <c r="C222" s="8" t="s">
        <v>108</v>
      </c>
      <c r="D222" s="4">
        <v>13</v>
      </c>
      <c r="F222" s="23">
        <f>D222*E222</f>
        <v>0</v>
      </c>
    </row>
    <row r="223" spans="1:3" ht="12.75">
      <c r="A223" s="7"/>
      <c r="B223" s="6"/>
      <c r="C223" s="8"/>
    </row>
    <row r="224" spans="1:6" ht="76.5">
      <c r="A224" s="7">
        <v>15</v>
      </c>
      <c r="B224" s="6" t="s">
        <v>20</v>
      </c>
      <c r="C224" s="8" t="s">
        <v>108</v>
      </c>
      <c r="D224" s="4">
        <v>89</v>
      </c>
      <c r="F224" s="23">
        <f>D224*E224</f>
        <v>0</v>
      </c>
    </row>
    <row r="225" spans="1:3" ht="12.75">
      <c r="A225" s="7"/>
      <c r="B225" s="6"/>
      <c r="C225" s="8"/>
    </row>
    <row r="226" spans="1:6" ht="76.5">
      <c r="A226" s="7">
        <v>16</v>
      </c>
      <c r="B226" s="6" t="s">
        <v>21</v>
      </c>
      <c r="C226" s="8" t="s">
        <v>108</v>
      </c>
      <c r="D226" s="4">
        <v>80</v>
      </c>
      <c r="F226" s="23">
        <f>D226*E226</f>
        <v>0</v>
      </c>
    </row>
    <row r="227" spans="1:3" ht="12.75">
      <c r="A227" s="7"/>
      <c r="B227" s="6"/>
      <c r="C227" s="8"/>
    </row>
    <row r="228" spans="1:6" ht="76.5">
      <c r="A228" s="7">
        <v>17</v>
      </c>
      <c r="B228" s="6" t="s">
        <v>22</v>
      </c>
      <c r="C228" s="8" t="s">
        <v>108</v>
      </c>
      <c r="D228" s="4">
        <v>21</v>
      </c>
      <c r="F228" s="23">
        <f>D228*E228</f>
        <v>0</v>
      </c>
    </row>
    <row r="229" spans="1:3" ht="12.75">
      <c r="A229" s="7"/>
      <c r="B229" s="6"/>
      <c r="C229" s="8"/>
    </row>
    <row r="230" spans="1:6" ht="38.25">
      <c r="A230" s="7">
        <v>18</v>
      </c>
      <c r="B230" s="2" t="s">
        <v>23</v>
      </c>
      <c r="C230" s="3" t="s">
        <v>108</v>
      </c>
      <c r="D230" s="4">
        <v>5</v>
      </c>
      <c r="F230" s="23">
        <f>D230*E230</f>
        <v>0</v>
      </c>
    </row>
    <row r="231" ht="12.75">
      <c r="A231" s="7"/>
    </row>
    <row r="232" spans="1:6" ht="114.75">
      <c r="A232" s="7">
        <v>19</v>
      </c>
      <c r="B232" s="6" t="s">
        <v>27</v>
      </c>
      <c r="C232" s="3" t="s">
        <v>108</v>
      </c>
      <c r="D232" s="4">
        <v>5</v>
      </c>
      <c r="F232" s="23">
        <f>D232*E232</f>
        <v>0</v>
      </c>
    </row>
    <row r="233" spans="1:3" ht="12.75">
      <c r="A233" s="7"/>
      <c r="B233" s="6"/>
      <c r="C233" s="8"/>
    </row>
    <row r="234" spans="1:6" ht="51">
      <c r="A234" s="7">
        <v>20</v>
      </c>
      <c r="B234" s="6" t="s">
        <v>29</v>
      </c>
      <c r="C234" s="8" t="s">
        <v>109</v>
      </c>
      <c r="D234" s="4">
        <v>72</v>
      </c>
      <c r="F234" s="23">
        <f>D234*E234</f>
        <v>0</v>
      </c>
    </row>
    <row r="235" spans="1:3" ht="12.75">
      <c r="A235" s="7"/>
      <c r="B235" s="6"/>
      <c r="C235" s="8"/>
    </row>
    <row r="236" spans="1:6" ht="51">
      <c r="A236" s="7">
        <v>21</v>
      </c>
      <c r="B236" s="6" t="s">
        <v>86</v>
      </c>
      <c r="C236" s="8" t="s">
        <v>108</v>
      </c>
      <c r="D236" s="4">
        <v>296</v>
      </c>
      <c r="F236" s="23">
        <f>D236*E236</f>
        <v>0</v>
      </c>
    </row>
    <row r="237" spans="1:3" ht="12.75">
      <c r="A237" s="7"/>
      <c r="B237" s="6"/>
      <c r="C237" s="8"/>
    </row>
    <row r="238" spans="1:6" ht="51">
      <c r="A238" s="7">
        <v>22</v>
      </c>
      <c r="B238" s="20" t="s">
        <v>7</v>
      </c>
      <c r="C238" s="5" t="s">
        <v>107</v>
      </c>
      <c r="D238" s="4">
        <v>6</v>
      </c>
      <c r="F238" s="23">
        <f aca="true" t="shared" si="0" ref="F238:F256">D238*E238</f>
        <v>0</v>
      </c>
    </row>
    <row r="239" spans="1:6" ht="12.75">
      <c r="A239" s="7"/>
      <c r="B239" s="20"/>
      <c r="C239" s="8"/>
      <c r="F239" s="23">
        <f t="shared" si="0"/>
        <v>0</v>
      </c>
    </row>
    <row r="240" spans="1:6" ht="51">
      <c r="A240" s="7">
        <v>23</v>
      </c>
      <c r="B240" s="20" t="s">
        <v>8</v>
      </c>
      <c r="C240" s="8" t="s">
        <v>107</v>
      </c>
      <c r="D240" s="4">
        <v>3</v>
      </c>
      <c r="F240" s="23">
        <f t="shared" si="0"/>
        <v>0</v>
      </c>
    </row>
    <row r="241" spans="1:6" ht="12.75">
      <c r="A241" s="7"/>
      <c r="B241" s="6"/>
      <c r="C241" s="8"/>
      <c r="F241" s="23">
        <f t="shared" si="0"/>
        <v>0</v>
      </c>
    </row>
    <row r="242" spans="1:6" ht="25.5">
      <c r="A242" s="7">
        <v>24</v>
      </c>
      <c r="B242" s="6" t="s">
        <v>185</v>
      </c>
      <c r="C242" s="8" t="s">
        <v>107</v>
      </c>
      <c r="D242" s="4">
        <v>2</v>
      </c>
      <c r="F242" s="23">
        <f t="shared" si="0"/>
        <v>0</v>
      </c>
    </row>
    <row r="243" spans="1:6" ht="12.75">
      <c r="A243" s="7"/>
      <c r="B243" s="6"/>
      <c r="C243" s="8"/>
      <c r="F243" s="23">
        <f t="shared" si="0"/>
        <v>0</v>
      </c>
    </row>
    <row r="244" spans="1:6" ht="12.75">
      <c r="A244" s="7">
        <v>25</v>
      </c>
      <c r="B244" s="6" t="s">
        <v>49</v>
      </c>
      <c r="C244" s="8" t="s">
        <v>107</v>
      </c>
      <c r="D244" s="4">
        <v>2</v>
      </c>
      <c r="F244" s="23">
        <f t="shared" si="0"/>
        <v>0</v>
      </c>
    </row>
    <row r="245" spans="1:6" ht="12.75">
      <c r="A245" s="7"/>
      <c r="B245" s="6"/>
      <c r="C245" s="8"/>
      <c r="F245" s="23">
        <f t="shared" si="0"/>
        <v>0</v>
      </c>
    </row>
    <row r="246" spans="1:6" ht="25.5">
      <c r="A246" s="7">
        <v>26</v>
      </c>
      <c r="B246" s="6" t="s">
        <v>48</v>
      </c>
      <c r="C246" s="8" t="s">
        <v>111</v>
      </c>
      <c r="D246" s="4">
        <v>2</v>
      </c>
      <c r="F246" s="23">
        <f t="shared" si="0"/>
        <v>0</v>
      </c>
    </row>
    <row r="247" spans="1:6" ht="12.75">
      <c r="A247" s="7"/>
      <c r="B247" s="6"/>
      <c r="C247" s="8"/>
      <c r="F247" s="23">
        <f t="shared" si="0"/>
        <v>0</v>
      </c>
    </row>
    <row r="248" spans="1:6" ht="51">
      <c r="A248" s="7">
        <v>27</v>
      </c>
      <c r="B248" s="6" t="s">
        <v>172</v>
      </c>
      <c r="C248" s="8" t="s">
        <v>108</v>
      </c>
      <c r="D248" s="4">
        <v>605</v>
      </c>
      <c r="F248" s="23">
        <f t="shared" si="0"/>
        <v>0</v>
      </c>
    </row>
    <row r="249" spans="1:6" ht="12.75">
      <c r="A249" s="7"/>
      <c r="B249" s="6"/>
      <c r="C249" s="8"/>
      <c r="F249" s="23">
        <f t="shared" si="0"/>
        <v>0</v>
      </c>
    </row>
    <row r="250" spans="1:6" ht="102">
      <c r="A250" s="7">
        <v>28</v>
      </c>
      <c r="B250" s="6" t="s">
        <v>157</v>
      </c>
      <c r="C250" s="8"/>
      <c r="F250" s="23">
        <f t="shared" si="0"/>
        <v>0</v>
      </c>
    </row>
    <row r="251" spans="1:6" ht="12.75">
      <c r="A251" s="7"/>
      <c r="B251" s="6"/>
      <c r="C251" s="8"/>
      <c r="F251" s="23">
        <f t="shared" si="0"/>
        <v>0</v>
      </c>
    </row>
    <row r="252" spans="1:6" ht="12.75">
      <c r="A252" s="7"/>
      <c r="B252" s="6" t="s">
        <v>159</v>
      </c>
      <c r="C252" s="8" t="s">
        <v>110</v>
      </c>
      <c r="D252" s="4">
        <v>100</v>
      </c>
      <c r="F252" s="23">
        <f t="shared" si="0"/>
        <v>0</v>
      </c>
    </row>
    <row r="253" spans="1:6" ht="12.75">
      <c r="A253" s="7"/>
      <c r="B253" s="6"/>
      <c r="C253" s="8"/>
      <c r="F253" s="23">
        <f t="shared" si="0"/>
        <v>0</v>
      </c>
    </row>
    <row r="254" spans="1:6" ht="12.75">
      <c r="A254" s="7"/>
      <c r="B254" s="6" t="s">
        <v>158</v>
      </c>
      <c r="C254" s="8" t="s">
        <v>110</v>
      </c>
      <c r="D254" s="4">
        <v>100</v>
      </c>
      <c r="F254" s="23">
        <f t="shared" si="0"/>
        <v>0</v>
      </c>
    </row>
    <row r="255" spans="1:6" ht="12.75">
      <c r="A255" s="7"/>
      <c r="B255" s="6"/>
      <c r="C255" s="8"/>
      <c r="F255" s="23">
        <f t="shared" si="0"/>
        <v>0</v>
      </c>
    </row>
    <row r="256" spans="1:6" ht="12.75">
      <c r="A256" s="7"/>
      <c r="B256" s="6" t="s">
        <v>113</v>
      </c>
      <c r="C256" s="8" t="s">
        <v>107</v>
      </c>
      <c r="D256" s="4">
        <v>1</v>
      </c>
      <c r="F256" s="23">
        <f t="shared" si="0"/>
        <v>0</v>
      </c>
    </row>
    <row r="257" spans="1:3" ht="12.75">
      <c r="A257" s="7"/>
      <c r="B257" s="6"/>
      <c r="C257" s="7"/>
    </row>
    <row r="258" spans="1:6" ht="13.5" thickBot="1">
      <c r="A258" s="7"/>
      <c r="B258" s="11" t="s">
        <v>135</v>
      </c>
      <c r="C258" s="7"/>
      <c r="F258" s="23">
        <f>SUM(F196:F257)</f>
        <v>0</v>
      </c>
    </row>
    <row r="259" spans="1:3" ht="13.5" thickTop="1">
      <c r="A259" s="7"/>
      <c r="B259" s="6"/>
      <c r="C259" s="7"/>
    </row>
    <row r="260" spans="1:3" ht="13.5" thickBot="1">
      <c r="A260" s="7">
        <v>6</v>
      </c>
      <c r="B260" s="11" t="s">
        <v>127</v>
      </c>
      <c r="C260" s="7"/>
    </row>
    <row r="261" spans="1:3" ht="13.5" thickTop="1">
      <c r="A261" s="7"/>
      <c r="B261" s="13"/>
      <c r="C261" s="7"/>
    </row>
    <row r="262" spans="1:3" ht="12.75">
      <c r="A262" s="7"/>
      <c r="B262" s="13" t="s">
        <v>132</v>
      </c>
      <c r="C262" s="7"/>
    </row>
    <row r="263" spans="1:3" ht="38.25">
      <c r="A263" s="7"/>
      <c r="B263" s="13" t="s">
        <v>30</v>
      </c>
      <c r="C263" s="7"/>
    </row>
    <row r="264" spans="1:3" ht="76.5">
      <c r="A264" s="7"/>
      <c r="B264" s="18" t="s">
        <v>217</v>
      </c>
      <c r="C264" s="7"/>
    </row>
    <row r="265" spans="1:3" ht="12.75">
      <c r="A265" s="7"/>
      <c r="B265" s="6"/>
      <c r="C265" s="7"/>
    </row>
    <row r="266" spans="1:6" ht="25.5">
      <c r="A266" s="7">
        <v>1</v>
      </c>
      <c r="B266" s="6" t="s">
        <v>101</v>
      </c>
      <c r="C266" s="8" t="s">
        <v>108</v>
      </c>
      <c r="D266" s="4">
        <v>101</v>
      </c>
      <c r="F266" s="23">
        <f>D266*E266</f>
        <v>0</v>
      </c>
    </row>
    <row r="267" spans="1:3" ht="12.75">
      <c r="A267" s="7"/>
      <c r="B267" s="6"/>
      <c r="C267" s="8"/>
    </row>
    <row r="268" spans="1:6" ht="25.5">
      <c r="A268" s="7">
        <v>2</v>
      </c>
      <c r="B268" s="6" t="s">
        <v>246</v>
      </c>
      <c r="C268" s="8" t="s">
        <v>108</v>
      </c>
      <c r="D268" s="4">
        <v>47</v>
      </c>
      <c r="F268" s="23">
        <f>D268*E268</f>
        <v>0</v>
      </c>
    </row>
    <row r="269" spans="1:3" ht="12.75">
      <c r="A269" s="7"/>
      <c r="B269" s="6"/>
      <c r="C269" s="8"/>
    </row>
    <row r="270" spans="1:6" ht="25.5">
      <c r="A270" s="7">
        <v>3</v>
      </c>
      <c r="B270" s="6" t="s">
        <v>247</v>
      </c>
      <c r="C270" s="8" t="s">
        <v>108</v>
      </c>
      <c r="D270" s="4">
        <v>106</v>
      </c>
      <c r="F270" s="23">
        <f>D270*E270</f>
        <v>0</v>
      </c>
    </row>
    <row r="271" spans="1:3" ht="12.75">
      <c r="A271" s="7"/>
      <c r="B271" s="6"/>
      <c r="C271" s="8"/>
    </row>
    <row r="272" spans="1:6" ht="25.5">
      <c r="A272" s="7">
        <v>4</v>
      </c>
      <c r="B272" s="6" t="s">
        <v>87</v>
      </c>
      <c r="C272" s="8" t="s">
        <v>108</v>
      </c>
      <c r="D272" s="4">
        <v>71</v>
      </c>
      <c r="F272" s="23">
        <f>D272*E272</f>
        <v>0</v>
      </c>
    </row>
    <row r="273" spans="1:3" ht="12.75">
      <c r="A273" s="7"/>
      <c r="B273" s="6"/>
      <c r="C273" s="8"/>
    </row>
    <row r="274" spans="1:6" ht="38.25">
      <c r="A274" s="7">
        <v>5</v>
      </c>
      <c r="B274" s="6" t="s">
        <v>263</v>
      </c>
      <c r="C274" s="8" t="s">
        <v>108</v>
      </c>
      <c r="D274" s="4">
        <v>9</v>
      </c>
      <c r="F274" s="23">
        <f>D274*E274</f>
        <v>0</v>
      </c>
    </row>
    <row r="275" spans="1:3" ht="12.75">
      <c r="A275" s="7"/>
      <c r="B275" s="6"/>
      <c r="C275" s="8"/>
    </row>
    <row r="276" spans="1:6" ht="25.5">
      <c r="A276" s="7">
        <v>6</v>
      </c>
      <c r="B276" s="6" t="s">
        <v>248</v>
      </c>
      <c r="C276" s="8" t="s">
        <v>108</v>
      </c>
      <c r="D276" s="4">
        <v>245</v>
      </c>
      <c r="F276" s="23">
        <f>D276*E276</f>
        <v>0</v>
      </c>
    </row>
    <row r="277" spans="1:3" ht="12.75">
      <c r="A277" s="7"/>
      <c r="B277" s="6"/>
      <c r="C277" s="8"/>
    </row>
    <row r="278" spans="1:6" ht="25.5">
      <c r="A278" s="7">
        <v>7</v>
      </c>
      <c r="B278" s="6" t="s">
        <v>252</v>
      </c>
      <c r="C278" s="8" t="s">
        <v>108</v>
      </c>
      <c r="D278" s="4">
        <v>36</v>
      </c>
      <c r="F278" s="23">
        <f>D278*E278</f>
        <v>0</v>
      </c>
    </row>
    <row r="279" spans="1:3" ht="12.75">
      <c r="A279" s="7"/>
      <c r="B279" s="6"/>
      <c r="C279" s="8"/>
    </row>
    <row r="280" spans="1:6" ht="38.25">
      <c r="A280" s="7">
        <v>8</v>
      </c>
      <c r="B280" s="6" t="s">
        <v>249</v>
      </c>
      <c r="C280" s="8" t="s">
        <v>108</v>
      </c>
      <c r="D280" s="4">
        <v>88</v>
      </c>
      <c r="F280" s="23">
        <f>D280*E280</f>
        <v>0</v>
      </c>
    </row>
    <row r="281" spans="1:3" ht="12.75">
      <c r="A281" s="7"/>
      <c r="B281" s="6"/>
      <c r="C281" s="8"/>
    </row>
    <row r="282" spans="1:6" ht="38.25">
      <c r="A282" s="7">
        <v>9</v>
      </c>
      <c r="B282" s="6" t="s">
        <v>250</v>
      </c>
      <c r="C282" s="8" t="s">
        <v>108</v>
      </c>
      <c r="D282" s="4">
        <v>84</v>
      </c>
      <c r="F282" s="23">
        <f>D282*E282</f>
        <v>0</v>
      </c>
    </row>
    <row r="283" spans="1:3" ht="12.75">
      <c r="A283" s="7"/>
      <c r="B283" s="6"/>
      <c r="C283" s="8"/>
    </row>
    <row r="284" spans="1:6" ht="25.5">
      <c r="A284" s="7">
        <v>10</v>
      </c>
      <c r="B284" s="6" t="s">
        <v>251</v>
      </c>
      <c r="C284" s="8" t="s">
        <v>108</v>
      </c>
      <c r="D284" s="4">
        <v>176</v>
      </c>
      <c r="F284" s="23">
        <f>D284*E284</f>
        <v>0</v>
      </c>
    </row>
    <row r="285" spans="1:3" ht="12.75">
      <c r="A285" s="7"/>
      <c r="B285" s="6"/>
      <c r="C285" s="8"/>
    </row>
    <row r="286" spans="1:6" ht="38.25">
      <c r="A286" s="7">
        <v>11</v>
      </c>
      <c r="B286" s="6" t="s">
        <v>264</v>
      </c>
      <c r="C286" s="8" t="s">
        <v>102</v>
      </c>
      <c r="D286" s="4">
        <v>38</v>
      </c>
      <c r="F286" s="23">
        <f>D286*E286</f>
        <v>0</v>
      </c>
    </row>
    <row r="287" spans="1:3" ht="12.75">
      <c r="A287" s="7"/>
      <c r="B287" s="6"/>
      <c r="C287" s="8"/>
    </row>
    <row r="288" spans="1:6" ht="51">
      <c r="A288" s="7">
        <v>12</v>
      </c>
      <c r="B288" s="6" t="s">
        <v>95</v>
      </c>
      <c r="C288" s="8" t="s">
        <v>107</v>
      </c>
      <c r="D288" s="4">
        <v>9</v>
      </c>
      <c r="F288" s="23">
        <f>D288*E288</f>
        <v>0</v>
      </c>
    </row>
    <row r="289" spans="1:3" ht="12.75">
      <c r="A289" s="7"/>
      <c r="B289" s="6"/>
      <c r="C289" s="8"/>
    </row>
    <row r="290" spans="1:6" ht="51">
      <c r="A290" s="7">
        <v>13</v>
      </c>
      <c r="B290" s="6" t="s">
        <v>88</v>
      </c>
      <c r="C290" s="8" t="s">
        <v>108</v>
      </c>
      <c r="D290" s="4">
        <v>2</v>
      </c>
      <c r="F290" s="23">
        <f>D290*E290</f>
        <v>0</v>
      </c>
    </row>
    <row r="291" spans="1:3" ht="12.75">
      <c r="A291" s="7"/>
      <c r="B291" s="6"/>
      <c r="C291" s="8"/>
    </row>
    <row r="292" spans="1:6" ht="38.25">
      <c r="A292" s="7">
        <v>14</v>
      </c>
      <c r="B292" s="6" t="s">
        <v>259</v>
      </c>
      <c r="C292" s="8" t="s">
        <v>108</v>
      </c>
      <c r="D292" s="4">
        <v>82</v>
      </c>
      <c r="F292" s="23">
        <f>D292*E292</f>
        <v>0</v>
      </c>
    </row>
    <row r="293" spans="1:3" ht="12.75">
      <c r="A293" s="7"/>
      <c r="B293" s="6"/>
      <c r="C293" s="8"/>
    </row>
    <row r="294" spans="1:6" ht="102">
      <c r="A294" s="7">
        <v>15</v>
      </c>
      <c r="B294" s="6" t="s">
        <v>265</v>
      </c>
      <c r="C294" s="8" t="s">
        <v>107</v>
      </c>
      <c r="D294" s="4">
        <v>3</v>
      </c>
      <c r="F294" s="23">
        <f>D294*E294</f>
        <v>0</v>
      </c>
    </row>
    <row r="295" spans="1:3" ht="12.75">
      <c r="A295" s="7"/>
      <c r="B295" s="6"/>
      <c r="C295" s="8"/>
    </row>
    <row r="296" spans="1:6" ht="38.25">
      <c r="A296" s="7">
        <v>16</v>
      </c>
      <c r="B296" s="6" t="s">
        <v>192</v>
      </c>
      <c r="C296" s="8" t="s">
        <v>108</v>
      </c>
      <c r="D296" s="4">
        <v>89</v>
      </c>
      <c r="F296" s="23">
        <f>D296*E296</f>
        <v>0</v>
      </c>
    </row>
    <row r="297" spans="1:3" ht="12.75">
      <c r="A297" s="7"/>
      <c r="B297" s="6"/>
      <c r="C297" s="8"/>
    </row>
    <row r="298" spans="1:6" ht="51">
      <c r="A298" s="7">
        <v>17</v>
      </c>
      <c r="B298" s="6" t="s">
        <v>253</v>
      </c>
      <c r="C298" s="8" t="s">
        <v>108</v>
      </c>
      <c r="D298" s="4">
        <v>101</v>
      </c>
      <c r="F298" s="23">
        <f>D298*E298</f>
        <v>0</v>
      </c>
    </row>
    <row r="299" spans="1:3" ht="12.75">
      <c r="A299" s="7"/>
      <c r="B299" s="6"/>
      <c r="C299" s="8"/>
    </row>
    <row r="300" spans="1:6" ht="102">
      <c r="A300" s="7">
        <v>18</v>
      </c>
      <c r="B300" s="17" t="s">
        <v>266</v>
      </c>
      <c r="C300" s="8" t="s">
        <v>107</v>
      </c>
      <c r="D300" s="4">
        <v>5</v>
      </c>
      <c r="F300" s="23">
        <f>D300*E300</f>
        <v>0</v>
      </c>
    </row>
    <row r="301" spans="1:3" ht="12.75">
      <c r="A301" s="7"/>
      <c r="B301" s="6"/>
      <c r="C301" s="8"/>
    </row>
    <row r="302" spans="1:6" ht="38.25">
      <c r="A302" s="7">
        <v>19</v>
      </c>
      <c r="B302" s="6" t="s">
        <v>255</v>
      </c>
      <c r="C302" s="8" t="s">
        <v>108</v>
      </c>
      <c r="D302" s="4">
        <v>842</v>
      </c>
      <c r="F302" s="23">
        <f>D302*E302</f>
        <v>0</v>
      </c>
    </row>
    <row r="303" spans="1:3" ht="12.75">
      <c r="A303" s="7"/>
      <c r="B303" s="6"/>
      <c r="C303" s="7"/>
    </row>
    <row r="304" spans="1:6" ht="13.5" thickBot="1">
      <c r="A304" s="7"/>
      <c r="B304" s="11" t="s">
        <v>136</v>
      </c>
      <c r="C304" s="7"/>
      <c r="F304" s="23">
        <f>SUM(F266:F303)</f>
        <v>0</v>
      </c>
    </row>
    <row r="305" spans="1:3" ht="13.5" thickTop="1">
      <c r="A305" s="7"/>
      <c r="B305" s="13"/>
      <c r="C305" s="7"/>
    </row>
    <row r="306" spans="1:3" ht="13.5" thickBot="1">
      <c r="A306" s="7">
        <v>7</v>
      </c>
      <c r="B306" s="11" t="s">
        <v>193</v>
      </c>
      <c r="C306" s="7"/>
    </row>
    <row r="307" spans="1:3" ht="13.5" thickTop="1">
      <c r="A307" s="7"/>
      <c r="B307" s="13"/>
      <c r="C307" s="7"/>
    </row>
    <row r="308" spans="1:6" ht="102">
      <c r="A308" s="7" t="s">
        <v>114</v>
      </c>
      <c r="B308" s="6" t="s">
        <v>170</v>
      </c>
      <c r="C308" s="3" t="s">
        <v>111</v>
      </c>
      <c r="D308" s="4">
        <v>24</v>
      </c>
      <c r="F308" s="23">
        <f>D308*E308</f>
        <v>0</v>
      </c>
    </row>
    <row r="309" spans="1:2" ht="12.75">
      <c r="A309" s="7"/>
      <c r="B309" s="6"/>
    </row>
    <row r="310" spans="1:6" ht="25.5">
      <c r="A310" s="7" t="s">
        <v>115</v>
      </c>
      <c r="B310" s="6" t="s">
        <v>195</v>
      </c>
      <c r="C310" s="3" t="s">
        <v>108</v>
      </c>
      <c r="D310" s="4">
        <v>69</v>
      </c>
      <c r="F310" s="23">
        <f>D310*E310</f>
        <v>0</v>
      </c>
    </row>
    <row r="311" spans="1:2" ht="12.75">
      <c r="A311" s="7"/>
      <c r="B311" s="6"/>
    </row>
    <row r="312" spans="1:6" ht="38.25">
      <c r="A312" s="7" t="s">
        <v>163</v>
      </c>
      <c r="B312" s="6" t="s">
        <v>267</v>
      </c>
      <c r="C312" s="3" t="s">
        <v>109</v>
      </c>
      <c r="D312" s="4">
        <v>8</v>
      </c>
      <c r="F312" s="23">
        <f>D312*E312</f>
        <v>0</v>
      </c>
    </row>
    <row r="313" spans="1:2" ht="12.75">
      <c r="A313" s="7"/>
      <c r="B313" s="6"/>
    </row>
    <row r="314" spans="1:6" ht="12.75">
      <c r="A314" s="7" t="s">
        <v>116</v>
      </c>
      <c r="B314" s="6" t="s">
        <v>268</v>
      </c>
      <c r="C314" s="3" t="s">
        <v>109</v>
      </c>
      <c r="D314" s="4">
        <v>3</v>
      </c>
      <c r="F314" s="23">
        <f>D314*E314</f>
        <v>0</v>
      </c>
    </row>
    <row r="315" spans="1:2" ht="12.75">
      <c r="A315" s="7"/>
      <c r="B315" s="6"/>
    </row>
    <row r="316" spans="1:6" ht="12.75">
      <c r="A316" s="7" t="s">
        <v>117</v>
      </c>
      <c r="B316" s="6" t="s">
        <v>269</v>
      </c>
      <c r="C316" s="3" t="s">
        <v>109</v>
      </c>
      <c r="D316" s="4">
        <v>8</v>
      </c>
      <c r="F316" s="23">
        <f>D316*E316</f>
        <v>0</v>
      </c>
    </row>
    <row r="317" spans="1:2" ht="12.75">
      <c r="A317" s="7"/>
      <c r="B317" s="6"/>
    </row>
    <row r="318" spans="1:6" ht="63.75">
      <c r="A318" s="7" t="s">
        <v>118</v>
      </c>
      <c r="B318" s="6" t="s">
        <v>258</v>
      </c>
      <c r="C318" s="3" t="s">
        <v>109</v>
      </c>
      <c r="D318" s="4">
        <v>130</v>
      </c>
      <c r="F318" s="23">
        <f>D318*E318</f>
        <v>0</v>
      </c>
    </row>
    <row r="319" spans="1:2" ht="12.75">
      <c r="A319" s="7"/>
      <c r="B319" s="6"/>
    </row>
    <row r="320" spans="1:6" ht="76.5">
      <c r="A320" s="7" t="s">
        <v>119</v>
      </c>
      <c r="B320" s="6" t="s">
        <v>257</v>
      </c>
      <c r="C320" s="3" t="s">
        <v>107</v>
      </c>
      <c r="D320" s="4">
        <v>1</v>
      </c>
      <c r="F320" s="23">
        <f>D320*E320</f>
        <v>0</v>
      </c>
    </row>
    <row r="321" spans="1:2" ht="12.75">
      <c r="A321" s="7"/>
      <c r="B321" s="6"/>
    </row>
    <row r="322" spans="1:6" ht="63.75">
      <c r="A322" s="7" t="s">
        <v>164</v>
      </c>
      <c r="B322" s="6" t="s">
        <v>270</v>
      </c>
      <c r="C322" s="3" t="s">
        <v>107</v>
      </c>
      <c r="D322" s="4">
        <v>1</v>
      </c>
      <c r="F322" s="23">
        <f>D322*E322</f>
        <v>0</v>
      </c>
    </row>
    <row r="323" spans="1:2" ht="12.75">
      <c r="A323" s="7"/>
      <c r="B323" s="6"/>
    </row>
    <row r="324" spans="1:6" ht="25.5">
      <c r="A324" s="7" t="s">
        <v>176</v>
      </c>
      <c r="B324" s="6" t="s">
        <v>69</v>
      </c>
      <c r="C324" s="3" t="s">
        <v>109</v>
      </c>
      <c r="D324" s="4">
        <v>6</v>
      </c>
      <c r="F324" s="23">
        <f>D324*E324</f>
        <v>0</v>
      </c>
    </row>
    <row r="325" spans="1:2" ht="12.75">
      <c r="A325" s="7"/>
      <c r="B325" s="6"/>
    </row>
    <row r="326" spans="1:6" ht="25.5">
      <c r="A326" s="7" t="s">
        <v>177</v>
      </c>
      <c r="B326" s="6" t="s">
        <v>256</v>
      </c>
      <c r="C326" s="3" t="s">
        <v>109</v>
      </c>
      <c r="D326" s="4">
        <v>19</v>
      </c>
      <c r="F326" s="23">
        <f>D326*E326</f>
        <v>0</v>
      </c>
    </row>
    <row r="327" spans="1:2" ht="12.75">
      <c r="A327" s="7"/>
      <c r="B327" s="6"/>
    </row>
    <row r="328" spans="1:6" ht="13.5" thickBot="1">
      <c r="A328" s="7"/>
      <c r="B328" s="11" t="s">
        <v>194</v>
      </c>
      <c r="F328" s="23">
        <f>SUM(F308:F327)</f>
        <v>0</v>
      </c>
    </row>
    <row r="329" spans="1:2" ht="13.5" thickTop="1">
      <c r="A329" s="7"/>
      <c r="B329" s="6"/>
    </row>
    <row r="330" spans="1:3" ht="12.75">
      <c r="A330" s="7"/>
      <c r="B330" s="6"/>
      <c r="C330" s="7"/>
    </row>
    <row r="331" spans="1:3" ht="13.5" thickBot="1">
      <c r="A331" s="7" t="s">
        <v>123</v>
      </c>
      <c r="B331" s="11" t="s">
        <v>104</v>
      </c>
      <c r="C331" s="7"/>
    </row>
    <row r="332" spans="1:3" ht="13.5" thickTop="1">
      <c r="A332" s="7"/>
      <c r="B332" s="6"/>
      <c r="C332" s="7"/>
    </row>
    <row r="333" spans="1:3" ht="13.5" thickBot="1">
      <c r="A333" s="7">
        <v>1</v>
      </c>
      <c r="B333" s="11" t="s">
        <v>129</v>
      </c>
      <c r="C333" s="7"/>
    </row>
    <row r="334" spans="1:3" ht="13.5" thickTop="1">
      <c r="A334" s="7"/>
      <c r="B334" s="6"/>
      <c r="C334" s="7"/>
    </row>
    <row r="335" spans="1:3" ht="12.75">
      <c r="A335" s="7"/>
      <c r="B335" s="6" t="s">
        <v>271</v>
      </c>
      <c r="C335" s="7"/>
    </row>
    <row r="336" spans="1:3" ht="25.5">
      <c r="A336" s="7"/>
      <c r="B336" s="6" t="s">
        <v>272</v>
      </c>
      <c r="C336" s="7"/>
    </row>
    <row r="337" spans="1:3" ht="12.75">
      <c r="A337" s="7"/>
      <c r="B337" s="6"/>
      <c r="C337" s="7"/>
    </row>
    <row r="338" spans="1:6" ht="165.75">
      <c r="A338" s="7">
        <v>1</v>
      </c>
      <c r="B338" s="17" t="s">
        <v>254</v>
      </c>
      <c r="C338" s="3" t="s">
        <v>108</v>
      </c>
      <c r="D338" s="4">
        <v>431</v>
      </c>
      <c r="F338" s="23">
        <f>D338*E338</f>
        <v>0</v>
      </c>
    </row>
    <row r="339" spans="1:3" ht="12.75">
      <c r="A339" s="7"/>
      <c r="B339" s="6"/>
      <c r="C339" s="7"/>
    </row>
    <row r="340" spans="1:6" ht="51">
      <c r="A340" s="7">
        <v>2</v>
      </c>
      <c r="B340" s="17" t="s">
        <v>238</v>
      </c>
      <c r="C340" s="8" t="s">
        <v>108</v>
      </c>
      <c r="D340" s="4">
        <v>24</v>
      </c>
      <c r="F340" s="23">
        <f>D340*E340</f>
        <v>0</v>
      </c>
    </row>
    <row r="341" spans="1:3" ht="12.75">
      <c r="A341" s="7"/>
      <c r="B341" s="6"/>
      <c r="C341" s="8"/>
    </row>
    <row r="342" spans="1:6" ht="63.75">
      <c r="A342" s="7">
        <v>3</v>
      </c>
      <c r="B342" s="17" t="s">
        <v>239</v>
      </c>
      <c r="C342" s="8" t="s">
        <v>108</v>
      </c>
      <c r="D342" s="4">
        <v>73</v>
      </c>
      <c r="F342" s="23">
        <f>D342*E342</f>
        <v>0</v>
      </c>
    </row>
    <row r="343" spans="1:3" ht="12.75">
      <c r="A343" s="7"/>
      <c r="B343" s="17"/>
      <c r="C343" s="8"/>
    </row>
    <row r="344" spans="1:6" ht="102">
      <c r="A344" s="7">
        <v>4</v>
      </c>
      <c r="B344" s="17" t="s">
        <v>63</v>
      </c>
      <c r="C344" s="8" t="s">
        <v>108</v>
      </c>
      <c r="D344" s="4">
        <v>72</v>
      </c>
      <c r="F344" s="23">
        <f>D344*E344</f>
        <v>0</v>
      </c>
    </row>
    <row r="345" spans="1:3" ht="12.75">
      <c r="A345" s="7"/>
      <c r="B345" s="17"/>
      <c r="C345" s="8"/>
    </row>
    <row r="346" spans="1:6" ht="38.25">
      <c r="A346" s="7">
        <v>5</v>
      </c>
      <c r="B346" s="17" t="s">
        <v>224</v>
      </c>
      <c r="C346" s="8" t="s">
        <v>109</v>
      </c>
      <c r="D346" s="4">
        <v>64</v>
      </c>
      <c r="F346" s="23">
        <f>D346*E346</f>
        <v>0</v>
      </c>
    </row>
    <row r="347" spans="1:3" ht="12.75">
      <c r="A347" s="7"/>
      <c r="B347" s="6"/>
      <c r="C347" s="8"/>
    </row>
    <row r="348" spans="1:6" ht="51">
      <c r="A348" s="7">
        <v>6</v>
      </c>
      <c r="B348" s="6" t="s">
        <v>225</v>
      </c>
      <c r="C348" s="8" t="s">
        <v>109</v>
      </c>
      <c r="D348" s="4">
        <v>22</v>
      </c>
      <c r="F348" s="23">
        <f>D348*E348</f>
        <v>0</v>
      </c>
    </row>
    <row r="349" spans="1:3" ht="12.75">
      <c r="A349" s="7"/>
      <c r="B349" s="6"/>
      <c r="C349" s="8"/>
    </row>
    <row r="350" spans="1:6" ht="63.75">
      <c r="A350" s="7">
        <v>7</v>
      </c>
      <c r="B350" s="6" t="s">
        <v>226</v>
      </c>
      <c r="C350" s="8" t="s">
        <v>107</v>
      </c>
      <c r="D350" s="4">
        <v>4</v>
      </c>
      <c r="F350" s="23">
        <f>D350*E350</f>
        <v>0</v>
      </c>
    </row>
    <row r="351" spans="1:3" ht="12.75">
      <c r="A351" s="7"/>
      <c r="B351" s="6"/>
      <c r="C351" s="8"/>
    </row>
    <row r="352" spans="1:6" ht="63.75">
      <c r="A352" s="7">
        <v>8</v>
      </c>
      <c r="B352" s="6" t="s">
        <v>198</v>
      </c>
      <c r="C352" s="8" t="s">
        <v>107</v>
      </c>
      <c r="D352" s="4">
        <v>4</v>
      </c>
      <c r="F352" s="23">
        <f>D352*E352</f>
        <v>0</v>
      </c>
    </row>
    <row r="353" spans="1:3" ht="12.75">
      <c r="A353" s="7"/>
      <c r="B353" s="6"/>
      <c r="C353" s="8"/>
    </row>
    <row r="354" spans="1:6" ht="63.75">
      <c r="A354" s="7">
        <v>9</v>
      </c>
      <c r="B354" s="6" t="s">
        <v>197</v>
      </c>
      <c r="C354" s="8" t="s">
        <v>107</v>
      </c>
      <c r="D354" s="4">
        <v>4</v>
      </c>
      <c r="F354" s="23">
        <f>D354*E354</f>
        <v>0</v>
      </c>
    </row>
    <row r="355" spans="1:3" ht="12.75">
      <c r="A355" s="7"/>
      <c r="B355" s="6"/>
      <c r="C355" s="8"/>
    </row>
    <row r="356" spans="1:6" ht="51">
      <c r="A356" s="7">
        <v>10</v>
      </c>
      <c r="B356" s="6" t="s">
        <v>199</v>
      </c>
      <c r="C356" s="8" t="s">
        <v>107</v>
      </c>
      <c r="D356" s="4">
        <v>4</v>
      </c>
      <c r="F356" s="23">
        <f>D356*E356</f>
        <v>0</v>
      </c>
    </row>
    <row r="357" spans="1:3" ht="12.75">
      <c r="A357" s="7"/>
      <c r="B357" s="6"/>
      <c r="C357" s="8"/>
    </row>
    <row r="358" spans="1:6" ht="38.25">
      <c r="A358" s="7">
        <v>11</v>
      </c>
      <c r="B358" s="6" t="s">
        <v>200</v>
      </c>
      <c r="C358" s="8" t="s">
        <v>109</v>
      </c>
      <c r="D358" s="4">
        <v>100</v>
      </c>
      <c r="F358" s="23">
        <f>D358*E358</f>
        <v>0</v>
      </c>
    </row>
    <row r="359" spans="1:3" ht="12.75">
      <c r="A359" s="7"/>
      <c r="B359" s="6"/>
      <c r="C359" s="8"/>
    </row>
    <row r="360" spans="1:6" ht="51">
      <c r="A360" s="7">
        <v>12</v>
      </c>
      <c r="B360" s="6" t="s">
        <v>201</v>
      </c>
      <c r="C360" s="8" t="s">
        <v>108</v>
      </c>
      <c r="D360" s="4">
        <v>5</v>
      </c>
      <c r="F360" s="23">
        <f>D360*E360</f>
        <v>0</v>
      </c>
    </row>
    <row r="361" spans="1:3" ht="12.75">
      <c r="A361" s="7"/>
      <c r="B361" s="6"/>
      <c r="C361" s="8"/>
    </row>
    <row r="362" spans="1:6" ht="76.5">
      <c r="A362" s="7">
        <v>13</v>
      </c>
      <c r="B362" s="6" t="s">
        <v>202</v>
      </c>
      <c r="C362" s="8" t="s">
        <v>108</v>
      </c>
      <c r="D362" s="4">
        <v>2</v>
      </c>
      <c r="F362" s="23">
        <f>D362*E362</f>
        <v>0</v>
      </c>
    </row>
    <row r="363" spans="1:3" ht="12.75">
      <c r="A363" s="7"/>
      <c r="B363" s="6"/>
      <c r="C363" s="8"/>
    </row>
    <row r="364" spans="1:6" ht="51">
      <c r="A364" s="7">
        <v>14</v>
      </c>
      <c r="B364" s="6" t="s">
        <v>205</v>
      </c>
      <c r="C364" s="8" t="s">
        <v>109</v>
      </c>
      <c r="D364" s="4">
        <v>7</v>
      </c>
      <c r="F364" s="23">
        <f>D364*E364</f>
        <v>0</v>
      </c>
    </row>
    <row r="365" spans="1:3" ht="12.75">
      <c r="A365" s="7"/>
      <c r="B365" s="6"/>
      <c r="C365" s="8"/>
    </row>
    <row r="366" spans="1:6" ht="76.5">
      <c r="A366" s="7">
        <v>15</v>
      </c>
      <c r="B366" s="6" t="s">
        <v>203</v>
      </c>
      <c r="C366" s="8" t="s">
        <v>108</v>
      </c>
      <c r="D366" s="4">
        <v>36</v>
      </c>
      <c r="F366" s="23">
        <f>D366*E366</f>
        <v>0</v>
      </c>
    </row>
    <row r="367" spans="1:3" ht="12.75">
      <c r="A367" s="7"/>
      <c r="B367" s="6"/>
      <c r="C367" s="8"/>
    </row>
    <row r="368" spans="1:6" ht="63.75">
      <c r="A368" s="7">
        <v>16</v>
      </c>
      <c r="B368" s="6" t="s">
        <v>206</v>
      </c>
      <c r="C368" s="8" t="s">
        <v>109</v>
      </c>
      <c r="D368" s="4">
        <v>12</v>
      </c>
      <c r="F368" s="23">
        <f>D368*E368</f>
        <v>0</v>
      </c>
    </row>
    <row r="369" spans="1:3" ht="12.75">
      <c r="A369" s="7"/>
      <c r="B369" s="6"/>
      <c r="C369" s="8"/>
    </row>
    <row r="370" spans="1:6" ht="51">
      <c r="A370" s="7">
        <v>17</v>
      </c>
      <c r="B370" s="6" t="s">
        <v>207</v>
      </c>
      <c r="C370" s="8" t="s">
        <v>109</v>
      </c>
      <c r="D370" s="4">
        <v>3</v>
      </c>
      <c r="F370" s="23">
        <f>D370*E370</f>
        <v>0</v>
      </c>
    </row>
    <row r="371" spans="1:3" ht="12.75">
      <c r="A371" s="7"/>
      <c r="B371" s="6"/>
      <c r="C371" s="8"/>
    </row>
    <row r="372" spans="1:6" ht="63.75">
      <c r="A372" s="7">
        <v>18</v>
      </c>
      <c r="B372" s="6" t="s">
        <v>208</v>
      </c>
      <c r="C372" s="8" t="s">
        <v>109</v>
      </c>
      <c r="D372" s="4">
        <v>3</v>
      </c>
      <c r="F372" s="23">
        <f>D372*E372</f>
        <v>0</v>
      </c>
    </row>
    <row r="373" spans="1:3" ht="12.75">
      <c r="A373" s="7"/>
      <c r="B373" s="6"/>
      <c r="C373" s="8"/>
    </row>
    <row r="374" spans="1:6" ht="51">
      <c r="A374" s="7">
        <v>19</v>
      </c>
      <c r="B374" s="6" t="s">
        <v>209</v>
      </c>
      <c r="C374" s="8" t="s">
        <v>107</v>
      </c>
      <c r="D374" s="4">
        <v>1</v>
      </c>
      <c r="F374" s="23">
        <f>D374*E374</f>
        <v>0</v>
      </c>
    </row>
    <row r="375" spans="1:3" ht="12.75">
      <c r="A375" s="7"/>
      <c r="B375" s="6"/>
      <c r="C375" s="8"/>
    </row>
    <row r="376" spans="1:6" ht="76.5">
      <c r="A376" s="7">
        <v>20</v>
      </c>
      <c r="B376" s="6" t="s">
        <v>210</v>
      </c>
      <c r="C376" s="8" t="s">
        <v>107</v>
      </c>
      <c r="D376" s="4">
        <v>1</v>
      </c>
      <c r="F376" s="23">
        <f>D376*E376</f>
        <v>0</v>
      </c>
    </row>
    <row r="377" spans="1:3" ht="12.75">
      <c r="A377" s="7"/>
      <c r="B377" s="6"/>
      <c r="C377" s="8"/>
    </row>
    <row r="378" spans="1:6" ht="38.25">
      <c r="A378" s="7">
        <v>21</v>
      </c>
      <c r="B378" s="6" t="s">
        <v>204</v>
      </c>
      <c r="C378" s="8" t="s">
        <v>109</v>
      </c>
      <c r="D378" s="4">
        <v>33</v>
      </c>
      <c r="F378" s="23">
        <f>D378*E378</f>
        <v>0</v>
      </c>
    </row>
    <row r="379" spans="1:3" ht="12.75">
      <c r="A379" s="7"/>
      <c r="B379" s="6"/>
      <c r="C379" s="8"/>
    </row>
    <row r="380" spans="1:6" ht="13.5" thickBot="1">
      <c r="A380" s="7"/>
      <c r="B380" s="11" t="s">
        <v>137</v>
      </c>
      <c r="C380" s="7"/>
      <c r="F380" s="23">
        <f>SUM(F338:F379)</f>
        <v>0</v>
      </c>
    </row>
    <row r="381" spans="1:3" ht="13.5" thickTop="1">
      <c r="A381" s="7"/>
      <c r="B381" s="6"/>
      <c r="C381" s="7"/>
    </row>
    <row r="382" spans="1:3" ht="13.5" thickBot="1">
      <c r="A382" s="7">
        <v>2</v>
      </c>
      <c r="B382" s="11" t="s">
        <v>141</v>
      </c>
      <c r="C382" s="7"/>
    </row>
    <row r="383" spans="1:3" ht="13.5" thickTop="1">
      <c r="A383" s="7"/>
      <c r="B383" s="13"/>
      <c r="C383" s="7"/>
    </row>
    <row r="384" spans="1:3" ht="12.75">
      <c r="A384" s="7"/>
      <c r="B384" s="13" t="s">
        <v>132</v>
      </c>
      <c r="C384" s="7"/>
    </row>
    <row r="385" spans="1:3" ht="38.25">
      <c r="A385" s="7"/>
      <c r="B385" s="6" t="s">
        <v>179</v>
      </c>
      <c r="C385" s="7"/>
    </row>
    <row r="386" spans="1:3" ht="12.75">
      <c r="A386" s="7"/>
      <c r="B386" s="6"/>
      <c r="C386" s="7"/>
    </row>
    <row r="387" spans="1:6" ht="89.25">
      <c r="A387" s="7">
        <v>1</v>
      </c>
      <c r="B387" s="6" t="s">
        <v>212</v>
      </c>
      <c r="C387" s="8" t="s">
        <v>112</v>
      </c>
      <c r="D387" s="4">
        <v>1800</v>
      </c>
      <c r="F387" s="23">
        <f>D387*E387</f>
        <v>0</v>
      </c>
    </row>
    <row r="388" spans="1:3" ht="12.75">
      <c r="A388" s="7"/>
      <c r="B388" s="6"/>
      <c r="C388" s="8"/>
    </row>
    <row r="389" spans="1:6" ht="76.5">
      <c r="A389" s="7">
        <v>2</v>
      </c>
      <c r="B389" s="6" t="s">
        <v>33</v>
      </c>
      <c r="C389" s="8" t="s">
        <v>112</v>
      </c>
      <c r="D389" s="4">
        <v>2200</v>
      </c>
      <c r="F389" s="23">
        <f>D389*E389</f>
        <v>0</v>
      </c>
    </row>
    <row r="390" spans="1:3" ht="12.75">
      <c r="A390" s="7"/>
      <c r="B390" s="6"/>
      <c r="C390" s="8"/>
    </row>
    <row r="391" spans="1:6" ht="63.75">
      <c r="A391" s="7">
        <v>3</v>
      </c>
      <c r="B391" s="6" t="s">
        <v>32</v>
      </c>
      <c r="C391" s="8" t="s">
        <v>107</v>
      </c>
      <c r="D391" s="4">
        <v>1</v>
      </c>
      <c r="F391" s="23">
        <f>D391*E391</f>
        <v>0</v>
      </c>
    </row>
    <row r="392" spans="1:3" ht="12.75">
      <c r="A392" s="7"/>
      <c r="B392" s="6"/>
      <c r="C392" s="8"/>
    </row>
    <row r="393" spans="1:6" ht="63.75">
      <c r="A393" s="7">
        <v>4</v>
      </c>
      <c r="B393" s="6" t="s">
        <v>31</v>
      </c>
      <c r="C393" s="8" t="s">
        <v>109</v>
      </c>
      <c r="D393" s="4">
        <v>7</v>
      </c>
      <c r="F393" s="23">
        <f>D393*E393</f>
        <v>0</v>
      </c>
    </row>
    <row r="394" spans="1:3" ht="12.75">
      <c r="A394" s="7"/>
      <c r="B394" s="6"/>
      <c r="C394" s="8"/>
    </row>
    <row r="395" spans="1:6" ht="76.5">
      <c r="A395" s="7">
        <v>5</v>
      </c>
      <c r="B395" s="6" t="s">
        <v>196</v>
      </c>
      <c r="C395" s="8" t="s">
        <v>109</v>
      </c>
      <c r="D395" s="4">
        <v>6</v>
      </c>
      <c r="F395" s="23">
        <f>D395*E395</f>
        <v>0</v>
      </c>
    </row>
    <row r="396" spans="1:3" ht="12.75">
      <c r="A396" s="7"/>
      <c r="B396" s="6"/>
      <c r="C396" s="8"/>
    </row>
    <row r="397" spans="1:6" ht="51">
      <c r="A397" s="7">
        <v>6</v>
      </c>
      <c r="B397" s="6" t="s">
        <v>211</v>
      </c>
      <c r="C397" s="8" t="s">
        <v>107</v>
      </c>
      <c r="D397" s="4">
        <v>1</v>
      </c>
      <c r="F397" s="23">
        <f>D397*E397</f>
        <v>0</v>
      </c>
    </row>
    <row r="398" spans="1:3" ht="12.75">
      <c r="A398" s="7"/>
      <c r="B398" s="10"/>
      <c r="C398" s="7"/>
    </row>
    <row r="399" spans="1:6" ht="13.5" thickBot="1">
      <c r="A399" s="7"/>
      <c r="B399" s="11" t="s">
        <v>103</v>
      </c>
      <c r="C399" s="7"/>
      <c r="F399" s="23">
        <f>SUM(F387:F398)</f>
        <v>0</v>
      </c>
    </row>
    <row r="400" spans="1:3" ht="13.5" thickTop="1">
      <c r="A400" s="7"/>
      <c r="B400" s="6"/>
      <c r="C400" s="7"/>
    </row>
    <row r="401" spans="1:3" ht="13.5" thickBot="1">
      <c r="A401" s="7">
        <v>3</v>
      </c>
      <c r="B401" s="11" t="s">
        <v>130</v>
      </c>
      <c r="C401" s="7"/>
    </row>
    <row r="402" spans="1:3" ht="13.5" thickTop="1">
      <c r="A402" s="7"/>
      <c r="B402" s="6"/>
      <c r="C402" s="7"/>
    </row>
    <row r="403" spans="1:3" ht="12.75">
      <c r="A403" s="7"/>
      <c r="B403" s="6" t="s">
        <v>132</v>
      </c>
      <c r="C403" s="5"/>
    </row>
    <row r="404" spans="1:3" ht="25.5">
      <c r="A404" s="7"/>
      <c r="B404" s="6" t="s">
        <v>160</v>
      </c>
      <c r="C404" s="5"/>
    </row>
    <row r="405" spans="1:3" ht="76.5">
      <c r="A405" s="7"/>
      <c r="B405" s="6" t="s">
        <v>213</v>
      </c>
      <c r="C405" s="7"/>
    </row>
    <row r="406" spans="1:3" ht="12.75">
      <c r="A406" s="7"/>
      <c r="B406" s="6"/>
      <c r="C406" s="7"/>
    </row>
    <row r="407" spans="1:6" ht="76.5">
      <c r="A407" s="7">
        <v>1</v>
      </c>
      <c r="B407" s="6" t="s">
        <v>45</v>
      </c>
      <c r="C407" s="8" t="s">
        <v>107</v>
      </c>
      <c r="D407" s="4">
        <v>2</v>
      </c>
      <c r="F407" s="23">
        <f>D407*E407</f>
        <v>0</v>
      </c>
    </row>
    <row r="408" spans="1:3" ht="12.75">
      <c r="A408" s="7"/>
      <c r="B408" s="6"/>
      <c r="C408" s="7"/>
    </row>
    <row r="409" spans="1:6" ht="63.75">
      <c r="A409" s="7">
        <v>2</v>
      </c>
      <c r="B409" s="6" t="s">
        <v>46</v>
      </c>
      <c r="C409" s="8" t="s">
        <v>107</v>
      </c>
      <c r="D409" s="4">
        <v>1</v>
      </c>
      <c r="F409" s="23">
        <f>D409*E409</f>
        <v>0</v>
      </c>
    </row>
    <row r="410" spans="1:3" ht="12.75">
      <c r="A410" s="7"/>
      <c r="B410" s="6"/>
      <c r="C410" s="8"/>
    </row>
    <row r="411" spans="1:6" ht="89.25">
      <c r="A411" s="7">
        <v>3</v>
      </c>
      <c r="B411" s="6" t="s">
        <v>47</v>
      </c>
      <c r="C411" s="8" t="s">
        <v>107</v>
      </c>
      <c r="D411" s="4">
        <v>1</v>
      </c>
      <c r="F411" s="23">
        <f>D411*E411</f>
        <v>0</v>
      </c>
    </row>
    <row r="412" spans="1:3" ht="12.75">
      <c r="A412" s="7"/>
      <c r="B412" s="6"/>
      <c r="C412" s="8"/>
    </row>
    <row r="413" spans="1:6" ht="63.75">
      <c r="A413" s="7">
        <v>4</v>
      </c>
      <c r="B413" s="6" t="s">
        <v>50</v>
      </c>
      <c r="C413" s="8" t="s">
        <v>107</v>
      </c>
      <c r="D413" s="4">
        <v>1</v>
      </c>
      <c r="F413" s="23">
        <f>D413*E413</f>
        <v>0</v>
      </c>
    </row>
    <row r="414" spans="1:3" ht="12.75">
      <c r="A414" s="7"/>
      <c r="B414" s="6"/>
      <c r="C414" s="8"/>
    </row>
    <row r="415" spans="1:6" ht="63.75">
      <c r="A415" s="7">
        <v>5</v>
      </c>
      <c r="B415" s="6" t="s">
        <v>51</v>
      </c>
      <c r="C415" s="8" t="s">
        <v>107</v>
      </c>
      <c r="D415" s="4">
        <v>1</v>
      </c>
      <c r="F415" s="23">
        <f>D415*E415</f>
        <v>0</v>
      </c>
    </row>
    <row r="416" spans="1:3" ht="12.75">
      <c r="A416" s="7"/>
      <c r="B416" s="6"/>
      <c r="C416" s="8"/>
    </row>
    <row r="417" spans="1:6" ht="51">
      <c r="A417" s="7">
        <v>6</v>
      </c>
      <c r="B417" s="6" t="s">
        <v>52</v>
      </c>
      <c r="C417" s="8" t="s">
        <v>107</v>
      </c>
      <c r="D417" s="4">
        <v>1</v>
      </c>
      <c r="F417" s="23">
        <f>D417*E417</f>
        <v>0</v>
      </c>
    </row>
    <row r="418" spans="1:3" ht="12.75">
      <c r="A418" s="7"/>
      <c r="B418" s="6"/>
      <c r="C418" s="8"/>
    </row>
    <row r="419" spans="1:6" ht="51">
      <c r="A419" s="7">
        <v>7</v>
      </c>
      <c r="B419" s="6" t="s">
        <v>53</v>
      </c>
      <c r="C419" s="8" t="s">
        <v>107</v>
      </c>
      <c r="D419" s="4">
        <v>1</v>
      </c>
      <c r="F419" s="23">
        <f>D419*E419</f>
        <v>0</v>
      </c>
    </row>
    <row r="420" spans="1:3" ht="12.75">
      <c r="A420" s="7"/>
      <c r="B420" s="6"/>
      <c r="C420" s="8"/>
    </row>
    <row r="421" spans="1:6" ht="51">
      <c r="A421" s="7">
        <v>8</v>
      </c>
      <c r="B421" s="6" t="s">
        <v>54</v>
      </c>
      <c r="C421" s="8" t="s">
        <v>107</v>
      </c>
      <c r="D421" s="4">
        <v>1</v>
      </c>
      <c r="F421" s="23">
        <f>D421*E421</f>
        <v>0</v>
      </c>
    </row>
    <row r="422" spans="1:3" ht="12.75">
      <c r="A422" s="7"/>
      <c r="B422" s="6"/>
      <c r="C422" s="8"/>
    </row>
    <row r="423" spans="1:6" ht="51">
      <c r="A423" s="7">
        <v>9</v>
      </c>
      <c r="B423" s="6" t="s">
        <v>55</v>
      </c>
      <c r="C423" s="8" t="s">
        <v>107</v>
      </c>
      <c r="D423" s="4">
        <v>1</v>
      </c>
      <c r="F423" s="23">
        <f>D423*E423</f>
        <v>0</v>
      </c>
    </row>
    <row r="424" spans="1:3" ht="12.75">
      <c r="A424" s="7"/>
      <c r="B424" s="6"/>
      <c r="C424" s="8"/>
    </row>
    <row r="425" spans="1:6" ht="51">
      <c r="A425" s="7">
        <v>10</v>
      </c>
      <c r="B425" s="6" t="s">
        <v>56</v>
      </c>
      <c r="C425" s="8" t="s">
        <v>107</v>
      </c>
      <c r="D425" s="4">
        <v>2</v>
      </c>
      <c r="F425" s="23">
        <f>D425*E425</f>
        <v>0</v>
      </c>
    </row>
    <row r="426" spans="1:3" ht="12.75">
      <c r="A426" s="7"/>
      <c r="B426" s="6"/>
      <c r="C426" s="8"/>
    </row>
    <row r="427" spans="1:6" ht="51">
      <c r="A427" s="7">
        <v>11</v>
      </c>
      <c r="B427" s="6" t="s">
        <v>57</v>
      </c>
      <c r="C427" s="8" t="s">
        <v>107</v>
      </c>
      <c r="D427" s="4">
        <v>2</v>
      </c>
      <c r="F427" s="23">
        <f>D427*E427</f>
        <v>0</v>
      </c>
    </row>
    <row r="428" spans="1:3" ht="12.75">
      <c r="A428" s="7"/>
      <c r="B428" s="6"/>
      <c r="C428" s="8"/>
    </row>
    <row r="429" spans="1:6" ht="51">
      <c r="A429" s="7">
        <v>12</v>
      </c>
      <c r="B429" s="6" t="s">
        <v>58</v>
      </c>
      <c r="C429" s="8" t="s">
        <v>107</v>
      </c>
      <c r="D429" s="4">
        <v>1</v>
      </c>
      <c r="F429" s="23">
        <f>D429*E429</f>
        <v>0</v>
      </c>
    </row>
    <row r="430" spans="1:3" ht="12.75">
      <c r="A430" s="7"/>
      <c r="B430" s="6"/>
      <c r="C430" s="8"/>
    </row>
    <row r="431" spans="1:6" ht="51">
      <c r="A431" s="7">
        <v>13</v>
      </c>
      <c r="B431" s="6" t="s">
        <v>59</v>
      </c>
      <c r="C431" s="8" t="s">
        <v>107</v>
      </c>
      <c r="D431" s="4">
        <v>1</v>
      </c>
      <c r="F431" s="23">
        <f>D431*E431</f>
        <v>0</v>
      </c>
    </row>
    <row r="432" spans="1:3" ht="12.75">
      <c r="A432" s="7"/>
      <c r="B432" s="6"/>
      <c r="C432" s="7"/>
    </row>
    <row r="433" spans="1:6" ht="13.5" thickBot="1">
      <c r="A433" s="7"/>
      <c r="B433" s="11" t="s">
        <v>138</v>
      </c>
      <c r="C433" s="7"/>
      <c r="F433" s="23">
        <f>SUM(F407:F432)</f>
        <v>0</v>
      </c>
    </row>
    <row r="434" spans="1:3" ht="13.5" thickTop="1">
      <c r="A434" s="7"/>
      <c r="B434" s="6"/>
      <c r="C434" s="7"/>
    </row>
    <row r="435" spans="1:3" ht="13.5" thickBot="1">
      <c r="A435" s="7">
        <v>4</v>
      </c>
      <c r="B435" s="11" t="s">
        <v>89</v>
      </c>
      <c r="C435" s="7"/>
    </row>
    <row r="436" spans="1:6" ht="13.5" thickTop="1">
      <c r="A436" s="7"/>
      <c r="B436" s="6"/>
      <c r="C436" s="7"/>
      <c r="F436" s="26"/>
    </row>
    <row r="437" spans="1:6" ht="114.75">
      <c r="A437" s="7">
        <v>1</v>
      </c>
      <c r="B437" s="6" t="s">
        <v>188</v>
      </c>
      <c r="C437" s="8" t="s">
        <v>108</v>
      </c>
      <c r="D437" s="4">
        <v>73</v>
      </c>
      <c r="F437" s="23">
        <f>D437*E437</f>
        <v>0</v>
      </c>
    </row>
    <row r="438" spans="1:3" ht="12.75">
      <c r="A438" s="7"/>
      <c r="B438" s="6"/>
      <c r="C438" s="8"/>
    </row>
    <row r="439" spans="1:6" ht="38.25">
      <c r="A439" s="7">
        <v>2</v>
      </c>
      <c r="B439" s="6" t="s">
        <v>186</v>
      </c>
      <c r="C439" s="8" t="s">
        <v>108</v>
      </c>
      <c r="D439" s="4">
        <v>72</v>
      </c>
      <c r="F439" s="23">
        <f>D439*E439</f>
        <v>0</v>
      </c>
    </row>
    <row r="440" spans="1:3" ht="12.75">
      <c r="A440" s="7"/>
      <c r="C440" s="8"/>
    </row>
    <row r="441" spans="1:6" ht="13.5" thickBot="1">
      <c r="A441" s="7"/>
      <c r="B441" s="12" t="s">
        <v>93</v>
      </c>
      <c r="C441" s="7"/>
      <c r="F441" s="23">
        <f>SUM(F437:F440)</f>
        <v>0</v>
      </c>
    </row>
    <row r="442" spans="1:3" ht="13.5" thickTop="1">
      <c r="A442" s="7"/>
      <c r="C442" s="7"/>
    </row>
    <row r="443" spans="1:3" ht="13.5" thickBot="1">
      <c r="A443" s="7" t="s">
        <v>117</v>
      </c>
      <c r="B443" s="11" t="s">
        <v>173</v>
      </c>
      <c r="C443" s="7"/>
    </row>
    <row r="444" spans="1:3" ht="13.5" thickTop="1">
      <c r="A444" s="7"/>
      <c r="B444" s="6"/>
      <c r="C444" s="7"/>
    </row>
    <row r="445" spans="1:6" ht="76.5">
      <c r="A445" s="7">
        <v>1</v>
      </c>
      <c r="B445" s="20" t="s">
        <v>187</v>
      </c>
      <c r="C445" s="8" t="s">
        <v>108</v>
      </c>
      <c r="D445" s="4">
        <v>71</v>
      </c>
      <c r="F445" s="23">
        <f>D445*E445</f>
        <v>0</v>
      </c>
    </row>
    <row r="446" spans="1:3" ht="12.75">
      <c r="A446" s="7"/>
      <c r="B446" s="20"/>
      <c r="C446" s="8"/>
    </row>
    <row r="447" spans="1:6" ht="63.75">
      <c r="A447" s="7">
        <v>2</v>
      </c>
      <c r="B447" s="20" t="s">
        <v>189</v>
      </c>
      <c r="C447" s="8" t="s">
        <v>108</v>
      </c>
      <c r="D447" s="4">
        <v>38</v>
      </c>
      <c r="F447" s="23">
        <f>D447*E447</f>
        <v>0</v>
      </c>
    </row>
    <row r="448" spans="1:3" ht="12.75">
      <c r="A448" s="7"/>
      <c r="B448" s="20"/>
      <c r="C448" s="8"/>
    </row>
    <row r="449" spans="1:6" ht="114.75">
      <c r="A449" s="7">
        <v>3</v>
      </c>
      <c r="B449" s="20" t="s">
        <v>190</v>
      </c>
      <c r="C449" s="8" t="s">
        <v>108</v>
      </c>
      <c r="D449" s="4">
        <v>5</v>
      </c>
      <c r="F449" s="23">
        <f>D449*E449</f>
        <v>0</v>
      </c>
    </row>
    <row r="450" spans="1:3" ht="12.75">
      <c r="A450" s="7"/>
      <c r="B450" s="20"/>
      <c r="C450" s="8"/>
    </row>
    <row r="451" spans="1:6" ht="76.5">
      <c r="A451" s="7">
        <v>4</v>
      </c>
      <c r="B451" s="20" t="s">
        <v>66</v>
      </c>
      <c r="C451" s="8" t="s">
        <v>108</v>
      </c>
      <c r="D451" s="4">
        <v>124</v>
      </c>
      <c r="F451" s="23">
        <f>D451*E451</f>
        <v>0</v>
      </c>
    </row>
    <row r="452" spans="1:3" ht="12.75">
      <c r="A452" s="7"/>
      <c r="B452" s="20"/>
      <c r="C452" s="8"/>
    </row>
    <row r="453" spans="1:6" ht="76.5">
      <c r="A453" s="7">
        <v>5</v>
      </c>
      <c r="B453" s="20" t="s">
        <v>191</v>
      </c>
      <c r="C453" s="8" t="s">
        <v>109</v>
      </c>
      <c r="D453" s="4">
        <v>22</v>
      </c>
      <c r="F453" s="23">
        <f>D453*E453</f>
        <v>0</v>
      </c>
    </row>
    <row r="454" spans="1:3" ht="12.75">
      <c r="A454" s="7"/>
      <c r="B454" s="20"/>
      <c r="C454" s="8"/>
    </row>
    <row r="455" spans="1:6" ht="102">
      <c r="A455" s="7">
        <v>6</v>
      </c>
      <c r="B455" s="20" t="s">
        <v>67</v>
      </c>
      <c r="C455" s="8" t="s">
        <v>109</v>
      </c>
      <c r="D455" s="4">
        <v>11</v>
      </c>
      <c r="F455" s="23">
        <f>D455*E455</f>
        <v>0</v>
      </c>
    </row>
    <row r="456" spans="1:3" ht="12.75">
      <c r="A456" s="7"/>
      <c r="B456" s="20"/>
      <c r="C456" s="8"/>
    </row>
    <row r="457" spans="1:6" ht="38.25">
      <c r="A457" s="7">
        <v>7</v>
      </c>
      <c r="B457" s="20" t="s">
        <v>64</v>
      </c>
      <c r="C457" s="8" t="s">
        <v>109</v>
      </c>
      <c r="D457" s="4">
        <v>9</v>
      </c>
      <c r="F457" s="23">
        <f>D457*E457</f>
        <v>0</v>
      </c>
    </row>
    <row r="458" spans="1:3" ht="12.75">
      <c r="A458" s="7"/>
      <c r="B458" s="6"/>
      <c r="C458" s="7"/>
    </row>
    <row r="459" spans="1:6" ht="13.5" thickBot="1">
      <c r="A459" s="7"/>
      <c r="B459" s="11" t="s">
        <v>174</v>
      </c>
      <c r="C459" s="7"/>
      <c r="F459" s="23">
        <f>SUM(F445:F458)</f>
        <v>0</v>
      </c>
    </row>
    <row r="460" spans="1:3" ht="13.5" thickTop="1">
      <c r="A460" s="7"/>
      <c r="B460" s="6"/>
      <c r="C460" s="7"/>
    </row>
    <row r="461" spans="1:3" ht="13.5" thickBot="1">
      <c r="A461" s="7" t="s">
        <v>118</v>
      </c>
      <c r="B461" s="11" t="s">
        <v>131</v>
      </c>
      <c r="C461" s="7"/>
    </row>
    <row r="462" spans="1:3" ht="13.5" thickTop="1">
      <c r="A462" s="7"/>
      <c r="B462" s="13"/>
      <c r="C462" s="7"/>
    </row>
    <row r="463" spans="1:6" ht="25.5">
      <c r="A463" s="7">
        <v>1</v>
      </c>
      <c r="B463" s="6" t="s">
        <v>165</v>
      </c>
      <c r="C463" s="8" t="s">
        <v>108</v>
      </c>
      <c r="D463" s="4">
        <v>479</v>
      </c>
      <c r="F463" s="23">
        <f>D463*E463</f>
        <v>0</v>
      </c>
    </row>
    <row r="464" spans="1:3" ht="12.75">
      <c r="A464" s="7"/>
      <c r="B464" s="6"/>
      <c r="C464" s="7"/>
    </row>
    <row r="465" spans="1:6" ht="25.5">
      <c r="A465" s="7">
        <v>2</v>
      </c>
      <c r="B465" s="6" t="s">
        <v>166</v>
      </c>
      <c r="C465" s="8" t="s">
        <v>108</v>
      </c>
      <c r="D465" s="4">
        <v>399</v>
      </c>
      <c r="F465" s="23">
        <f>D465*E465</f>
        <v>0</v>
      </c>
    </row>
    <row r="466" spans="1:3" ht="12.75">
      <c r="A466" s="7"/>
      <c r="B466" s="6"/>
      <c r="C466" s="8"/>
    </row>
    <row r="467" spans="1:6" ht="25.5">
      <c r="A467" s="7">
        <v>3</v>
      </c>
      <c r="B467" s="6" t="s">
        <v>167</v>
      </c>
      <c r="C467" s="8" t="s">
        <v>108</v>
      </c>
      <c r="D467" s="4">
        <v>80</v>
      </c>
      <c r="F467" s="23">
        <f>D467*E467</f>
        <v>0</v>
      </c>
    </row>
    <row r="468" spans="1:3" ht="12.75">
      <c r="A468" s="7"/>
      <c r="B468" s="6"/>
      <c r="C468" s="8"/>
    </row>
    <row r="469" spans="1:6" ht="25.5">
      <c r="A469" s="7">
        <v>4</v>
      </c>
      <c r="B469" s="6" t="s">
        <v>60</v>
      </c>
      <c r="C469" s="8" t="s">
        <v>108</v>
      </c>
      <c r="D469" s="4">
        <v>296</v>
      </c>
      <c r="F469" s="23">
        <f>D469*E469</f>
        <v>0</v>
      </c>
    </row>
    <row r="470" spans="1:3" ht="12.75">
      <c r="A470" s="7"/>
      <c r="B470" s="13"/>
      <c r="C470" s="15"/>
    </row>
    <row r="471" spans="1:6" ht="13.5" thickBot="1">
      <c r="A471" s="7"/>
      <c r="B471" s="11" t="s">
        <v>139</v>
      </c>
      <c r="C471" s="15"/>
      <c r="F471" s="23">
        <f>SUM(F463:F470)</f>
        <v>0</v>
      </c>
    </row>
    <row r="472" spans="1:3" ht="13.5" thickTop="1">
      <c r="A472" s="7"/>
      <c r="B472" s="5"/>
      <c r="C472" s="5"/>
    </row>
    <row r="473" spans="1:2" ht="13.5" thickBot="1">
      <c r="A473" s="7" t="s">
        <v>119</v>
      </c>
      <c r="B473" s="14" t="s">
        <v>97</v>
      </c>
    </row>
    <row r="474" ht="13.5" thickTop="1">
      <c r="A474" s="7"/>
    </row>
    <row r="475" spans="1:2" ht="12.75">
      <c r="A475" s="7"/>
      <c r="B475" s="2" t="s">
        <v>132</v>
      </c>
    </row>
    <row r="476" spans="1:2" ht="89.25">
      <c r="A476" s="7"/>
      <c r="B476" s="6" t="s">
        <v>96</v>
      </c>
    </row>
    <row r="477" ht="12.75">
      <c r="A477" s="7"/>
    </row>
    <row r="478" spans="1:6" ht="51">
      <c r="A478" s="7" t="s">
        <v>114</v>
      </c>
      <c r="B478" s="6" t="s">
        <v>153</v>
      </c>
      <c r="C478" s="3" t="s">
        <v>107</v>
      </c>
      <c r="D478" s="4">
        <v>3</v>
      </c>
      <c r="F478" s="23">
        <f>D478*E478</f>
        <v>0</v>
      </c>
    </row>
    <row r="479" ht="12.75">
      <c r="A479" s="7"/>
    </row>
    <row r="480" spans="1:6" ht="12.75">
      <c r="A480" s="7" t="s">
        <v>115</v>
      </c>
      <c r="B480" s="6" t="s">
        <v>154</v>
      </c>
      <c r="C480" s="3" t="s">
        <v>107</v>
      </c>
      <c r="D480" s="4">
        <v>3</v>
      </c>
      <c r="F480" s="23">
        <f>D480*E480</f>
        <v>0</v>
      </c>
    </row>
    <row r="481" ht="12.75">
      <c r="A481" s="7"/>
    </row>
    <row r="482" spans="1:6" ht="51">
      <c r="A482" s="7" t="s">
        <v>163</v>
      </c>
      <c r="B482" s="6" t="s">
        <v>155</v>
      </c>
      <c r="C482" s="3" t="s">
        <v>107</v>
      </c>
      <c r="D482" s="4">
        <v>2</v>
      </c>
      <c r="F482" s="23">
        <f>D482*E482</f>
        <v>0</v>
      </c>
    </row>
    <row r="483" ht="12.75">
      <c r="A483" s="7"/>
    </row>
    <row r="484" spans="1:6" ht="63.75">
      <c r="A484" s="7" t="s">
        <v>116</v>
      </c>
      <c r="B484" s="6" t="s">
        <v>156</v>
      </c>
      <c r="C484" s="3" t="s">
        <v>107</v>
      </c>
      <c r="D484" s="4">
        <v>1</v>
      </c>
      <c r="F484" s="23">
        <f>D484*E484</f>
        <v>0</v>
      </c>
    </row>
    <row r="485" ht="12.75">
      <c r="A485" s="7"/>
    </row>
    <row r="486" spans="1:6" ht="127.5">
      <c r="A486" s="7" t="s">
        <v>117</v>
      </c>
      <c r="B486" s="6" t="s">
        <v>62</v>
      </c>
      <c r="C486" s="3" t="s">
        <v>107</v>
      </c>
      <c r="D486" s="4">
        <v>2</v>
      </c>
      <c r="F486" s="23">
        <f>D486*E486</f>
        <v>0</v>
      </c>
    </row>
    <row r="487" spans="1:2" ht="12.75">
      <c r="A487" s="7"/>
      <c r="B487" s="6"/>
    </row>
    <row r="488" spans="1:6" ht="38.25">
      <c r="A488" s="7" t="s">
        <v>118</v>
      </c>
      <c r="B488" s="6" t="s">
        <v>90</v>
      </c>
      <c r="C488" s="3" t="s">
        <v>109</v>
      </c>
      <c r="D488" s="4">
        <v>44</v>
      </c>
      <c r="F488" s="23">
        <f>D488*E488</f>
        <v>0</v>
      </c>
    </row>
    <row r="489" spans="1:2" ht="12.75">
      <c r="A489" s="7"/>
      <c r="B489" s="6"/>
    </row>
    <row r="490" spans="1:6" ht="51">
      <c r="A490" s="7" t="s">
        <v>119</v>
      </c>
      <c r="B490" s="6" t="s">
        <v>91</v>
      </c>
      <c r="C490" s="3" t="s">
        <v>109</v>
      </c>
      <c r="D490" s="4">
        <v>8</v>
      </c>
      <c r="F490" s="23">
        <f>D490*E490</f>
        <v>0</v>
      </c>
    </row>
    <row r="491" spans="1:2" ht="12.75">
      <c r="A491" s="7"/>
      <c r="B491" s="6"/>
    </row>
    <row r="492" spans="1:6" ht="38.25">
      <c r="A492" s="7" t="s">
        <v>164</v>
      </c>
      <c r="B492" s="6" t="s">
        <v>41</v>
      </c>
      <c r="C492" s="3" t="s">
        <v>108</v>
      </c>
      <c r="D492" s="4">
        <v>186</v>
      </c>
      <c r="F492" s="23">
        <f>D492*E492</f>
        <v>0</v>
      </c>
    </row>
    <row r="493" spans="1:2" ht="12.75">
      <c r="A493" s="7"/>
      <c r="B493" s="6"/>
    </row>
    <row r="494" spans="1:4" ht="216.75">
      <c r="A494" s="7">
        <v>9</v>
      </c>
      <c r="B494" s="6" t="s">
        <v>25</v>
      </c>
      <c r="C494" s="3" t="s">
        <v>108</v>
      </c>
      <c r="D494" s="4">
        <v>120</v>
      </c>
    </row>
    <row r="495" ht="12.75">
      <c r="A495" s="7"/>
    </row>
    <row r="496" spans="1:6" ht="12.75" customHeight="1" thickBot="1">
      <c r="A496" s="7"/>
      <c r="B496" s="14" t="s">
        <v>98</v>
      </c>
      <c r="F496" s="23">
        <f>SUM(F478:F495)</f>
        <v>0</v>
      </c>
    </row>
    <row r="497" ht="13.5" thickTop="1">
      <c r="A497" s="7"/>
    </row>
    <row r="498" spans="1:2" ht="13.5" thickBot="1">
      <c r="A498" s="7" t="s">
        <v>164</v>
      </c>
      <c r="B498" s="14" t="s">
        <v>99</v>
      </c>
    </row>
    <row r="499" ht="13.5" thickTop="1">
      <c r="A499" s="7"/>
    </row>
    <row r="500" spans="1:6" ht="38.25">
      <c r="A500" s="7" t="s">
        <v>114</v>
      </c>
      <c r="B500" s="2" t="s">
        <v>68</v>
      </c>
      <c r="C500" s="3" t="s">
        <v>108</v>
      </c>
      <c r="D500" s="4">
        <v>60</v>
      </c>
      <c r="F500" s="23">
        <f>D500*E500</f>
        <v>0</v>
      </c>
    </row>
    <row r="501" ht="12.75">
      <c r="A501" s="7"/>
    </row>
    <row r="502" spans="1:6" ht="89.25">
      <c r="A502" s="7" t="s">
        <v>115</v>
      </c>
      <c r="B502" s="6" t="s">
        <v>65</v>
      </c>
      <c r="C502" s="3" t="s">
        <v>108</v>
      </c>
      <c r="D502" s="4">
        <v>60</v>
      </c>
      <c r="F502" s="23">
        <f>D502*E502</f>
        <v>0</v>
      </c>
    </row>
    <row r="503" spans="1:2" ht="12.75">
      <c r="A503" s="7"/>
      <c r="B503" s="6"/>
    </row>
    <row r="504" spans="1:6" ht="63.75">
      <c r="A504" s="7" t="s">
        <v>163</v>
      </c>
      <c r="B504" s="6" t="s">
        <v>148</v>
      </c>
      <c r="C504" s="3" t="s">
        <v>108</v>
      </c>
      <c r="D504" s="4">
        <v>375</v>
      </c>
      <c r="F504" s="23">
        <f>D504*E504</f>
        <v>0</v>
      </c>
    </row>
    <row r="505" spans="1:2" ht="12.75">
      <c r="A505" s="7"/>
      <c r="B505" s="6"/>
    </row>
    <row r="506" spans="1:6" ht="63.75">
      <c r="A506" s="7" t="s">
        <v>116</v>
      </c>
      <c r="B506" s="6" t="s">
        <v>168</v>
      </c>
      <c r="C506" s="3" t="s">
        <v>108</v>
      </c>
      <c r="D506" s="4">
        <v>21</v>
      </c>
      <c r="F506" s="23">
        <f>D506*E506</f>
        <v>0</v>
      </c>
    </row>
    <row r="507" spans="1:2" ht="12.75">
      <c r="A507" s="7"/>
      <c r="B507" s="6"/>
    </row>
    <row r="508" spans="1:6" ht="51">
      <c r="A508" s="7" t="s">
        <v>117</v>
      </c>
      <c r="B508" s="6" t="s">
        <v>169</v>
      </c>
      <c r="C508" s="3" t="s">
        <v>108</v>
      </c>
      <c r="D508" s="4">
        <v>36</v>
      </c>
      <c r="F508" s="23">
        <f>D508*E508</f>
        <v>0</v>
      </c>
    </row>
    <row r="509" ht="12.75">
      <c r="A509" s="7"/>
    </row>
    <row r="510" spans="1:6" ht="13.5" thickBot="1">
      <c r="A510" s="7"/>
      <c r="B510" s="14" t="s">
        <v>100</v>
      </c>
      <c r="F510" s="23">
        <f>SUM(F500:F509)</f>
        <v>0</v>
      </c>
    </row>
    <row r="511" ht="13.5" thickTop="1">
      <c r="A511" s="7"/>
    </row>
    <row r="512" spans="1:2" ht="13.5" thickBot="1">
      <c r="A512" s="7" t="s">
        <v>176</v>
      </c>
      <c r="B512" s="14" t="s">
        <v>175</v>
      </c>
    </row>
    <row r="513" ht="13.5" thickTop="1">
      <c r="A513" s="7"/>
    </row>
    <row r="514" spans="1:2" ht="12.75">
      <c r="A514" s="7"/>
      <c r="B514" s="6" t="s">
        <v>132</v>
      </c>
    </row>
    <row r="515" spans="1:2" ht="25.5">
      <c r="A515" s="7"/>
      <c r="B515" s="6" t="s">
        <v>143</v>
      </c>
    </row>
    <row r="516" spans="1:2" ht="76.5">
      <c r="A516" s="7"/>
      <c r="B516" s="6" t="s">
        <v>144</v>
      </c>
    </row>
    <row r="517" spans="1:2" ht="12.75">
      <c r="A517" s="7"/>
      <c r="B517" s="6"/>
    </row>
    <row r="518" spans="1:6" ht="63.75">
      <c r="A518" s="7">
        <v>1</v>
      </c>
      <c r="B518" s="2" t="s">
        <v>146</v>
      </c>
      <c r="C518" s="3" t="s">
        <v>107</v>
      </c>
      <c r="D518" s="4">
        <v>1</v>
      </c>
      <c r="F518" s="23">
        <f>D518*E518</f>
        <v>0</v>
      </c>
    </row>
    <row r="519" ht="12.75">
      <c r="A519" s="7"/>
    </row>
    <row r="520" spans="1:6" ht="63.75">
      <c r="A520" s="7">
        <v>2</v>
      </c>
      <c r="B520" s="2" t="s">
        <v>145</v>
      </c>
      <c r="C520" s="3" t="s">
        <v>107</v>
      </c>
      <c r="D520" s="4">
        <v>2</v>
      </c>
      <c r="F520" s="23">
        <f>D520*E520</f>
        <v>0</v>
      </c>
    </row>
    <row r="521" ht="12.75">
      <c r="A521" s="7"/>
    </row>
    <row r="522" spans="1:6" ht="38.25">
      <c r="A522" s="7">
        <v>3</v>
      </c>
      <c r="B522" s="6" t="s">
        <v>142</v>
      </c>
      <c r="C522" s="8" t="s">
        <v>109</v>
      </c>
      <c r="D522" s="4">
        <v>39</v>
      </c>
      <c r="F522" s="23">
        <f>D522*E522</f>
        <v>0</v>
      </c>
    </row>
    <row r="523" ht="12.75">
      <c r="A523" s="7"/>
    </row>
    <row r="524" spans="1:6" ht="13.5" thickBot="1">
      <c r="A524" s="7"/>
      <c r="B524" s="14" t="s">
        <v>178</v>
      </c>
      <c r="F524" s="23">
        <f>SUM(F518:F523)</f>
        <v>0</v>
      </c>
    </row>
    <row r="525" ht="13.5" thickTop="1">
      <c r="A525" s="7"/>
    </row>
    <row r="526" spans="1:2" ht="13.5" thickBot="1">
      <c r="A526" s="7" t="s">
        <v>177</v>
      </c>
      <c r="B526" s="14" t="s">
        <v>184</v>
      </c>
    </row>
    <row r="527" ht="13.5" thickTop="1">
      <c r="A527" s="7"/>
    </row>
    <row r="528" spans="1:6" ht="204">
      <c r="A528" s="7" t="s">
        <v>114</v>
      </c>
      <c r="B528" s="17" t="s">
        <v>61</v>
      </c>
      <c r="C528" s="3" t="s">
        <v>108</v>
      </c>
      <c r="D528" s="4">
        <v>581</v>
      </c>
      <c r="F528" s="23">
        <f>D528*E528</f>
        <v>0</v>
      </c>
    </row>
    <row r="529" spans="1:2" ht="12.75">
      <c r="A529" s="7"/>
      <c r="B529" s="17"/>
    </row>
    <row r="530" spans="1:6" ht="216.75">
      <c r="A530" s="7">
        <v>2</v>
      </c>
      <c r="B530" s="17" t="s">
        <v>149</v>
      </c>
      <c r="C530" s="8" t="s">
        <v>108</v>
      </c>
      <c r="D530" s="4">
        <v>24</v>
      </c>
      <c r="F530" s="23">
        <f>D530*E530</f>
        <v>0</v>
      </c>
    </row>
    <row r="531" ht="12.75">
      <c r="A531" s="7"/>
    </row>
    <row r="532" spans="1:6" ht="204">
      <c r="A532" s="7">
        <v>3</v>
      </c>
      <c r="B532" s="17" t="s">
        <v>150</v>
      </c>
      <c r="C532" s="8" t="s">
        <v>108</v>
      </c>
      <c r="D532" s="4">
        <v>49</v>
      </c>
      <c r="F532" s="23">
        <f>D532*E532</f>
        <v>0</v>
      </c>
    </row>
    <row r="533" spans="1:3" ht="12.75">
      <c r="A533" s="7"/>
      <c r="B533" s="6"/>
      <c r="C533" s="8"/>
    </row>
    <row r="534" spans="1:6" ht="216.75">
      <c r="A534" s="7">
        <v>4</v>
      </c>
      <c r="B534" s="17" t="s">
        <v>151</v>
      </c>
      <c r="C534" s="3" t="s">
        <v>108</v>
      </c>
      <c r="D534" s="4">
        <v>11</v>
      </c>
      <c r="F534" s="23">
        <f>D534*E534</f>
        <v>0</v>
      </c>
    </row>
    <row r="535" spans="1:3" ht="12.75">
      <c r="A535" s="7"/>
      <c r="B535" s="6"/>
      <c r="C535" s="8"/>
    </row>
    <row r="536" spans="1:6" ht="140.25">
      <c r="A536" s="7">
        <v>5</v>
      </c>
      <c r="B536" s="17" t="s">
        <v>152</v>
      </c>
      <c r="C536" s="8" t="s">
        <v>108</v>
      </c>
      <c r="D536" s="4">
        <v>9</v>
      </c>
      <c r="F536" s="23">
        <f>D536*E536</f>
        <v>0</v>
      </c>
    </row>
    <row r="537" spans="1:4" ht="12.75">
      <c r="A537" s="7"/>
      <c r="B537" s="6"/>
      <c r="C537" s="8"/>
      <c r="D537" s="9"/>
    </row>
    <row r="538" spans="1:6" ht="13.5" thickBot="1">
      <c r="A538" s="7"/>
      <c r="B538" s="14" t="s">
        <v>94</v>
      </c>
      <c r="F538" s="23">
        <f>SUM(F528:F537)</f>
        <v>0</v>
      </c>
    </row>
    <row r="539" ht="13.5" thickTop="1">
      <c r="A539" s="7"/>
    </row>
    <row r="540" ht="12.75">
      <c r="A540" s="7"/>
    </row>
    <row r="541" spans="1:2" ht="12.75">
      <c r="A541" s="7"/>
      <c r="B541" s="5"/>
    </row>
    <row r="542" spans="1:2" ht="12.75">
      <c r="A542" s="7"/>
      <c r="B542" s="5"/>
    </row>
    <row r="543" spans="1:2" ht="12.75">
      <c r="A543" s="7"/>
      <c r="B543" s="5"/>
    </row>
    <row r="544" spans="1:2" ht="12.75">
      <c r="A544" s="7"/>
      <c r="B544" s="5"/>
    </row>
    <row r="545" spans="1:2" ht="12.75">
      <c r="A545" s="7"/>
      <c r="B545" s="5"/>
    </row>
    <row r="546" spans="1:2" ht="12.75">
      <c r="A546" s="7"/>
      <c r="B546" s="5"/>
    </row>
    <row r="547" spans="1:2" ht="12.75">
      <c r="A547" s="7"/>
      <c r="B547" s="5"/>
    </row>
    <row r="548" spans="1:2" ht="12.75">
      <c r="A548" s="7"/>
      <c r="B548" s="5"/>
    </row>
    <row r="549" spans="1:2" ht="12.75">
      <c r="A549" s="7"/>
      <c r="B549" s="5"/>
    </row>
    <row r="550" spans="1:2" ht="12.75">
      <c r="A550" s="7"/>
      <c r="B550" s="19"/>
    </row>
    <row r="551" spans="1:2" ht="12.75">
      <c r="A551" s="7"/>
      <c r="B551" s="5"/>
    </row>
    <row r="552" spans="1:2" ht="12.75">
      <c r="A552" s="7"/>
      <c r="B552" s="5"/>
    </row>
    <row r="553" spans="1:2" ht="12.75">
      <c r="A553" s="7"/>
      <c r="B553" s="5"/>
    </row>
    <row r="554" spans="1:2" ht="12.75">
      <c r="A554" s="7"/>
      <c r="B554" s="5"/>
    </row>
    <row r="555" spans="1:2" ht="12.75">
      <c r="A555" s="7"/>
      <c r="B555" s="5"/>
    </row>
    <row r="556" spans="1:2" ht="12.75">
      <c r="A556" s="7"/>
      <c r="B556" s="5"/>
    </row>
    <row r="557" spans="1:2" ht="12.75">
      <c r="A557" s="7"/>
      <c r="B557" s="5"/>
    </row>
    <row r="558" spans="1:2" ht="12.75">
      <c r="A558" s="7"/>
      <c r="B558" s="5"/>
    </row>
    <row r="559" spans="1:2" ht="12.75">
      <c r="A559" s="7"/>
      <c r="B559" s="5"/>
    </row>
    <row r="560" ht="12.75">
      <c r="A560" s="7"/>
    </row>
    <row r="561" ht="12.75">
      <c r="A561" s="7"/>
    </row>
    <row r="562" ht="12.75">
      <c r="A562" s="7"/>
    </row>
    <row r="563" ht="12.75">
      <c r="A563" s="7"/>
    </row>
    <row r="564" ht="12.75">
      <c r="A564" s="7"/>
    </row>
    <row r="565" ht="12.75">
      <c r="A565" s="7"/>
    </row>
    <row r="566" ht="12.75">
      <c r="A566" s="7"/>
    </row>
    <row r="567" ht="12.75">
      <c r="A567" s="7"/>
    </row>
    <row r="568" ht="12.75">
      <c r="A568" s="7"/>
    </row>
    <row r="569" ht="12.75">
      <c r="A569" s="7"/>
    </row>
    <row r="570" ht="12.75">
      <c r="A570" s="7"/>
    </row>
    <row r="571" ht="12.75">
      <c r="A571" s="7"/>
    </row>
    <row r="572" ht="12.75">
      <c r="A572" s="7"/>
    </row>
    <row r="573" ht="12.75">
      <c r="A573" s="7"/>
    </row>
    <row r="574" ht="12.75">
      <c r="A574" s="7"/>
    </row>
    <row r="575" ht="12.75">
      <c r="A575" s="7"/>
    </row>
    <row r="576" ht="12.75">
      <c r="A576" s="7"/>
    </row>
    <row r="577" ht="12.75">
      <c r="A577" s="7"/>
    </row>
    <row r="578" ht="12.75">
      <c r="A578" s="7"/>
    </row>
    <row r="579" ht="12.75">
      <c r="A579" s="7"/>
    </row>
    <row r="580" ht="12.75">
      <c r="A580" s="7"/>
    </row>
    <row r="581" ht="12.75">
      <c r="A581" s="7"/>
    </row>
    <row r="582" ht="12.75">
      <c r="A582" s="7"/>
    </row>
    <row r="583" ht="12.75">
      <c r="A583" s="7"/>
    </row>
    <row r="584" ht="12.75">
      <c r="A584" s="7"/>
    </row>
    <row r="585" ht="12.75">
      <c r="A585" s="7"/>
    </row>
    <row r="586" ht="12.75">
      <c r="A586" s="7"/>
    </row>
    <row r="587" ht="12.75">
      <c r="A587" s="7"/>
    </row>
    <row r="588" ht="12.75">
      <c r="A588" s="7"/>
    </row>
    <row r="589" ht="12.75">
      <c r="A589" s="7"/>
    </row>
    <row r="590" ht="12.75">
      <c r="A590" s="7"/>
    </row>
    <row r="591" ht="12.75">
      <c r="A591" s="7"/>
    </row>
  </sheetData>
  <sheetProtection/>
  <printOptions/>
  <pageMargins left="0.984251968503937" right="0.1968503937007874" top="0.7874015748031497" bottom="0.7874015748031497" header="0" footer="0.1968503937007874"/>
  <pageSetup horizontalDpi="600" verticalDpi="600" orientation="portrait" paperSize="9" r:id="rId1"/>
  <headerFooter alignWithMargins="0">
    <oddHeader>&amp;R&amp;F</oddHeader>
    <oddFooter>&amp;C&amp;P/&amp;N</oddFooter>
  </headerFooter>
  <rowBreaks count="18" manualBreakCount="18">
    <brk id="18" max="255" man="1"/>
    <brk id="72" max="255" man="1"/>
    <brk id="90" max="255" man="1"/>
    <brk id="113" max="255" man="1"/>
    <brk id="146" max="255" man="1"/>
    <brk id="189" max="255" man="1"/>
    <brk id="259" max="255" man="1"/>
    <brk id="305" max="255" man="1"/>
    <brk id="330" max="255" man="1"/>
    <brk id="381" max="255" man="1"/>
    <brk id="400" max="255" man="1"/>
    <brk id="434" max="255" man="1"/>
    <brk id="442" max="255" man="1"/>
    <brk id="460" max="255" man="1"/>
    <brk id="472" max="255" man="1"/>
    <brk id="497" max="255" man="1"/>
    <brk id="511" max="255" man="1"/>
    <brk id="5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alenkac</cp:lastModifiedBy>
  <cp:lastPrinted>2010-08-19T10:44:10Z</cp:lastPrinted>
  <dcterms:created xsi:type="dcterms:W3CDTF">2006-10-06T06:24:35Z</dcterms:created>
  <dcterms:modified xsi:type="dcterms:W3CDTF">2011-01-20T12:54:50Z</dcterms:modified>
  <cp:category/>
  <cp:version/>
  <cp:contentType/>
  <cp:contentStatus/>
</cp:coreProperties>
</file>