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opis" sheetId="1" r:id="rId1"/>
  </sheets>
  <definedNames>
    <definedName name="_xlnm.Print_Area" localSheetId="0">'Popis'!$A$12:$G$168</definedName>
  </definedNames>
  <calcPr fullCalcOnLoad="1"/>
</workbook>
</file>

<file path=xl/sharedStrings.xml><?xml version="1.0" encoding="utf-8"?>
<sst xmlns="http://schemas.openxmlformats.org/spreadsheetml/2006/main" count="113" uniqueCount="68">
  <si>
    <t xml:space="preserve"> </t>
  </si>
  <si>
    <t>Z.št.</t>
  </si>
  <si>
    <t>Opis</t>
  </si>
  <si>
    <t>Količina</t>
  </si>
  <si>
    <t>EM</t>
  </si>
  <si>
    <t>Cena/EM</t>
  </si>
  <si>
    <t>Skupaj</t>
  </si>
  <si>
    <t>1.</t>
  </si>
  <si>
    <t>m</t>
  </si>
  <si>
    <t>2.</t>
  </si>
  <si>
    <t>m3</t>
  </si>
  <si>
    <t>3.</t>
  </si>
  <si>
    <t>m2</t>
  </si>
  <si>
    <t>4.</t>
  </si>
  <si>
    <t>5.</t>
  </si>
  <si>
    <t>kg</t>
  </si>
  <si>
    <t>Izvedba konstrukcijskih dilatacij opornega zidu na razdalji 5,00 m z profilirano gumo ter zapolnitvijo z trajnoelastičnim kitom</t>
  </si>
  <si>
    <t>PREDDELA</t>
  </si>
  <si>
    <t>Stroški geomehanskega nadzora - ocena</t>
  </si>
  <si>
    <t>ur</t>
  </si>
  <si>
    <t>PREDDELA SKUPAJ</t>
  </si>
  <si>
    <t>TESARSKA DELA</t>
  </si>
  <si>
    <t>SKUPAJ TESARSKA DELA</t>
  </si>
  <si>
    <t>ODVODNJAVANJE</t>
  </si>
  <si>
    <t>SKUPAJ ODVODNJAVANJE</t>
  </si>
  <si>
    <t>BETONSKA  DELA</t>
  </si>
  <si>
    <t>SKUPAJ BETONSKA DELA</t>
  </si>
  <si>
    <t>Izdelava, montaža in demontaža opaž roba podložnega betona višine do 15 cm</t>
  </si>
  <si>
    <t>REKAPITULACIJA</t>
  </si>
  <si>
    <t>BETOBNSKA DELA</t>
  </si>
  <si>
    <t>SKUPAJ BREZ DDV</t>
  </si>
  <si>
    <t>22 % DDV</t>
  </si>
  <si>
    <t>SKUPAJ Z  DDV</t>
  </si>
  <si>
    <t>kpl</t>
  </si>
  <si>
    <t>Zakoličba zidov (1, 2, 3, 4) in izdelava prečnih profilov</t>
  </si>
  <si>
    <t>Izdelava  opornih in podpornih zidov na parkirišču v Vipavskem Križu - zid 1, 2, 3 in 4</t>
  </si>
  <si>
    <t>Dobava in vgrajevanje vodonepropustnega in zmrzlinsko odpornega betona C25/30 v temelje opornih in podpornih zidov</t>
  </si>
  <si>
    <t>Dobava in vgrajevanje vodonepropustnega in zmrzlinsko odpornega betona C25/30 v zidove opornih in podpornih zidov</t>
  </si>
  <si>
    <t xml:space="preserve">Izdelava, montaža in demontaža dvostranskega opaža AB pasovnih temeljev opornih in podpornih  zidov </t>
  </si>
  <si>
    <t>Izdelava, montaža in demontaža dvostranskega opaža AB  opornih in podpornih zidov z opažnimi ploščami ali kovinskim opažem - gladek beton vključno z dobavo in vstavljanjem trikotnih letvic velikosti 2x cm na dvostranski opaž sten pred betoniranjem v raznaku 5m - posneti robovi.</t>
  </si>
  <si>
    <t>ZEMELJSKA  DELA</t>
  </si>
  <si>
    <t>Planiranje dna izkopa</t>
  </si>
  <si>
    <t>Zamenjava neenovitosti temeljnih tal z ustreznim materialom (kamen, beton) ocena</t>
  </si>
  <si>
    <t>Dobava in polaganje PVC drenažbne cevi Midren fi 250 z napravo betonskega ležišča do polovice cevi in nasutje z drenažnim materialom frakcije 16/2 mm ter zaščita nasutja s filcem (Ocena)</t>
  </si>
  <si>
    <t>Izvajanje monitoringa okoliških objektov</t>
  </si>
  <si>
    <t>Zaščita gradbene jame po potrebi in po navodilih geomehanika (zajeti je potrebno za vse štiri zidove)</t>
  </si>
  <si>
    <t>Izdelava, dobava in montaža srednje komplicirane armature neglede na profil in mrež (Ocena)</t>
  </si>
  <si>
    <t>ZEMELJSKA DELA SKUPAJ</t>
  </si>
  <si>
    <t>Strojni izkop za  temelje opornih in podpornih zidov v  zemljini III-IV ktg (v kampadah po 6 m), komplet z nakladanjem na kamion in odvozom odvečnega materiala na trajno deponijo (v ceni je zajeta komunalna taksa). V postavki je potrebno zajeti tudi zasip za temelji opornih in podpornih zidov. OPOMBA: V postavki je vključena tudi zaščita izkopa pred vremenskimi vplivi.</t>
  </si>
  <si>
    <t>Dobava in vgradnja podložnega betona C8/10 debeline 10 cm pod temelji opornih in podpornih zidov</t>
  </si>
  <si>
    <t>Opomba: Ostali izkopi kateri bodo potrebni se bodo izvedli v sklopu izkopov za ureditev parkirišča.</t>
  </si>
  <si>
    <t>ZEMELJSKA DELA</t>
  </si>
  <si>
    <t>NEPREDVIDENA DELA - 10 %</t>
  </si>
  <si>
    <t>POPIS DEL ZA OPORNE IN  PODPORNE ZIDOVE V  VIPAVSKEM KRIŽU</t>
  </si>
  <si>
    <t>Speljava odvodnjavanja drenaže s kanalizacijskimi cevmi fi 250 v obstoječe površinske odvodnike (Ocena)</t>
  </si>
  <si>
    <t>OBČINA AJDOVŠČINA</t>
  </si>
  <si>
    <t>5270 AJDOVŠČINA</t>
  </si>
  <si>
    <t>Cesta 5. maja 6 a</t>
  </si>
  <si>
    <t>Strojni in delno ročni izkop terena, kateri je potreben za izdelavo AB stopnic. V postavki je potrebno upoštevati tudi planiranje, ter priprava terena (tampon). (m2=20,00)</t>
  </si>
  <si>
    <t>Izdelava, montaža in demontaža opaža , kateri je potreben za izdelavo zunanjih stopnic (m2=20)</t>
  </si>
  <si>
    <t>OPOMBA: Količine v popisu so ocenjeni glede na razpoložljive podatke. Po izdelavi geomehanskega poročila se bodo količine v popisu optimizirale.</t>
  </si>
  <si>
    <t xml:space="preserve">Dobava in vgradnja vodonepropustnega in zmrzlinsko odpornega betona C25/30 v AB stopnice ob zidu. AB stopnice so vpete v AB zid. </t>
  </si>
  <si>
    <t>6.</t>
  </si>
  <si>
    <t>OSTALA DELA - OGRAJA</t>
  </si>
  <si>
    <t>OSTALA DELA</t>
  </si>
  <si>
    <t>m1</t>
  </si>
  <si>
    <t>Dobava in montaža vroče cinkane  ograje višine 1,1m sestavljena iz stranskih stebričkov in zgornje povezovalne horizontalne povezave. Ograja je prašno barvana v temno sivo barvo usklajeno z ograjami v sklopu mesta. Ograja bo horizontala - poleg zgornje kovinske horizontale (izvedba profil cev 40/50 debeline 3 mm - stebriček in povezovalna ograja ) bodo ostale horizontale izvedene z žico - pletena. Ograja je sestavljena iz delov dolžine 2m in mora zdržati bočni pritisk.</t>
  </si>
  <si>
    <t>SKUPAJ OSTALA DELA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</si>
</sst>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SIT&quot;;#,##0\ &quot;SIT&quot;"/>
    <numFmt numFmtId="173" formatCode="#,##0\ &quot;SIT&quot;;[Red]#,##0\ &quot;SIT&quot;"/>
    <numFmt numFmtId="174" formatCode="#,##0.00\ &quot;SIT&quot;;#,##0.00\ &quot;SIT&quot;"/>
    <numFmt numFmtId="175" formatCode="#,##0.00\ &quot;SIT&quot;;[Red]#,##0.00\ &quot;SIT&quot;"/>
    <numFmt numFmtId="176" formatCode="_ * #,##0\ &quot;SIT&quot;_ ;_ * #,##0\ &quot;SIT&quot;_ ;_ * &quot;-&quot;\ &quot;SIT&quot;_ ;_ @_ "/>
    <numFmt numFmtId="177" formatCode="_ * #,##0\ _S_I_T_ ;_ * #,##0\ _S_I_T_ ;_ * &quot;-&quot;\ _S_I_T_ ;_ @_ "/>
    <numFmt numFmtId="178" formatCode="_ * #,##0.00\ &quot;SIT&quot;_ ;_ * #,##0.00\ &quot;SIT&quot;_ ;_ * &quot;-&quot;??\ &quot;SIT&quot;_ ;_ @_ "/>
    <numFmt numFmtId="179" formatCode="_ * #,##0.00\ _S_I_T_ ;_ * #,##0.00\ _S_I_T_ ;_ * &quot;-&quot;??\ _S_I_T_ ;_ @_ "/>
    <numFmt numFmtId="180" formatCode="#,##0_-\ &quot;SIT&quot;;#,##0\-\ &quot;SIT&quot;"/>
    <numFmt numFmtId="181" formatCode="#,##0_-\ &quot;SIT&quot;;[Red]#,##0\-\ &quot;SIT&quot;"/>
    <numFmt numFmtId="182" formatCode="#,##0.00_-\ &quot;SIT&quot;;#,##0.00\-\ &quot;SIT&quot;"/>
    <numFmt numFmtId="183" formatCode="#,##0.00_-\ &quot;SIT&quot;;[Red]#,##0.00\-\ &quot;SIT&quot;"/>
    <numFmt numFmtId="184" formatCode="_ * #,##0_-\ &quot;SIT&quot;_ ;_ * #,##0\-\ &quot;SIT&quot;_ ;_ * &quot;-&quot;_-\ &quot;SIT&quot;_ ;_ @_ "/>
    <numFmt numFmtId="185" formatCode="_ * #,##0_-\ _S_I_T_ ;_ * #,##0\-\ _S_I_T_ ;_ * &quot;-&quot;_-\ _S_I_T_ ;_ @_ "/>
    <numFmt numFmtId="186" formatCode="_ * #,##0.00_-\ &quot;SIT&quot;_ ;_ * #,##0.00\-\ &quot;SIT&quot;_ ;_ * &quot;-&quot;??_-\ &quot;SIT&quot;_ ;_ @_ "/>
    <numFmt numFmtId="187" formatCode="_ * #,##0.00_-\ _S_I_T_ ;_ * #,##0.00\-\ _S_I_T_ ;_ * &quot;-&quot;??_-\ _S_I_T_ ;_ @_ "/>
    <numFmt numFmtId="188" formatCode="#,##0.0"/>
    <numFmt numFmtId="189" formatCode="0.0"/>
    <numFmt numFmtId="190" formatCode="&quot;True&quot;;&quot;True&quot;;&quot;False&quot;"/>
    <numFmt numFmtId="191" formatCode="&quot;On&quot;;&quot;On&quot;;&quot;Off&quot;"/>
    <numFmt numFmtId="192" formatCode="#,##0.00\ _S_I_T"/>
    <numFmt numFmtId="193" formatCode="0.000"/>
    <numFmt numFmtId="194" formatCode="#.##0.00"/>
    <numFmt numFmtId="195" formatCode="#,###,##0.00"/>
    <numFmt numFmtId="196" formatCode="###,###,##0.00"/>
    <numFmt numFmtId="197" formatCode="_-* #,##0.000\ _S_I_T_-;\-* #,##0.000\ _S_I_T_-;_-* &quot;-&quot;??\ _S_I_T_-;_-@_-"/>
    <numFmt numFmtId="198" formatCode="[$€-2]\ #,##0.00_);[Red]\([$€-2]\ #,##0.00\)"/>
    <numFmt numFmtId="199" formatCode="#,##0.00_ ;\-#,##0.00\ "/>
  </numFmts>
  <fonts count="41">
    <font>
      <i/>
      <sz val="10"/>
      <name val="SL 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SL Dutch"/>
      <family val="0"/>
    </font>
    <font>
      <sz val="10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22" borderId="0" applyNumberFormat="0" applyBorder="0" applyAlignment="0" applyProtection="0"/>
    <xf numFmtId="0" fontId="24" fillId="0" borderId="0">
      <alignment/>
      <protection/>
    </xf>
    <xf numFmtId="0" fontId="5" fillId="23" borderId="0" applyNumberFormat="0" applyBorder="0" applyAlignment="0" applyProtection="0"/>
    <xf numFmtId="0" fontId="0" fillId="24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5" fillId="0" borderId="6" applyNumberFormat="0" applyFill="0" applyAlignment="0" applyProtection="0"/>
    <xf numFmtId="0" fontId="36" fillId="31" borderId="7" applyNumberFormat="0" applyAlignment="0" applyProtection="0"/>
    <xf numFmtId="0" fontId="37" fillId="21" borderId="8" applyNumberFormat="0" applyAlignment="0" applyProtection="0"/>
    <xf numFmtId="0" fontId="3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9" fillId="37" borderId="8" applyNumberFormat="0" applyAlignment="0" applyProtection="0"/>
    <xf numFmtId="0" fontId="40" fillId="0" borderId="9" applyNumberFormat="0" applyFill="0" applyAlignment="0" applyProtection="0"/>
  </cellStyleXfs>
  <cellXfs count="87">
    <xf numFmtId="1" fontId="0" fillId="0" borderId="0" xfId="0" applyAlignment="1">
      <alignment/>
    </xf>
    <xf numFmtId="1" fontId="1" fillId="38" borderId="10" xfId="0" applyFont="1" applyFill="1" applyBorder="1" applyAlignment="1" applyProtection="1">
      <alignment horizontal="center" vertical="top"/>
      <protection/>
    </xf>
    <xf numFmtId="4" fontId="1" fillId="38" borderId="10" xfId="0" applyNumberFormat="1" applyFont="1" applyFill="1" applyBorder="1" applyAlignment="1" applyProtection="1">
      <alignment horizontal="center"/>
      <protection/>
    </xf>
    <xf numFmtId="1" fontId="4" fillId="38" borderId="11" xfId="0" applyFont="1" applyFill="1" applyBorder="1" applyAlignment="1">
      <alignment horizontal="center" vertical="top"/>
    </xf>
    <xf numFmtId="1" fontId="1" fillId="38" borderId="11" xfId="0" applyFont="1" applyFill="1" applyBorder="1" applyAlignment="1">
      <alignment horizontal="center" vertical="top"/>
    </xf>
    <xf numFmtId="187" fontId="4" fillId="38" borderId="11" xfId="0" applyNumberFormat="1" applyFont="1" applyFill="1" applyBorder="1" applyAlignment="1">
      <alignment/>
    </xf>
    <xf numFmtId="1" fontId="4" fillId="38" borderId="0" xfId="0" applyFont="1" applyFill="1" applyAlignment="1">
      <alignment/>
    </xf>
    <xf numFmtId="1" fontId="1" fillId="38" borderId="12" xfId="0" applyFont="1" applyFill="1" applyBorder="1" applyAlignment="1">
      <alignment horizontal="center" vertical="top"/>
    </xf>
    <xf numFmtId="1" fontId="1" fillId="38" borderId="0" xfId="0" applyFont="1" applyFill="1" applyBorder="1" applyAlignment="1">
      <alignment horizontal="center" vertical="top"/>
    </xf>
    <xf numFmtId="1" fontId="1" fillId="38" borderId="0" xfId="0" applyFont="1" applyFill="1" applyAlignment="1">
      <alignment horizontal="center" vertical="top"/>
    </xf>
    <xf numFmtId="187" fontId="4" fillId="38" borderId="0" xfId="0" applyNumberFormat="1" applyFont="1" applyFill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" fontId="4" fillId="38" borderId="11" xfId="0" applyNumberFormat="1" applyFont="1" applyFill="1" applyBorder="1" applyAlignment="1">
      <alignment/>
    </xf>
    <xf numFmtId="4" fontId="4" fillId="38" borderId="0" xfId="0" applyNumberFormat="1" applyFont="1" applyFill="1" applyAlignment="1">
      <alignment/>
    </xf>
    <xf numFmtId="1" fontId="1" fillId="38" borderId="11" xfId="0" applyFont="1" applyFill="1" applyBorder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1" fontId="4" fillId="38" borderId="0" xfId="0" applyFont="1" applyFill="1" applyAlignment="1">
      <alignment vertical="top"/>
    </xf>
    <xf numFmtId="4" fontId="4" fillId="0" borderId="11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1" fontId="4" fillId="38" borderId="0" xfId="0" applyFont="1" applyFill="1" applyBorder="1" applyAlignment="1">
      <alignment horizontal="center" vertical="top"/>
    </xf>
    <xf numFmtId="1" fontId="4" fillId="38" borderId="0" xfId="0" applyFont="1" applyFill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1" fontId="1" fillId="38" borderId="10" xfId="0" applyFont="1" applyFill="1" applyBorder="1" applyAlignment="1" applyProtection="1">
      <alignment horizontal="center" vertical="top" wrapText="1"/>
      <protection/>
    </xf>
    <xf numFmtId="4" fontId="1" fillId="38" borderId="10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Border="1" applyAlignment="1">
      <alignment vertical="top" wrapText="1"/>
    </xf>
    <xf numFmtId="1" fontId="4" fillId="0" borderId="11" xfId="0" applyFont="1" applyBorder="1" applyAlignment="1">
      <alignment vertical="top" wrapText="1"/>
    </xf>
    <xf numFmtId="1" fontId="4" fillId="38" borderId="13" xfId="0" applyFont="1" applyFill="1" applyBorder="1" applyAlignment="1">
      <alignment horizontal="center" vertical="top"/>
    </xf>
    <xf numFmtId="1" fontId="1" fillId="38" borderId="13" xfId="0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 wrapText="1"/>
    </xf>
    <xf numFmtId="1" fontId="4" fillId="0" borderId="13" xfId="0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1" fontId="4" fillId="0" borderId="0" xfId="0" applyFont="1" applyBorder="1" applyAlignment="1">
      <alignment vertical="top" wrapText="1"/>
    </xf>
    <xf numFmtId="1" fontId="1" fillId="38" borderId="14" xfId="0" applyFont="1" applyFill="1" applyBorder="1" applyAlignment="1" applyProtection="1">
      <alignment horizontal="center" vertical="top"/>
      <protection/>
    </xf>
    <xf numFmtId="1" fontId="1" fillId="38" borderId="14" xfId="0" applyFont="1" applyFill="1" applyBorder="1" applyAlignment="1" applyProtection="1">
      <alignment horizontal="center" vertical="top" wrapText="1"/>
      <protection/>
    </xf>
    <xf numFmtId="4" fontId="1" fillId="38" borderId="14" xfId="0" applyNumberFormat="1" applyFont="1" applyFill="1" applyBorder="1" applyAlignment="1" applyProtection="1">
      <alignment horizontal="center" vertical="center"/>
      <protection/>
    </xf>
    <xf numFmtId="4" fontId="1" fillId="38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 wrapText="1"/>
    </xf>
    <xf numFmtId="171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vertical="top" wrapText="1"/>
    </xf>
    <xf numFmtId="17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1" fontId="4" fillId="38" borderId="0" xfId="0" applyFont="1" applyFill="1" applyAlignment="1">
      <alignment wrapText="1"/>
    </xf>
    <xf numFmtId="1" fontId="1" fillId="38" borderId="11" xfId="0" applyFont="1" applyFill="1" applyBorder="1" applyAlignment="1">
      <alignment vertical="top" wrapText="1"/>
    </xf>
    <xf numFmtId="1" fontId="4" fillId="38" borderId="0" xfId="0" applyFont="1" applyFill="1" applyAlignment="1">
      <alignment vertical="top" wrapText="1"/>
    </xf>
    <xf numFmtId="4" fontId="4" fillId="0" borderId="11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/>
    </xf>
    <xf numFmtId="4" fontId="6" fillId="0" borderId="11" xfId="41" applyNumberFormat="1" applyFont="1" applyBorder="1" applyAlignment="1">
      <alignment wrapText="1"/>
      <protection/>
    </xf>
    <xf numFmtId="17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Border="1" applyAlignment="1">
      <alignment horizontal="right"/>
    </xf>
    <xf numFmtId="0" fontId="4" fillId="39" borderId="11" xfId="0" applyNumberFormat="1" applyFont="1" applyFill="1" applyBorder="1" applyAlignment="1">
      <alignment vertical="top" wrapText="1"/>
    </xf>
    <xf numFmtId="0" fontId="4" fillId="39" borderId="11" xfId="0" applyNumberFormat="1" applyFont="1" applyFill="1" applyBorder="1" applyAlignment="1">
      <alignment vertical="top"/>
    </xf>
    <xf numFmtId="0" fontId="4" fillId="0" borderId="11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vertical="top" wrapText="1"/>
    </xf>
    <xf numFmtId="4" fontId="4" fillId="0" borderId="15" xfId="0" applyNumberFormat="1" applyFont="1" applyFill="1" applyBorder="1" applyAlignment="1" applyProtection="1">
      <alignment horizontal="center"/>
      <protection locked="0"/>
    </xf>
    <xf numFmtId="4" fontId="1" fillId="0" borderId="15" xfId="0" applyNumberFormat="1" applyFont="1" applyBorder="1" applyAlignment="1">
      <alignment horizontal="right"/>
    </xf>
    <xf numFmtId="1" fontId="1" fillId="38" borderId="0" xfId="0" applyFont="1" applyFill="1" applyBorder="1" applyAlignment="1">
      <alignment vertical="top" wrapText="1"/>
    </xf>
    <xf numFmtId="1" fontId="4" fillId="38" borderId="0" xfId="0" applyFont="1" applyFill="1" applyBorder="1" applyAlignment="1">
      <alignment vertical="top"/>
    </xf>
    <xf numFmtId="4" fontId="4" fillId="38" borderId="0" xfId="0" applyNumberFormat="1" applyFont="1" applyFill="1" applyBorder="1" applyAlignment="1">
      <alignment/>
    </xf>
    <xf numFmtId="187" fontId="4" fillId="38" borderId="0" xfId="0" applyNumberFormat="1" applyFont="1" applyFill="1" applyBorder="1" applyAlignment="1">
      <alignment/>
    </xf>
    <xf numFmtId="1" fontId="1" fillId="38" borderId="16" xfId="0" applyFont="1" applyFill="1" applyBorder="1" applyAlignment="1">
      <alignment vertical="top" wrapText="1"/>
    </xf>
    <xf numFmtId="1" fontId="1" fillId="38" borderId="17" xfId="0" applyFont="1" applyFill="1" applyBorder="1" applyAlignment="1">
      <alignment vertical="top" wrapText="1"/>
    </xf>
    <xf numFmtId="1" fontId="1" fillId="38" borderId="18" xfId="0" applyFont="1" applyFill="1" applyBorder="1" applyAlignment="1">
      <alignment vertical="top" wrapText="1"/>
    </xf>
    <xf numFmtId="0" fontId="1" fillId="39" borderId="11" xfId="0" applyNumberFormat="1" applyFont="1" applyFill="1" applyBorder="1" applyAlignment="1">
      <alignment vertical="top" wrapText="1"/>
    </xf>
    <xf numFmtId="0" fontId="8" fillId="0" borderId="0" xfId="44" applyFont="1" applyAlignment="1">
      <alignment wrapText="1"/>
      <protection/>
    </xf>
    <xf numFmtId="0" fontId="8" fillId="0" borderId="0" xfId="44" applyFont="1" applyAlignment="1">
      <alignment horizontal="right"/>
      <protection/>
    </xf>
    <xf numFmtId="0" fontId="1" fillId="0" borderId="12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4" fillId="0" borderId="19" xfId="0" applyFont="1" applyBorder="1" applyAlignment="1">
      <alignment vertical="top" wrapText="1"/>
    </xf>
    <xf numFmtId="1" fontId="4" fillId="0" borderId="20" xfId="0" applyFont="1" applyBorder="1" applyAlignment="1">
      <alignment vertical="top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 3" xfId="41"/>
    <cellStyle name="Navadno 4" xfId="42"/>
    <cellStyle name="Nevtralno" xfId="43"/>
    <cellStyle name="Normal 2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ejica 2" xfId="63"/>
    <cellStyle name="Vejica 3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8"/>
  <sheetViews>
    <sheetView tabSelected="1" zoomScale="130" zoomScaleNormal="130" zoomScalePageLayoutView="0" workbookViewId="0" topLeftCell="A1">
      <selection activeCell="G80" sqref="G80"/>
    </sheetView>
  </sheetViews>
  <sheetFormatPr defaultColWidth="8.875" defaultRowHeight="12.75"/>
  <cols>
    <col min="1" max="1" width="4.75390625" style="22" bestFit="1" customWidth="1"/>
    <col min="2" max="2" width="2.25390625" style="9" bestFit="1" customWidth="1"/>
    <col min="3" max="3" width="40.75390625" style="56" bestFit="1" customWidth="1"/>
    <col min="4" max="4" width="9.375" style="17" customWidth="1"/>
    <col min="5" max="5" width="9.75390625" style="14" bestFit="1" customWidth="1"/>
    <col min="6" max="6" width="9.25390625" style="10" bestFit="1" customWidth="1"/>
    <col min="7" max="7" width="15.75390625" style="10" bestFit="1" customWidth="1"/>
    <col min="8" max="8" width="9.125" style="6" bestFit="1" customWidth="1"/>
    <col min="9" max="9" width="9.125" style="6" customWidth="1"/>
    <col min="10" max="16384" width="8.875" style="6" customWidth="1"/>
  </cols>
  <sheetData>
    <row r="2" spans="1:7" ht="12.75">
      <c r="A2" s="21"/>
      <c r="B2" s="8"/>
      <c r="C2" s="77" t="s">
        <v>55</v>
      </c>
      <c r="D2" s="74"/>
      <c r="E2" s="75"/>
      <c r="F2" s="76"/>
      <c r="G2" s="76"/>
    </row>
    <row r="3" spans="1:7" ht="12.75">
      <c r="A3" s="21"/>
      <c r="B3" s="8"/>
      <c r="C3" s="78" t="s">
        <v>57</v>
      </c>
      <c r="D3" s="74"/>
      <c r="E3" s="75"/>
      <c r="F3" s="76"/>
      <c r="G3" s="76"/>
    </row>
    <row r="4" spans="1:7" ht="12.75">
      <c r="A4" s="21"/>
      <c r="B4" s="8"/>
      <c r="C4" s="79" t="s">
        <v>56</v>
      </c>
      <c r="D4" s="74"/>
      <c r="E4" s="75"/>
      <c r="F4" s="76"/>
      <c r="G4" s="76"/>
    </row>
    <row r="5" spans="1:7" ht="12.75">
      <c r="A5" s="21"/>
      <c r="B5" s="8"/>
      <c r="C5" s="73"/>
      <c r="D5" s="74"/>
      <c r="E5" s="75"/>
      <c r="F5" s="76"/>
      <c r="G5" s="76"/>
    </row>
    <row r="6" spans="1:7" ht="12.75">
      <c r="A6" s="21"/>
      <c r="B6" s="8"/>
      <c r="C6" s="73"/>
      <c r="D6" s="74"/>
      <c r="E6" s="75"/>
      <c r="F6" s="76"/>
      <c r="G6" s="76"/>
    </row>
    <row r="7" spans="1:7" ht="12.75">
      <c r="A7" s="21"/>
      <c r="B7" s="8"/>
      <c r="C7" s="73"/>
      <c r="D7" s="74"/>
      <c r="E7" s="75"/>
      <c r="F7" s="76"/>
      <c r="G7" s="76"/>
    </row>
    <row r="8" spans="1:7" ht="12.75">
      <c r="A8" s="21"/>
      <c r="B8" s="8"/>
      <c r="C8" s="73"/>
      <c r="D8" s="74"/>
      <c r="E8" s="75"/>
      <c r="F8" s="76"/>
      <c r="G8" s="76"/>
    </row>
    <row r="9" spans="1:7" ht="51">
      <c r="A9" s="21"/>
      <c r="B9" s="8"/>
      <c r="C9" s="55" t="s">
        <v>60</v>
      </c>
      <c r="D9" s="74"/>
      <c r="E9" s="75"/>
      <c r="F9" s="76"/>
      <c r="G9" s="76"/>
    </row>
    <row r="10" spans="1:7" ht="12.75">
      <c r="A10" s="21"/>
      <c r="B10" s="8"/>
      <c r="C10" s="73"/>
      <c r="D10" s="74"/>
      <c r="E10" s="75"/>
      <c r="F10" s="76"/>
      <c r="G10" s="76"/>
    </row>
    <row r="12" spans="1:7" ht="25.5">
      <c r="A12" s="3"/>
      <c r="B12" s="4"/>
      <c r="C12" s="55" t="s">
        <v>53</v>
      </c>
      <c r="D12" s="15"/>
      <c r="E12" s="13"/>
      <c r="F12" s="5"/>
      <c r="G12" s="5"/>
    </row>
    <row r="13" spans="1:7" ht="12.75">
      <c r="A13" s="3"/>
      <c r="B13" s="4"/>
      <c r="C13" s="55"/>
      <c r="D13" s="15"/>
      <c r="E13" s="13"/>
      <c r="F13" s="5"/>
      <c r="G13" s="5"/>
    </row>
    <row r="14" spans="1:7" ht="35.25" customHeight="1">
      <c r="A14" s="3" t="s">
        <v>0</v>
      </c>
      <c r="B14" s="7"/>
      <c r="C14" s="83" t="s">
        <v>35</v>
      </c>
      <c r="D14" s="84"/>
      <c r="E14" s="85"/>
      <c r="F14" s="85"/>
      <c r="G14" s="86"/>
    </row>
    <row r="15" spans="1:7" ht="12" customHeight="1">
      <c r="A15" s="21"/>
      <c r="B15" s="8"/>
      <c r="C15" s="33"/>
      <c r="D15" s="33"/>
      <c r="E15" s="34"/>
      <c r="F15" s="34"/>
      <c r="G15" s="34"/>
    </row>
    <row r="16" spans="1:7" ht="7.5" customHeight="1" thickBot="1">
      <c r="A16" s="6"/>
      <c r="B16" s="6"/>
      <c r="C16" s="54"/>
      <c r="D16" s="6"/>
      <c r="E16" s="6"/>
      <c r="F16" s="6"/>
      <c r="G16" s="6"/>
    </row>
    <row r="17" spans="1:7" ht="12" customHeight="1" hidden="1" thickBot="1">
      <c r="A17" s="29"/>
      <c r="B17" s="30"/>
      <c r="C17" s="31"/>
      <c r="D17" s="31"/>
      <c r="E17" s="32"/>
      <c r="F17" s="32"/>
      <c r="G17" s="32"/>
    </row>
    <row r="18" spans="1:7" ht="12.75" customHeight="1" thickBot="1">
      <c r="A18" s="1" t="s">
        <v>1</v>
      </c>
      <c r="B18" s="1"/>
      <c r="C18" s="24" t="s">
        <v>2</v>
      </c>
      <c r="D18" s="24" t="s">
        <v>4</v>
      </c>
      <c r="E18" s="25" t="s">
        <v>3</v>
      </c>
      <c r="F18" s="2" t="s">
        <v>5</v>
      </c>
      <c r="G18" s="2" t="s">
        <v>6</v>
      </c>
    </row>
    <row r="19" spans="1:7" ht="12.75" customHeight="1">
      <c r="A19" s="35"/>
      <c r="B19" s="35"/>
      <c r="C19" s="36"/>
      <c r="D19" s="36"/>
      <c r="E19" s="37"/>
      <c r="F19" s="38"/>
      <c r="G19" s="38"/>
    </row>
    <row r="20" spans="1:7" ht="12.75" customHeight="1">
      <c r="A20" s="4" t="s">
        <v>7</v>
      </c>
      <c r="B20" s="4"/>
      <c r="C20" s="27" t="s">
        <v>17</v>
      </c>
      <c r="D20" s="16"/>
      <c r="E20" s="28"/>
      <c r="F20" s="28"/>
      <c r="G20" s="28"/>
    </row>
    <row r="21" spans="1:7" s="12" customFormat="1" ht="27" customHeight="1">
      <c r="A21" s="23" t="s">
        <v>7</v>
      </c>
      <c r="B21" s="11"/>
      <c r="C21" s="16" t="s">
        <v>34</v>
      </c>
      <c r="D21" s="19" t="s">
        <v>33</v>
      </c>
      <c r="E21" s="18">
        <v>1</v>
      </c>
      <c r="F21" s="26"/>
      <c r="G21" s="20">
        <f>E21*F21</f>
        <v>0</v>
      </c>
    </row>
    <row r="22" spans="1:7" s="12" customFormat="1" ht="15" customHeight="1">
      <c r="A22" s="23" t="s">
        <v>9</v>
      </c>
      <c r="B22" s="11"/>
      <c r="C22" s="16" t="s">
        <v>18</v>
      </c>
      <c r="D22" s="19" t="s">
        <v>19</v>
      </c>
      <c r="E22" s="18">
        <v>30</v>
      </c>
      <c r="F22" s="26"/>
      <c r="G22" s="20">
        <f>E22*F22</f>
        <v>0</v>
      </c>
    </row>
    <row r="23" spans="1:7" s="12" customFormat="1" ht="39" customHeight="1">
      <c r="A23" s="23" t="s">
        <v>11</v>
      </c>
      <c r="B23" s="11"/>
      <c r="C23" s="16" t="s">
        <v>45</v>
      </c>
      <c r="D23" s="19" t="s">
        <v>33</v>
      </c>
      <c r="E23" s="18">
        <v>1</v>
      </c>
      <c r="F23" s="26"/>
      <c r="G23" s="20">
        <f>E23*F23</f>
        <v>0</v>
      </c>
    </row>
    <row r="24" spans="1:7" s="12" customFormat="1" ht="31.5" customHeight="1">
      <c r="A24" s="23" t="s">
        <v>13</v>
      </c>
      <c r="B24" s="11"/>
      <c r="C24" s="16" t="s">
        <v>44</v>
      </c>
      <c r="D24" s="19" t="s">
        <v>33</v>
      </c>
      <c r="E24" s="18">
        <v>1</v>
      </c>
      <c r="F24" s="26"/>
      <c r="G24" s="20">
        <f>E24*F24</f>
        <v>0</v>
      </c>
    </row>
    <row r="25" spans="1:7" s="12" customFormat="1" ht="15" customHeight="1">
      <c r="A25" s="23"/>
      <c r="B25" s="11"/>
      <c r="C25" s="27" t="s">
        <v>20</v>
      </c>
      <c r="D25" s="19"/>
      <c r="E25" s="18"/>
      <c r="F25" s="26"/>
      <c r="G25" s="61">
        <f>SUM(G21:G24)</f>
        <v>0</v>
      </c>
    </row>
    <row r="26" spans="1:7" s="12" customFormat="1" ht="15" customHeight="1">
      <c r="A26" s="46"/>
      <c r="B26" s="47"/>
      <c r="C26" s="70"/>
      <c r="D26" s="49"/>
      <c r="E26" s="50"/>
      <c r="F26" s="71"/>
      <c r="G26" s="72"/>
    </row>
    <row r="27" spans="1:7" s="12" customFormat="1" ht="12.75" customHeight="1">
      <c r="A27" s="46"/>
      <c r="B27" s="47"/>
      <c r="C27" s="48"/>
      <c r="D27" s="49"/>
      <c r="E27" s="50"/>
      <c r="F27" s="51"/>
      <c r="G27" s="52"/>
    </row>
    <row r="28" spans="1:7" s="12" customFormat="1" ht="12.75" customHeight="1">
      <c r="A28" s="58" t="s">
        <v>9</v>
      </c>
      <c r="B28" s="11"/>
      <c r="C28" s="27" t="s">
        <v>40</v>
      </c>
      <c r="D28" s="19"/>
      <c r="E28" s="18"/>
      <c r="F28" s="57"/>
      <c r="G28" s="20"/>
    </row>
    <row r="29" spans="1:7" s="12" customFormat="1" ht="114.75">
      <c r="A29" s="23" t="s">
        <v>7</v>
      </c>
      <c r="B29" s="11"/>
      <c r="C29" s="67" t="s">
        <v>48</v>
      </c>
      <c r="D29" s="19" t="s">
        <v>10</v>
      </c>
      <c r="E29" s="18">
        <v>460</v>
      </c>
      <c r="F29" s="26"/>
      <c r="G29" s="20">
        <f>E29*F29</f>
        <v>0</v>
      </c>
    </row>
    <row r="30" spans="1:7" s="12" customFormat="1" ht="38.25">
      <c r="A30" s="23"/>
      <c r="B30" s="11"/>
      <c r="C30" s="80" t="s">
        <v>50</v>
      </c>
      <c r="D30" s="19"/>
      <c r="E30" s="18"/>
      <c r="F30" s="26"/>
      <c r="G30" s="20"/>
    </row>
    <row r="31" spans="1:7" s="12" customFormat="1" ht="12.75" customHeight="1">
      <c r="A31" s="23" t="s">
        <v>9</v>
      </c>
      <c r="B31" s="11"/>
      <c r="C31" s="68" t="s">
        <v>41</v>
      </c>
      <c r="D31" s="19" t="s">
        <v>10</v>
      </c>
      <c r="E31" s="18">
        <v>220</v>
      </c>
      <c r="F31" s="26"/>
      <c r="G31" s="20">
        <f>E31*F31</f>
        <v>0</v>
      </c>
    </row>
    <row r="32" spans="1:7" s="12" customFormat="1" ht="57.75" customHeight="1">
      <c r="A32" s="23" t="s">
        <v>11</v>
      </c>
      <c r="B32" s="11"/>
      <c r="C32" s="67" t="s">
        <v>58</v>
      </c>
      <c r="D32" s="19" t="s">
        <v>33</v>
      </c>
      <c r="E32" s="18">
        <v>1</v>
      </c>
      <c r="F32" s="26"/>
      <c r="G32" s="20">
        <f>E32*F32</f>
        <v>0</v>
      </c>
    </row>
    <row r="33" spans="1:7" s="12" customFormat="1" ht="25.5">
      <c r="A33" s="23" t="s">
        <v>13</v>
      </c>
      <c r="B33" s="11"/>
      <c r="C33" s="69" t="s">
        <v>42</v>
      </c>
      <c r="D33" s="19" t="s">
        <v>10</v>
      </c>
      <c r="E33" s="18">
        <v>200</v>
      </c>
      <c r="F33" s="57"/>
      <c r="G33" s="20">
        <f>E33*F33</f>
        <v>0</v>
      </c>
    </row>
    <row r="34" spans="1:7" s="12" customFormat="1" ht="12.75" customHeight="1">
      <c r="A34" s="23"/>
      <c r="B34" s="11"/>
      <c r="C34" s="27" t="s">
        <v>47</v>
      </c>
      <c r="D34" s="19"/>
      <c r="E34" s="18"/>
      <c r="F34" s="57"/>
      <c r="G34" s="61">
        <f>SUM(G29:G33)</f>
        <v>0</v>
      </c>
    </row>
    <row r="35" spans="1:7" s="12" customFormat="1" ht="12.75" customHeight="1">
      <c r="A35" s="39"/>
      <c r="B35" s="40"/>
      <c r="C35" s="41"/>
      <c r="D35" s="42"/>
      <c r="E35" s="43"/>
      <c r="F35" s="44"/>
      <c r="G35" s="45"/>
    </row>
    <row r="36" spans="1:7" s="12" customFormat="1" ht="12.75" customHeight="1">
      <c r="A36" s="39"/>
      <c r="B36" s="40"/>
      <c r="C36" s="41"/>
      <c r="D36" s="42"/>
      <c r="E36" s="43"/>
      <c r="F36" s="44"/>
      <c r="G36" s="45"/>
    </row>
    <row r="37" spans="1:7" s="12" customFormat="1" ht="12.75" customHeight="1">
      <c r="A37" s="58" t="s">
        <v>11</v>
      </c>
      <c r="B37" s="11"/>
      <c r="C37" s="27" t="s">
        <v>25</v>
      </c>
      <c r="D37" s="19"/>
      <c r="E37" s="18"/>
      <c r="F37" s="57"/>
      <c r="G37" s="20"/>
    </row>
    <row r="38" spans="1:7" s="12" customFormat="1" ht="39" customHeight="1">
      <c r="A38" s="23" t="s">
        <v>7</v>
      </c>
      <c r="B38" s="11"/>
      <c r="C38" s="16" t="s">
        <v>49</v>
      </c>
      <c r="D38" s="19" t="s">
        <v>10</v>
      </c>
      <c r="E38" s="18">
        <v>29</v>
      </c>
      <c r="F38" s="26"/>
      <c r="G38" s="20">
        <f aca="true" t="shared" si="0" ref="G38:G43">E38*F38</f>
        <v>0</v>
      </c>
    </row>
    <row r="39" spans="1:7" s="12" customFormat="1" ht="39" customHeight="1">
      <c r="A39" s="23" t="s">
        <v>9</v>
      </c>
      <c r="B39" s="11"/>
      <c r="C39" s="16" t="s">
        <v>36</v>
      </c>
      <c r="D39" s="19" t="s">
        <v>10</v>
      </c>
      <c r="E39" s="18">
        <v>132</v>
      </c>
      <c r="F39" s="26"/>
      <c r="G39" s="20">
        <f t="shared" si="0"/>
        <v>0</v>
      </c>
    </row>
    <row r="40" spans="1:7" s="12" customFormat="1" ht="39" customHeight="1">
      <c r="A40" s="23" t="s">
        <v>11</v>
      </c>
      <c r="B40" s="11"/>
      <c r="C40" s="16" t="s">
        <v>37</v>
      </c>
      <c r="D40" s="19" t="s">
        <v>10</v>
      </c>
      <c r="E40" s="18">
        <v>155</v>
      </c>
      <c r="F40" s="26"/>
      <c r="G40" s="20">
        <f t="shared" si="0"/>
        <v>0</v>
      </c>
    </row>
    <row r="41" spans="1:7" s="12" customFormat="1" ht="39" customHeight="1">
      <c r="A41" s="23" t="s">
        <v>13</v>
      </c>
      <c r="B41" s="11"/>
      <c r="C41" s="16" t="s">
        <v>61</v>
      </c>
      <c r="D41" s="19" t="s">
        <v>10</v>
      </c>
      <c r="E41" s="18">
        <v>4</v>
      </c>
      <c r="F41" s="26"/>
      <c r="G41" s="20">
        <f t="shared" si="0"/>
        <v>0</v>
      </c>
    </row>
    <row r="42" spans="1:7" s="12" customFormat="1" ht="27.75" customHeight="1">
      <c r="A42" s="23" t="s">
        <v>14</v>
      </c>
      <c r="B42" s="11"/>
      <c r="C42" s="16" t="s">
        <v>46</v>
      </c>
      <c r="D42" s="19" t="s">
        <v>15</v>
      </c>
      <c r="E42" s="62">
        <v>27650</v>
      </c>
      <c r="F42" s="57"/>
      <c r="G42" s="20">
        <f t="shared" si="0"/>
        <v>0</v>
      </c>
    </row>
    <row r="43" spans="1:7" s="12" customFormat="1" ht="39.75" customHeight="1">
      <c r="A43" s="23" t="s">
        <v>62</v>
      </c>
      <c r="B43" s="11"/>
      <c r="C43" s="16" t="s">
        <v>16</v>
      </c>
      <c r="D43" s="19" t="s">
        <v>8</v>
      </c>
      <c r="E43" s="18">
        <v>180.2</v>
      </c>
      <c r="F43" s="26"/>
      <c r="G43" s="20">
        <f t="shared" si="0"/>
        <v>0</v>
      </c>
    </row>
    <row r="44" spans="1:7" s="12" customFormat="1" ht="14.25" customHeight="1">
      <c r="A44" s="23"/>
      <c r="B44" s="11"/>
      <c r="C44" s="27" t="s">
        <v>26</v>
      </c>
      <c r="D44" s="19"/>
      <c r="E44" s="18"/>
      <c r="F44" s="26"/>
      <c r="G44" s="61">
        <f>SUM(G38:G43)</f>
        <v>0</v>
      </c>
    </row>
    <row r="45" spans="1:7" s="12" customFormat="1" ht="14.25" customHeight="1">
      <c r="A45" s="39"/>
      <c r="B45" s="40"/>
      <c r="C45" s="41"/>
      <c r="D45" s="42"/>
      <c r="E45" s="43"/>
      <c r="F45" s="53"/>
      <c r="G45" s="45"/>
    </row>
    <row r="46" spans="1:7" s="12" customFormat="1" ht="12.75" customHeight="1">
      <c r="A46" s="39"/>
      <c r="B46" s="40"/>
      <c r="C46" s="41"/>
      <c r="D46" s="42"/>
      <c r="E46" s="43"/>
      <c r="F46" s="44"/>
      <c r="G46" s="45"/>
    </row>
    <row r="47" spans="1:7" s="12" customFormat="1" ht="12.75" customHeight="1">
      <c r="A47" s="58" t="s">
        <v>11</v>
      </c>
      <c r="B47" s="11"/>
      <c r="C47" s="27" t="s">
        <v>21</v>
      </c>
      <c r="D47" s="19"/>
      <c r="E47" s="18"/>
      <c r="F47" s="57"/>
      <c r="G47" s="20"/>
    </row>
    <row r="48" spans="1:7" s="12" customFormat="1" ht="29.25" customHeight="1">
      <c r="A48" s="23" t="s">
        <v>7</v>
      </c>
      <c r="B48" s="11"/>
      <c r="C48" s="16" t="s">
        <v>27</v>
      </c>
      <c r="D48" s="19" t="s">
        <v>8</v>
      </c>
      <c r="E48" s="18">
        <v>360.4</v>
      </c>
      <c r="F48" s="26"/>
      <c r="G48" s="20">
        <f>E48*F48</f>
        <v>0</v>
      </c>
    </row>
    <row r="49" spans="1:7" s="12" customFormat="1" ht="38.25">
      <c r="A49" s="23" t="s">
        <v>9</v>
      </c>
      <c r="B49" s="11"/>
      <c r="C49" s="16" t="s">
        <v>38</v>
      </c>
      <c r="D49" s="19" t="s">
        <v>12</v>
      </c>
      <c r="E49" s="18">
        <v>180.5</v>
      </c>
      <c r="F49" s="26"/>
      <c r="G49" s="20">
        <f>E49*F49</f>
        <v>0</v>
      </c>
    </row>
    <row r="50" spans="1:7" s="12" customFormat="1" ht="89.25">
      <c r="A50" s="23" t="s">
        <v>11</v>
      </c>
      <c r="B50" s="11"/>
      <c r="C50" s="16" t="s">
        <v>39</v>
      </c>
      <c r="D50" s="19" t="s">
        <v>12</v>
      </c>
      <c r="E50" s="18">
        <v>1054</v>
      </c>
      <c r="F50" s="26"/>
      <c r="G50" s="20">
        <f>E50*F50</f>
        <v>0</v>
      </c>
    </row>
    <row r="51" spans="1:7" s="12" customFormat="1" ht="38.25">
      <c r="A51" s="23" t="s">
        <v>13</v>
      </c>
      <c r="B51" s="11"/>
      <c r="C51" s="16" t="s">
        <v>59</v>
      </c>
      <c r="D51" s="19" t="s">
        <v>33</v>
      </c>
      <c r="E51" s="18">
        <v>1</v>
      </c>
      <c r="F51" s="26"/>
      <c r="G51" s="20">
        <f>E51*F51</f>
        <v>0</v>
      </c>
    </row>
    <row r="52" spans="1:7" s="12" customFormat="1" ht="12.75">
      <c r="A52" s="23"/>
      <c r="B52" s="11"/>
      <c r="C52" s="27" t="s">
        <v>22</v>
      </c>
      <c r="D52" s="19"/>
      <c r="E52" s="18"/>
      <c r="F52" s="26"/>
      <c r="G52" s="61">
        <f>SUM(G48:G51)</f>
        <v>0</v>
      </c>
    </row>
    <row r="53" spans="1:7" s="12" customFormat="1" ht="12.75">
      <c r="A53" s="39"/>
      <c r="B53" s="40"/>
      <c r="C53" s="41"/>
      <c r="D53" s="42"/>
      <c r="E53" s="43"/>
      <c r="F53" s="53"/>
      <c r="G53" s="45"/>
    </row>
    <row r="54" spans="1:7" s="12" customFormat="1" ht="12.75">
      <c r="A54" s="58" t="s">
        <v>13</v>
      </c>
      <c r="B54" s="11"/>
      <c r="C54" s="27" t="s">
        <v>23</v>
      </c>
      <c r="D54" s="19"/>
      <c r="E54" s="18"/>
      <c r="F54" s="57"/>
      <c r="G54" s="20"/>
    </row>
    <row r="55" spans="1:7" s="12" customFormat="1" ht="63.75">
      <c r="A55" s="23" t="s">
        <v>7</v>
      </c>
      <c r="B55" s="11"/>
      <c r="C55" s="16" t="s">
        <v>43</v>
      </c>
      <c r="D55" s="19" t="s">
        <v>8</v>
      </c>
      <c r="E55" s="18">
        <v>180.2</v>
      </c>
      <c r="F55" s="26"/>
      <c r="G55" s="20">
        <f>E55*F55</f>
        <v>0</v>
      </c>
    </row>
    <row r="56" spans="1:7" s="12" customFormat="1" ht="38.25">
      <c r="A56" s="23" t="s">
        <v>9</v>
      </c>
      <c r="B56" s="11"/>
      <c r="C56" s="16" t="s">
        <v>54</v>
      </c>
      <c r="D56" s="19" t="s">
        <v>8</v>
      </c>
      <c r="E56" s="18">
        <v>80</v>
      </c>
      <c r="F56" s="26"/>
      <c r="G56" s="20">
        <f>E56*F56</f>
        <v>0</v>
      </c>
    </row>
    <row r="57" spans="1:7" s="12" customFormat="1" ht="12.75">
      <c r="A57" s="23"/>
      <c r="B57" s="11"/>
      <c r="C57" s="27" t="s">
        <v>24</v>
      </c>
      <c r="D57" s="19"/>
      <c r="E57" s="18"/>
      <c r="F57" s="26"/>
      <c r="G57" s="61">
        <f>SUM(G55:G56)</f>
        <v>0</v>
      </c>
    </row>
    <row r="58" spans="1:7" s="12" customFormat="1" ht="12.75">
      <c r="A58" s="39"/>
      <c r="B58" s="40"/>
      <c r="C58" s="33"/>
      <c r="D58" s="42"/>
      <c r="E58" s="43"/>
      <c r="F58" s="53"/>
      <c r="G58" s="59"/>
    </row>
    <row r="59" spans="1:7" s="12" customFormat="1" ht="12.75">
      <c r="A59" s="58" t="s">
        <v>14</v>
      </c>
      <c r="B59" s="11"/>
      <c r="C59" s="27" t="s">
        <v>63</v>
      </c>
      <c r="D59" s="19"/>
      <c r="E59" s="18"/>
      <c r="F59" s="57"/>
      <c r="G59" s="20"/>
    </row>
    <row r="60" spans="1:7" s="12" customFormat="1" ht="180">
      <c r="A60" s="23" t="s">
        <v>7</v>
      </c>
      <c r="B60" s="11"/>
      <c r="C60" s="81" t="s">
        <v>66</v>
      </c>
      <c r="D60" s="82" t="s">
        <v>65</v>
      </c>
      <c r="E60" s="18">
        <v>100</v>
      </c>
      <c r="F60" s="26"/>
      <c r="G60" s="20">
        <f>E60*F60</f>
        <v>0</v>
      </c>
    </row>
    <row r="61" spans="1:7" s="12" customFormat="1" ht="12.75">
      <c r="A61" s="23"/>
      <c r="B61" s="11"/>
      <c r="C61" s="16"/>
      <c r="D61" s="19"/>
      <c r="E61" s="18"/>
      <c r="F61" s="26"/>
      <c r="G61" s="20"/>
    </row>
    <row r="62" spans="1:7" s="12" customFormat="1" ht="12.75">
      <c r="A62" s="23"/>
      <c r="B62" s="11"/>
      <c r="C62" s="27" t="s">
        <v>67</v>
      </c>
      <c r="D62" s="19"/>
      <c r="E62" s="18"/>
      <c r="F62" s="26"/>
      <c r="G62" s="61">
        <f>SUM(G60:G61)</f>
        <v>0</v>
      </c>
    </row>
    <row r="63" s="12" customFormat="1" ht="12.75"/>
    <row r="64" s="12" customFormat="1" ht="12.75"/>
    <row r="65" s="12" customFormat="1" ht="12.75"/>
    <row r="66" s="12" customFormat="1" ht="12.75"/>
    <row r="67" spans="1:7" ht="12.75">
      <c r="A67" s="12"/>
      <c r="B67" s="12"/>
      <c r="C67" s="12"/>
      <c r="D67" s="12"/>
      <c r="E67" s="12"/>
      <c r="F67" s="12"/>
      <c r="G67" s="12"/>
    </row>
    <row r="68" s="12" customFormat="1" ht="12.75"/>
    <row r="69" s="12" customFormat="1" ht="12.75"/>
    <row r="70" s="12" customFormat="1" ht="12.75"/>
    <row r="71" s="12" customFormat="1" ht="12.75"/>
    <row r="72" spans="1:7" s="12" customFormat="1" ht="12.75">
      <c r="A72" s="39"/>
      <c r="B72" s="40"/>
      <c r="C72" s="33" t="s">
        <v>28</v>
      </c>
      <c r="D72" s="42"/>
      <c r="E72" s="43"/>
      <c r="F72" s="53"/>
      <c r="G72" s="59"/>
    </row>
    <row r="73" spans="1:7" s="12" customFormat="1" ht="12.75">
      <c r="A73" s="39"/>
      <c r="B73" s="40"/>
      <c r="C73" s="33"/>
      <c r="D73" s="42"/>
      <c r="E73" s="43"/>
      <c r="F73" s="53"/>
      <c r="G73" s="59"/>
    </row>
    <row r="74" spans="1:7" s="12" customFormat="1" ht="12.75">
      <c r="A74" s="39" t="s">
        <v>7</v>
      </c>
      <c r="B74" s="40"/>
      <c r="C74" s="41" t="s">
        <v>17</v>
      </c>
      <c r="D74" s="42"/>
      <c r="E74" s="43"/>
      <c r="F74" s="53"/>
      <c r="G74" s="45">
        <f>+G25</f>
        <v>0</v>
      </c>
    </row>
    <row r="75" spans="1:7" s="12" customFormat="1" ht="12.75">
      <c r="A75" s="39" t="s">
        <v>9</v>
      </c>
      <c r="B75" s="40"/>
      <c r="C75" s="41" t="s">
        <v>51</v>
      </c>
      <c r="D75" s="42"/>
      <c r="E75" s="43"/>
      <c r="F75" s="53"/>
      <c r="G75" s="45">
        <f>+G34</f>
        <v>0</v>
      </c>
    </row>
    <row r="76" spans="1:7" s="12" customFormat="1" ht="12.75">
      <c r="A76" s="39" t="s">
        <v>9</v>
      </c>
      <c r="B76" s="40"/>
      <c r="C76" s="41" t="s">
        <v>29</v>
      </c>
      <c r="D76" s="42"/>
      <c r="E76" s="43"/>
      <c r="F76" s="53"/>
      <c r="G76" s="45">
        <f>+G44</f>
        <v>0</v>
      </c>
    </row>
    <row r="77" spans="1:7" s="12" customFormat="1" ht="12.75">
      <c r="A77" s="39" t="s">
        <v>11</v>
      </c>
      <c r="B77" s="40"/>
      <c r="C77" s="41" t="s">
        <v>21</v>
      </c>
      <c r="D77" s="42"/>
      <c r="E77" s="43"/>
      <c r="F77" s="53"/>
      <c r="G77" s="45">
        <f>+G52</f>
        <v>0</v>
      </c>
    </row>
    <row r="78" spans="1:7" s="12" customFormat="1" ht="12.75">
      <c r="A78" s="39" t="s">
        <v>13</v>
      </c>
      <c r="B78" s="40"/>
      <c r="C78" s="41" t="s">
        <v>23</v>
      </c>
      <c r="D78" s="42"/>
      <c r="E78" s="43"/>
      <c r="F78" s="53"/>
      <c r="G78" s="45">
        <f>+G57</f>
        <v>0</v>
      </c>
    </row>
    <row r="79" spans="1:7" s="12" customFormat="1" ht="12.75">
      <c r="A79" s="22" t="s">
        <v>14</v>
      </c>
      <c r="B79" s="9"/>
      <c r="C79" s="56" t="s">
        <v>64</v>
      </c>
      <c r="D79" s="17"/>
      <c r="E79" s="14"/>
      <c r="F79" s="10"/>
      <c r="G79" s="45">
        <f>+G58</f>
        <v>0</v>
      </c>
    </row>
    <row r="80" spans="1:7" s="12" customFormat="1" ht="13.5" thickBot="1">
      <c r="A80" s="39" t="s">
        <v>62</v>
      </c>
      <c r="B80" s="40"/>
      <c r="C80" s="60" t="s">
        <v>52</v>
      </c>
      <c r="D80" s="63"/>
      <c r="E80" s="64"/>
      <c r="F80" s="65"/>
      <c r="G80" s="66">
        <f>SUM(G74:G78)*10%</f>
        <v>0</v>
      </c>
    </row>
    <row r="81" spans="1:7" s="12" customFormat="1" ht="12.75">
      <c r="A81" s="39"/>
      <c r="B81" s="40"/>
      <c r="C81" s="41" t="s">
        <v>30</v>
      </c>
      <c r="D81" s="42"/>
      <c r="E81" s="43"/>
      <c r="F81" s="53"/>
      <c r="G81" s="45">
        <f>SUM(G74:G80)</f>
        <v>0</v>
      </c>
    </row>
    <row r="82" spans="1:7" s="12" customFormat="1" ht="13.5" thickBot="1">
      <c r="A82" s="39"/>
      <c r="B82" s="40"/>
      <c r="C82" s="60" t="s">
        <v>31</v>
      </c>
      <c r="D82" s="63"/>
      <c r="E82" s="64"/>
      <c r="F82" s="65"/>
      <c r="G82" s="66">
        <f>G81*22%</f>
        <v>0</v>
      </c>
    </row>
    <row r="83" spans="1:7" s="12" customFormat="1" ht="12.75">
      <c r="A83" s="39"/>
      <c r="B83" s="40"/>
      <c r="C83" s="41" t="s">
        <v>32</v>
      </c>
      <c r="D83" s="42"/>
      <c r="E83" s="43"/>
      <c r="F83" s="53"/>
      <c r="G83" s="45">
        <f>SUM(G81:G82)</f>
        <v>0</v>
      </c>
    </row>
    <row r="84" spans="1:7" s="12" customFormat="1" ht="12.75">
      <c r="A84" s="39"/>
      <c r="B84" s="40"/>
      <c r="C84" s="33"/>
      <c r="D84" s="42"/>
      <c r="E84" s="43"/>
      <c r="F84" s="53"/>
      <c r="G84" s="59"/>
    </row>
    <row r="85" spans="1:7" s="12" customFormat="1" ht="12.75">
      <c r="A85" s="39"/>
      <c r="B85" s="40"/>
      <c r="C85" s="33"/>
      <c r="D85" s="42"/>
      <c r="E85" s="43"/>
      <c r="F85" s="53"/>
      <c r="G85" s="59"/>
    </row>
    <row r="86" spans="1:7" s="12" customFormat="1" ht="12.75">
      <c r="A86" s="39"/>
      <c r="B86" s="40"/>
      <c r="C86" s="33"/>
      <c r="D86" s="42"/>
      <c r="E86" s="43"/>
      <c r="F86" s="53"/>
      <c r="G86" s="59"/>
    </row>
    <row r="87" spans="1:7" s="12" customFormat="1" ht="12.75">
      <c r="A87" s="39"/>
      <c r="B87" s="40"/>
      <c r="C87" s="33"/>
      <c r="D87" s="42"/>
      <c r="E87" s="43"/>
      <c r="F87" s="53"/>
      <c r="G87" s="59"/>
    </row>
    <row r="88" spans="1:7" s="12" customFormat="1" ht="12.75">
      <c r="A88" s="39"/>
      <c r="B88" s="40"/>
      <c r="C88" s="33"/>
      <c r="D88" s="42"/>
      <c r="E88" s="43"/>
      <c r="F88" s="53"/>
      <c r="G88" s="59"/>
    </row>
    <row r="89" spans="1:7" s="12" customFormat="1" ht="12.75">
      <c r="A89" s="39"/>
      <c r="B89" s="40"/>
      <c r="C89" s="33"/>
      <c r="D89" s="42"/>
      <c r="E89" s="43"/>
      <c r="F89" s="53"/>
      <c r="G89" s="59"/>
    </row>
    <row r="90" spans="1:7" s="12" customFormat="1" ht="12.75">
      <c r="A90" s="39"/>
      <c r="B90" s="40"/>
      <c r="C90" s="33"/>
      <c r="D90" s="42"/>
      <c r="E90" s="43"/>
      <c r="F90" s="53"/>
      <c r="G90" s="59"/>
    </row>
    <row r="91" spans="1:7" s="12" customFormat="1" ht="12.75">
      <c r="A91" s="39"/>
      <c r="B91" s="40"/>
      <c r="C91" s="33"/>
      <c r="D91" s="42"/>
      <c r="E91" s="43"/>
      <c r="F91" s="53"/>
      <c r="G91" s="59"/>
    </row>
    <row r="92" spans="1:7" s="12" customFormat="1" ht="12.75">
      <c r="A92" s="39"/>
      <c r="B92" s="40"/>
      <c r="C92" s="33"/>
      <c r="D92" s="42"/>
      <c r="E92" s="43"/>
      <c r="F92" s="53"/>
      <c r="G92" s="59"/>
    </row>
    <row r="93" spans="1:7" s="12" customFormat="1" ht="12.75">
      <c r="A93" s="39"/>
      <c r="B93" s="40"/>
      <c r="C93" s="33"/>
      <c r="D93" s="42"/>
      <c r="E93" s="43"/>
      <c r="F93" s="53"/>
      <c r="G93" s="59"/>
    </row>
    <row r="94" spans="1:7" s="12" customFormat="1" ht="12.75">
      <c r="A94" s="39"/>
      <c r="B94" s="40"/>
      <c r="C94" s="33"/>
      <c r="D94" s="42"/>
      <c r="E94" s="43"/>
      <c r="F94" s="53"/>
      <c r="G94" s="59"/>
    </row>
    <row r="95" spans="1:7" s="12" customFormat="1" ht="12.75">
      <c r="A95" s="39"/>
      <c r="B95" s="40"/>
      <c r="C95" s="33"/>
      <c r="D95" s="42"/>
      <c r="E95" s="43"/>
      <c r="F95" s="53"/>
      <c r="G95" s="59"/>
    </row>
    <row r="96" spans="1:7" s="12" customFormat="1" ht="12.75">
      <c r="A96" s="39"/>
      <c r="B96" s="40"/>
      <c r="C96" s="33"/>
      <c r="D96" s="42"/>
      <c r="E96" s="43"/>
      <c r="F96" s="53"/>
      <c r="G96" s="59"/>
    </row>
    <row r="97" spans="1:7" s="12" customFormat="1" ht="12.75">
      <c r="A97" s="39"/>
      <c r="B97" s="40"/>
      <c r="C97" s="33"/>
      <c r="D97" s="42"/>
      <c r="E97" s="43"/>
      <c r="F97" s="53"/>
      <c r="G97" s="59"/>
    </row>
    <row r="98" spans="1:7" s="12" customFormat="1" ht="12.75">
      <c r="A98" s="39"/>
      <c r="B98" s="40"/>
      <c r="C98" s="33"/>
      <c r="D98" s="42"/>
      <c r="E98" s="43"/>
      <c r="F98" s="53"/>
      <c r="G98" s="59"/>
    </row>
    <row r="99" spans="1:7" s="12" customFormat="1" ht="12.75">
      <c r="A99" s="39"/>
      <c r="B99" s="40"/>
      <c r="C99" s="33"/>
      <c r="D99" s="42"/>
      <c r="E99" s="43"/>
      <c r="F99" s="53"/>
      <c r="G99" s="59"/>
    </row>
    <row r="100" spans="1:7" s="12" customFormat="1" ht="12.75">
      <c r="A100" s="39"/>
      <c r="B100" s="40"/>
      <c r="C100" s="33"/>
      <c r="D100" s="42"/>
      <c r="E100" s="43"/>
      <c r="F100" s="53"/>
      <c r="G100" s="59"/>
    </row>
    <row r="101" spans="1:7" s="12" customFormat="1" ht="12.75">
      <c r="A101" s="39"/>
      <c r="B101" s="40"/>
      <c r="C101" s="33"/>
      <c r="D101" s="42"/>
      <c r="E101" s="43"/>
      <c r="F101" s="53"/>
      <c r="G101" s="59"/>
    </row>
    <row r="102" spans="1:7" s="12" customFormat="1" ht="12.75">
      <c r="A102" s="39"/>
      <c r="B102" s="40"/>
      <c r="C102" s="33"/>
      <c r="D102" s="42"/>
      <c r="E102" s="43"/>
      <c r="F102" s="53"/>
      <c r="G102" s="59"/>
    </row>
    <row r="103" spans="1:7" s="12" customFormat="1" ht="12.75">
      <c r="A103" s="39"/>
      <c r="B103" s="40"/>
      <c r="C103" s="33"/>
      <c r="D103" s="42"/>
      <c r="E103" s="43"/>
      <c r="F103" s="53"/>
      <c r="G103" s="59"/>
    </row>
    <row r="104" spans="1:7" s="12" customFormat="1" ht="12.75">
      <c r="A104" s="39"/>
      <c r="B104" s="40"/>
      <c r="C104" s="33"/>
      <c r="D104" s="42"/>
      <c r="E104" s="43"/>
      <c r="F104" s="53"/>
      <c r="G104" s="59"/>
    </row>
    <row r="105" spans="1:7" s="12" customFormat="1" ht="12.75">
      <c r="A105" s="39"/>
      <c r="B105" s="40"/>
      <c r="C105" s="33"/>
      <c r="D105" s="42"/>
      <c r="E105" s="43"/>
      <c r="F105" s="53"/>
      <c r="G105" s="59"/>
    </row>
    <row r="106" spans="1:7" s="12" customFormat="1" ht="12.75">
      <c r="A106" s="39"/>
      <c r="B106" s="40"/>
      <c r="C106" s="33"/>
      <c r="D106" s="42"/>
      <c r="E106" s="43"/>
      <c r="F106" s="53"/>
      <c r="G106" s="59"/>
    </row>
    <row r="107" spans="1:7" s="12" customFormat="1" ht="12.75">
      <c r="A107" s="39"/>
      <c r="B107" s="40"/>
      <c r="C107" s="33"/>
      <c r="D107" s="42"/>
      <c r="E107" s="43"/>
      <c r="F107" s="53"/>
      <c r="G107" s="59"/>
    </row>
    <row r="108" spans="1:7" s="12" customFormat="1" ht="12.75">
      <c r="A108" s="39"/>
      <c r="B108" s="40"/>
      <c r="C108" s="33"/>
      <c r="D108" s="42"/>
      <c r="E108" s="43"/>
      <c r="F108" s="53"/>
      <c r="G108" s="59"/>
    </row>
    <row r="109" spans="1:7" s="12" customFormat="1" ht="12.75">
      <c r="A109" s="39"/>
      <c r="B109" s="40"/>
      <c r="C109" s="33"/>
      <c r="D109" s="42"/>
      <c r="E109" s="43"/>
      <c r="F109" s="53"/>
      <c r="G109" s="59"/>
    </row>
    <row r="110" spans="1:7" s="12" customFormat="1" ht="12.75">
      <c r="A110" s="39"/>
      <c r="B110" s="40"/>
      <c r="C110" s="33"/>
      <c r="D110" s="42"/>
      <c r="E110" s="43"/>
      <c r="F110" s="53"/>
      <c r="G110" s="59"/>
    </row>
    <row r="111" spans="1:7" s="12" customFormat="1" ht="12.75">
      <c r="A111" s="39"/>
      <c r="B111" s="40"/>
      <c r="C111" s="33"/>
      <c r="D111" s="42"/>
      <c r="E111" s="43"/>
      <c r="F111" s="53"/>
      <c r="G111" s="59"/>
    </row>
    <row r="112" spans="1:7" s="12" customFormat="1" ht="12.75">
      <c r="A112" s="39"/>
      <c r="B112" s="40"/>
      <c r="C112" s="33"/>
      <c r="D112" s="42"/>
      <c r="E112" s="43"/>
      <c r="F112" s="53"/>
      <c r="G112" s="59"/>
    </row>
    <row r="113" spans="1:7" s="12" customFormat="1" ht="12.75">
      <c r="A113" s="39"/>
      <c r="B113" s="40"/>
      <c r="C113" s="33"/>
      <c r="D113" s="42"/>
      <c r="E113" s="43"/>
      <c r="F113" s="53"/>
      <c r="G113" s="59"/>
    </row>
    <row r="114" spans="1:7" s="12" customFormat="1" ht="12.75">
      <c r="A114" s="39"/>
      <c r="B114" s="40"/>
      <c r="C114" s="33"/>
      <c r="D114" s="42"/>
      <c r="E114" s="43"/>
      <c r="F114" s="53"/>
      <c r="G114" s="59"/>
    </row>
    <row r="115" spans="1:7" s="12" customFormat="1" ht="12.75">
      <c r="A115" s="39"/>
      <c r="B115" s="40"/>
      <c r="C115" s="33"/>
      <c r="D115" s="42"/>
      <c r="E115" s="43"/>
      <c r="F115" s="53"/>
      <c r="G115" s="59"/>
    </row>
    <row r="116" spans="1:7" s="12" customFormat="1" ht="12.75">
      <c r="A116" s="39"/>
      <c r="B116" s="40"/>
      <c r="C116" s="33"/>
      <c r="D116" s="42"/>
      <c r="E116" s="43"/>
      <c r="F116" s="53"/>
      <c r="G116" s="59"/>
    </row>
    <row r="117" spans="1:7" s="12" customFormat="1" ht="12.75">
      <c r="A117" s="39"/>
      <c r="B117" s="40"/>
      <c r="C117" s="33"/>
      <c r="D117" s="42"/>
      <c r="E117" s="43"/>
      <c r="F117" s="53"/>
      <c r="G117" s="59"/>
    </row>
    <row r="118" spans="1:7" s="12" customFormat="1" ht="12.75">
      <c r="A118" s="39"/>
      <c r="B118" s="40"/>
      <c r="C118" s="33"/>
      <c r="D118" s="42"/>
      <c r="E118" s="43"/>
      <c r="F118" s="53"/>
      <c r="G118" s="59"/>
    </row>
    <row r="119" spans="1:7" s="12" customFormat="1" ht="12.75">
      <c r="A119" s="39"/>
      <c r="B119" s="40"/>
      <c r="C119" s="33"/>
      <c r="D119" s="42"/>
      <c r="E119" s="43"/>
      <c r="F119" s="53"/>
      <c r="G119" s="59"/>
    </row>
    <row r="120" spans="1:7" s="12" customFormat="1" ht="12.75">
      <c r="A120" s="39"/>
      <c r="B120" s="40"/>
      <c r="C120" s="33"/>
      <c r="D120" s="42"/>
      <c r="E120" s="43"/>
      <c r="F120" s="53"/>
      <c r="G120" s="59"/>
    </row>
    <row r="121" spans="1:7" s="12" customFormat="1" ht="12.75">
      <c r="A121" s="39"/>
      <c r="B121" s="40"/>
      <c r="C121" s="33"/>
      <c r="D121" s="42"/>
      <c r="E121" s="43"/>
      <c r="F121" s="53"/>
      <c r="G121" s="59"/>
    </row>
    <row r="122" spans="1:7" s="12" customFormat="1" ht="12.75">
      <c r="A122" s="39"/>
      <c r="B122" s="40"/>
      <c r="C122" s="33"/>
      <c r="D122" s="42"/>
      <c r="E122" s="43"/>
      <c r="F122" s="53"/>
      <c r="G122" s="59"/>
    </row>
    <row r="123" spans="1:7" s="12" customFormat="1" ht="12.75">
      <c r="A123" s="39"/>
      <c r="B123" s="40"/>
      <c r="C123" s="33"/>
      <c r="D123" s="42"/>
      <c r="E123" s="43"/>
      <c r="F123" s="53"/>
      <c r="G123" s="59"/>
    </row>
    <row r="124" spans="1:7" s="12" customFormat="1" ht="12.75">
      <c r="A124" s="39"/>
      <c r="B124" s="40"/>
      <c r="C124" s="33"/>
      <c r="D124" s="42"/>
      <c r="E124" s="43"/>
      <c r="F124" s="53"/>
      <c r="G124" s="59"/>
    </row>
    <row r="125" spans="1:7" s="12" customFormat="1" ht="12.75">
      <c r="A125" s="39"/>
      <c r="B125" s="40"/>
      <c r="C125" s="33"/>
      <c r="D125" s="42"/>
      <c r="E125" s="43"/>
      <c r="F125" s="53"/>
      <c r="G125" s="59"/>
    </row>
    <row r="126" spans="1:7" s="12" customFormat="1" ht="12.75">
      <c r="A126" s="39"/>
      <c r="B126" s="40"/>
      <c r="C126" s="33"/>
      <c r="D126" s="42"/>
      <c r="E126" s="43"/>
      <c r="F126" s="53"/>
      <c r="G126" s="59"/>
    </row>
    <row r="127" spans="1:7" s="12" customFormat="1" ht="12.75">
      <c r="A127" s="39"/>
      <c r="B127" s="40"/>
      <c r="C127" s="33"/>
      <c r="D127" s="42"/>
      <c r="E127" s="43"/>
      <c r="F127" s="53"/>
      <c r="G127" s="59"/>
    </row>
    <row r="128" spans="1:7" s="12" customFormat="1" ht="12.75">
      <c r="A128" s="39"/>
      <c r="B128" s="40"/>
      <c r="C128" s="33"/>
      <c r="D128" s="42"/>
      <c r="E128" s="43"/>
      <c r="F128" s="53"/>
      <c r="G128" s="59"/>
    </row>
    <row r="129" spans="1:7" s="12" customFormat="1" ht="12.75">
      <c r="A129" s="39"/>
      <c r="B129" s="40"/>
      <c r="C129" s="33"/>
      <c r="D129" s="42"/>
      <c r="E129" s="43"/>
      <c r="F129" s="53"/>
      <c r="G129" s="59"/>
    </row>
    <row r="130" spans="1:7" s="12" customFormat="1" ht="12.75">
      <c r="A130" s="39"/>
      <c r="B130" s="40"/>
      <c r="C130" s="33"/>
      <c r="D130" s="42"/>
      <c r="E130" s="43"/>
      <c r="F130" s="53"/>
      <c r="G130" s="59"/>
    </row>
    <row r="131" spans="1:7" s="12" customFormat="1" ht="12.75">
      <c r="A131" s="39"/>
      <c r="B131" s="40"/>
      <c r="C131" s="33"/>
      <c r="D131" s="42"/>
      <c r="E131" s="43"/>
      <c r="F131" s="53"/>
      <c r="G131" s="59"/>
    </row>
    <row r="132" spans="1:7" s="12" customFormat="1" ht="12.75">
      <c r="A132" s="39"/>
      <c r="B132" s="40"/>
      <c r="C132" s="33"/>
      <c r="D132" s="42"/>
      <c r="E132" s="43"/>
      <c r="F132" s="53"/>
      <c r="G132" s="59"/>
    </row>
    <row r="133" spans="1:7" s="12" customFormat="1" ht="12.75">
      <c r="A133" s="39"/>
      <c r="B133" s="40"/>
      <c r="C133" s="33"/>
      <c r="D133" s="42"/>
      <c r="E133" s="43"/>
      <c r="F133" s="53"/>
      <c r="G133" s="59"/>
    </row>
    <row r="134" spans="1:7" s="12" customFormat="1" ht="12.75">
      <c r="A134" s="39"/>
      <c r="B134" s="40"/>
      <c r="C134" s="33"/>
      <c r="D134" s="42"/>
      <c r="E134" s="43"/>
      <c r="F134" s="53"/>
      <c r="G134" s="59"/>
    </row>
    <row r="135" spans="1:7" s="12" customFormat="1" ht="12.75">
      <c r="A135" s="39"/>
      <c r="B135" s="40"/>
      <c r="C135" s="33"/>
      <c r="D135" s="42"/>
      <c r="E135" s="43"/>
      <c r="F135" s="53"/>
      <c r="G135" s="59"/>
    </row>
    <row r="136" spans="1:7" s="12" customFormat="1" ht="12.75">
      <c r="A136" s="39"/>
      <c r="B136" s="40"/>
      <c r="C136" s="33"/>
      <c r="D136" s="42"/>
      <c r="E136" s="43"/>
      <c r="F136" s="53"/>
      <c r="G136" s="59"/>
    </row>
    <row r="137" spans="1:7" s="12" customFormat="1" ht="12.75">
      <c r="A137" s="39"/>
      <c r="B137" s="40"/>
      <c r="C137" s="33"/>
      <c r="D137" s="42"/>
      <c r="E137" s="43"/>
      <c r="F137" s="53"/>
      <c r="G137" s="59"/>
    </row>
    <row r="138" spans="1:7" s="12" customFormat="1" ht="12.75">
      <c r="A138" s="39"/>
      <c r="B138" s="40"/>
      <c r="C138" s="33"/>
      <c r="D138" s="42"/>
      <c r="E138" s="43"/>
      <c r="F138" s="53"/>
      <c r="G138" s="59"/>
    </row>
    <row r="139" spans="1:7" s="12" customFormat="1" ht="12.75">
      <c r="A139" s="39"/>
      <c r="B139" s="40"/>
      <c r="C139" s="33"/>
      <c r="D139" s="42"/>
      <c r="E139" s="43"/>
      <c r="F139" s="53"/>
      <c r="G139" s="59"/>
    </row>
    <row r="140" spans="1:7" s="12" customFormat="1" ht="12.75">
      <c r="A140" s="39"/>
      <c r="B140" s="40"/>
      <c r="C140" s="33"/>
      <c r="D140" s="42"/>
      <c r="E140" s="43"/>
      <c r="F140" s="53"/>
      <c r="G140" s="59"/>
    </row>
    <row r="141" spans="1:7" s="12" customFormat="1" ht="12.75">
      <c r="A141" s="39"/>
      <c r="B141" s="40"/>
      <c r="C141" s="33"/>
      <c r="D141" s="42"/>
      <c r="E141" s="43"/>
      <c r="F141" s="53"/>
      <c r="G141" s="59"/>
    </row>
    <row r="142" spans="1:7" s="12" customFormat="1" ht="12.75">
      <c r="A142" s="39"/>
      <c r="B142" s="40"/>
      <c r="C142" s="33"/>
      <c r="D142" s="42"/>
      <c r="E142" s="43"/>
      <c r="F142" s="53"/>
      <c r="G142" s="59"/>
    </row>
    <row r="143" spans="1:7" s="12" customFormat="1" ht="12.75">
      <c r="A143" s="39"/>
      <c r="B143" s="40"/>
      <c r="C143" s="33"/>
      <c r="D143" s="42"/>
      <c r="E143" s="43"/>
      <c r="F143" s="53"/>
      <c r="G143" s="59"/>
    </row>
    <row r="144" spans="1:7" s="12" customFormat="1" ht="12.75">
      <c r="A144" s="39"/>
      <c r="B144" s="40"/>
      <c r="C144" s="33"/>
      <c r="D144" s="42"/>
      <c r="E144" s="43"/>
      <c r="F144" s="53"/>
      <c r="G144" s="59"/>
    </row>
    <row r="145" spans="1:7" s="12" customFormat="1" ht="12.75">
      <c r="A145" s="39"/>
      <c r="B145" s="40"/>
      <c r="C145" s="33"/>
      <c r="D145" s="42"/>
      <c r="E145" s="43"/>
      <c r="F145" s="53"/>
      <c r="G145" s="59"/>
    </row>
    <row r="146" spans="1:7" s="12" customFormat="1" ht="12.75">
      <c r="A146" s="39"/>
      <c r="B146" s="40"/>
      <c r="C146" s="33"/>
      <c r="D146" s="42"/>
      <c r="E146" s="43"/>
      <c r="F146" s="53"/>
      <c r="G146" s="59"/>
    </row>
    <row r="147" spans="1:7" s="12" customFormat="1" ht="12.75">
      <c r="A147" s="39"/>
      <c r="B147" s="40"/>
      <c r="C147" s="33"/>
      <c r="D147" s="42"/>
      <c r="E147" s="43"/>
      <c r="F147" s="53"/>
      <c r="G147" s="59"/>
    </row>
    <row r="148" spans="1:7" s="12" customFormat="1" ht="12.75">
      <c r="A148" s="39"/>
      <c r="B148" s="40"/>
      <c r="C148" s="33"/>
      <c r="D148" s="42"/>
      <c r="E148" s="43"/>
      <c r="F148" s="53"/>
      <c r="G148" s="59"/>
    </row>
    <row r="149" spans="1:7" s="12" customFormat="1" ht="12.75">
      <c r="A149" s="39"/>
      <c r="B149" s="40"/>
      <c r="C149" s="33"/>
      <c r="D149" s="42"/>
      <c r="E149" s="43"/>
      <c r="F149" s="53"/>
      <c r="G149" s="59"/>
    </row>
    <row r="150" spans="1:7" s="12" customFormat="1" ht="12.75">
      <c r="A150" s="39"/>
      <c r="B150" s="40"/>
      <c r="C150" s="33"/>
      <c r="D150" s="42"/>
      <c r="E150" s="43"/>
      <c r="F150" s="53"/>
      <c r="G150" s="59"/>
    </row>
    <row r="151" spans="1:7" s="12" customFormat="1" ht="12.75">
      <c r="A151" s="39"/>
      <c r="B151" s="40"/>
      <c r="C151" s="33"/>
      <c r="D151" s="42"/>
      <c r="E151" s="43"/>
      <c r="F151" s="53"/>
      <c r="G151" s="59"/>
    </row>
    <row r="152" spans="1:7" s="12" customFormat="1" ht="12.75">
      <c r="A152" s="39"/>
      <c r="B152" s="40"/>
      <c r="C152" s="33"/>
      <c r="D152" s="42"/>
      <c r="E152" s="43"/>
      <c r="F152" s="53"/>
      <c r="G152" s="59"/>
    </row>
    <row r="153" spans="1:7" s="12" customFormat="1" ht="12.75">
      <c r="A153" s="39"/>
      <c r="B153" s="40"/>
      <c r="C153" s="33"/>
      <c r="D153" s="42"/>
      <c r="E153" s="43"/>
      <c r="F153" s="53"/>
      <c r="G153" s="59"/>
    </row>
    <row r="154" spans="1:7" s="12" customFormat="1" ht="12.75">
      <c r="A154" s="39"/>
      <c r="B154" s="40"/>
      <c r="C154" s="33"/>
      <c r="D154" s="42"/>
      <c r="E154" s="43"/>
      <c r="F154" s="53"/>
      <c r="G154" s="59"/>
    </row>
    <row r="155" spans="1:7" s="12" customFormat="1" ht="12.75">
      <c r="A155" s="39"/>
      <c r="B155" s="40"/>
      <c r="C155" s="33"/>
      <c r="D155" s="42"/>
      <c r="E155" s="43"/>
      <c r="F155" s="53"/>
      <c r="G155" s="59"/>
    </row>
    <row r="156" spans="1:7" s="12" customFormat="1" ht="12.75">
      <c r="A156" s="39"/>
      <c r="B156" s="40"/>
      <c r="C156" s="33"/>
      <c r="D156" s="42"/>
      <c r="E156" s="43"/>
      <c r="F156" s="53"/>
      <c r="G156" s="59"/>
    </row>
    <row r="157" spans="1:7" s="12" customFormat="1" ht="12.75">
      <c r="A157" s="39"/>
      <c r="B157" s="40"/>
      <c r="C157" s="33"/>
      <c r="D157" s="42"/>
      <c r="E157" s="43"/>
      <c r="F157" s="53"/>
      <c r="G157" s="59"/>
    </row>
    <row r="158" spans="1:7" s="12" customFormat="1" ht="12.75">
      <c r="A158" s="39"/>
      <c r="B158" s="40"/>
      <c r="C158" s="33"/>
      <c r="D158" s="42"/>
      <c r="E158" s="43"/>
      <c r="F158" s="53"/>
      <c r="G158" s="59"/>
    </row>
    <row r="159" spans="1:7" s="12" customFormat="1" ht="12.75">
      <c r="A159" s="39"/>
      <c r="B159" s="40"/>
      <c r="C159" s="33"/>
      <c r="D159" s="42"/>
      <c r="E159" s="43"/>
      <c r="F159" s="53"/>
      <c r="G159" s="59"/>
    </row>
    <row r="160" spans="1:7" s="12" customFormat="1" ht="12.75">
      <c r="A160" s="39"/>
      <c r="B160" s="40"/>
      <c r="C160" s="33"/>
      <c r="D160" s="42"/>
      <c r="E160" s="43"/>
      <c r="F160" s="53"/>
      <c r="G160" s="59"/>
    </row>
    <row r="161" spans="1:7" s="12" customFormat="1" ht="12.75">
      <c r="A161" s="39"/>
      <c r="B161" s="40"/>
      <c r="C161" s="33"/>
      <c r="D161" s="42"/>
      <c r="E161" s="43"/>
      <c r="F161" s="53"/>
      <c r="G161" s="59"/>
    </row>
    <row r="162" spans="1:7" s="12" customFormat="1" ht="12.75">
      <c r="A162" s="39"/>
      <c r="B162" s="40"/>
      <c r="C162" s="33"/>
      <c r="D162" s="42"/>
      <c r="E162" s="43"/>
      <c r="F162" s="53"/>
      <c r="G162" s="59"/>
    </row>
    <row r="163" spans="1:7" s="12" customFormat="1" ht="12.75">
      <c r="A163" s="39"/>
      <c r="B163" s="40"/>
      <c r="C163" s="33"/>
      <c r="D163" s="42"/>
      <c r="E163" s="43"/>
      <c r="F163" s="53"/>
      <c r="G163" s="59"/>
    </row>
    <row r="164" spans="1:7" s="12" customFormat="1" ht="12.75">
      <c r="A164" s="39"/>
      <c r="B164" s="40"/>
      <c r="C164" s="33"/>
      <c r="D164" s="42"/>
      <c r="E164" s="43"/>
      <c r="F164" s="53"/>
      <c r="G164" s="59"/>
    </row>
    <row r="165" spans="1:7" s="12" customFormat="1" ht="12.75">
      <c r="A165" s="39"/>
      <c r="B165" s="40"/>
      <c r="C165" s="33"/>
      <c r="D165" s="42"/>
      <c r="E165" s="43"/>
      <c r="F165" s="53"/>
      <c r="G165" s="59"/>
    </row>
    <row r="166" spans="1:7" s="12" customFormat="1" ht="12.75">
      <c r="A166" s="39"/>
      <c r="B166" s="40"/>
      <c r="C166" s="33"/>
      <c r="D166" s="42"/>
      <c r="E166" s="43"/>
      <c r="F166" s="53"/>
      <c r="G166" s="59"/>
    </row>
    <row r="167" spans="1:7" s="12" customFormat="1" ht="12.75">
      <c r="A167" s="39"/>
      <c r="B167" s="40"/>
      <c r="C167" s="33"/>
      <c r="D167" s="42"/>
      <c r="E167" s="43"/>
      <c r="F167" s="53"/>
      <c r="G167" s="59"/>
    </row>
    <row r="168" spans="1:7" s="12" customFormat="1" ht="12.75">
      <c r="A168" s="39"/>
      <c r="B168" s="40"/>
      <c r="C168" s="33"/>
      <c r="D168" s="42"/>
      <c r="E168" s="43"/>
      <c r="F168" s="53"/>
      <c r="G168" s="59"/>
    </row>
  </sheetData>
  <sheetProtection/>
  <mergeCells count="1">
    <mergeCell ref="C14:G14"/>
  </mergeCells>
  <printOptions/>
  <pageMargins left="0.7874015748031497" right="0.1968503937007874" top="1.7395833333333333" bottom="0.7480314960629921" header="0.31496062992125984" footer="0.31496062992125984"/>
  <pageSetup firstPageNumber="1" useFirstPageNumber="1" fitToHeight="0" fitToWidth="1" horizontalDpi="600" verticalDpi="600" orientation="portrait" paperSize="9" r:id="rId1"/>
  <headerFooter alignWithMargins="0">
    <oddHeader>&amp;C&amp;G</oddHeader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Peter Kete</cp:lastModifiedBy>
  <cp:lastPrinted>2014-06-18T18:43:37Z</cp:lastPrinted>
  <dcterms:created xsi:type="dcterms:W3CDTF">2014-07-03T05:25:28Z</dcterms:created>
  <dcterms:modified xsi:type="dcterms:W3CDTF">2016-07-01T11:14:48Z</dcterms:modified>
  <cp:category/>
  <cp:version/>
  <cp:contentType/>
  <cp:contentStatus/>
</cp:coreProperties>
</file>