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popis eko otok" sheetId="1" r:id="rId1"/>
  </sheets>
  <definedNames/>
  <calcPr fullCalcOnLoad="1"/>
</workbook>
</file>

<file path=xl/sharedStrings.xml><?xml version="1.0" encoding="utf-8"?>
<sst xmlns="http://schemas.openxmlformats.org/spreadsheetml/2006/main" count="109" uniqueCount="67">
  <si>
    <t>OPOMBA: Vsa izkopana dela in transporti izkopanih materialov se obračunajo po prostonini zemljine v raščenem stanju. Vsa nasipna dela se obračunajo po prostonini zemljine v vgrajenem stanju. Morebitne začasne deponije zemeljskega materiala in potrevne transporte v zvezi s tem je potrebno upoštevati v enotnih cenah.  V ceni vseh postavk zajeti vsa pomožna dela, ves material in prenose.</t>
  </si>
  <si>
    <t>Zasip za  temelji z materialom od izkopa v plasteh deb.20-30 cm z izravnavo in utrjevanjem</t>
  </si>
  <si>
    <t>Opomba: Vsa dela se morajo izvajati v skladu z načrtom in tehničnim poročilom arhitekture in gradbenih konstrukcij ter standardi. Končno poročilo preiskav betona, ki ga izvede pooblaščena institucija, je vkalkulirano v ceni po enoti mere. Pri betoniranju tudi upoštevati: vsa pripravljalna in zaključna dela; vse vertikalne in horizontalne prenose, prevoze in transporte; vibriranje in negovanje betona; vgradnjo vseh sider in kovinskih nosilnih elementov za ostala gradbena in obrtniška dela. Pri izvedbi temeljenja objekta je potrebno upoštevati navodila geomehanika.</t>
  </si>
  <si>
    <t>PRIPRAVLJALNA  DELA</t>
  </si>
  <si>
    <t>RAZNA NEPREDVIDENA DELA 5 %</t>
  </si>
  <si>
    <t>Dobava in vgrajevanje utrjenega nasutja iz tampona frakcije 0/32 mm v sloju deb. 30 cm pod podložnim betonom  in pod  temeljno ploščo z izravnavo površine s točnostjo +-1 cm in utrjevanjem do predpisane zbitosti</t>
  </si>
  <si>
    <t>ZEMELJSKA DELA</t>
  </si>
  <si>
    <t>BETONSKA DELA</t>
  </si>
  <si>
    <t>TESARSKA DELA</t>
  </si>
  <si>
    <t>ZEMELJSKA DELA SKUPAJ</t>
  </si>
  <si>
    <t>BETONSKA DELA SKUPAJ</t>
  </si>
  <si>
    <t>TESARSKA DELA SKUPAJ</t>
  </si>
  <si>
    <t xml:space="preserve">SPLOŠNA OPOMBA! </t>
  </si>
  <si>
    <t>GRADBENA DELA</t>
  </si>
  <si>
    <t>kd</t>
  </si>
  <si>
    <t>Postavitev gradbenih profilov za objekt</t>
  </si>
  <si>
    <t>1.</t>
  </si>
  <si>
    <t>2.</t>
  </si>
  <si>
    <t>3.</t>
  </si>
  <si>
    <t>kpl</t>
  </si>
  <si>
    <t>m3</t>
  </si>
  <si>
    <t>4.</t>
  </si>
  <si>
    <t>m2</t>
  </si>
  <si>
    <t>5.</t>
  </si>
  <si>
    <t>6.</t>
  </si>
  <si>
    <t>7.</t>
  </si>
  <si>
    <t>kg</t>
  </si>
  <si>
    <t>Pri izvedbi predmetnih del je potrebno striktno upoštevati vse zahteve v vezi varstva pri delu tako zaposlenih kot mimoidočih. Vsi dostopi morajo biti ustrezno zavarovani in označeni ter nemoteči za uporabnike sosednjih objektov. Izvajalec del si mora delovišče ogledati na licu mesta. V ceni je potrebno zajeti vse morebitne stroške, ki bi nastali kot posledica utesnjenega delovišča. Stroške ureditve gradbišča je potrebno zajeti v cenah na enoto mere po opisanih postavkah, ker se le ti ne bodo obračunavali naknadno (barake, gradbiščni kontejnerji, WC-ji gredbiščen deponije, gradbiščne table, ureditev elektro in vodovodnega priključka,...)</t>
  </si>
  <si>
    <t>Nakladanje in odvoz odvečnega materiala od izkopa na stalno deponijo v oddaljenosti do 10 km z plačilom vseh komunalnih pristojbin in taks</t>
  </si>
  <si>
    <t>Strojni in delno ročni izkop za  pasovne temelje v terenu III-IV. Ktg, z odlaganjem na rob izkopa</t>
  </si>
  <si>
    <t>Ročno planiranje dna temeljev s točnostjo +-3 cm z utrjevanjem</t>
  </si>
  <si>
    <t>Ročno planiranje terena med temelji - pod notranjim tlakom s točnostjo +- 3cm z utrjevanjem</t>
  </si>
  <si>
    <t>A.2</t>
  </si>
  <si>
    <t>RUŠITVENA DELA</t>
  </si>
  <si>
    <t>Zakoličba objekta in zavarovanje zakoličbe ( v sklopu objekta kot celote)</t>
  </si>
  <si>
    <t>PREDDELA</t>
  </si>
  <si>
    <t>GEODETSKA DELA</t>
  </si>
  <si>
    <t>Geodetska dela se izvedejo za cel objekt kot celota, vključi se zakoličba ekološkega otoka</t>
  </si>
  <si>
    <t>PREDDELA SKUPAJ</t>
  </si>
  <si>
    <t>di</t>
  </si>
  <si>
    <t>Porušitev obstoječe betonske podlage ekološkega otoka. (Betonska/ asfaltna podlaga) v debelini do 15 cm ter odvoz na deponijo.</t>
  </si>
  <si>
    <t>Porušitev obstoječega kamnitega zidu  ekološkega otoka debeline 30 cm in višine  120 cm vključo s porušitvijo temeljev. Kamen se deponira za kasnejšo vgradnjo na licu mesta.</t>
  </si>
  <si>
    <t>DRUGA DELA</t>
  </si>
  <si>
    <t>Izdelava distančne odpritne med asfaltirano površino ter ekološkim otokom - zapolnjena z zemljo za zasaditev plezalk. Ločitev s izvede s pločevinastim trakom.</t>
  </si>
  <si>
    <t>mˇ</t>
  </si>
  <si>
    <t>DRUGA DELA SKUPAJ</t>
  </si>
  <si>
    <t>HORTIKULTURA</t>
  </si>
  <si>
    <t>A.6.1.</t>
  </si>
  <si>
    <t>DREVNINA</t>
  </si>
  <si>
    <t>*velja za vse izbrane vrste: Nabava sadik z nakladanjem v drevesnici in transportom do mesta vsaditve. Izkop in priprava zadostne velikosti jame, drenaža, vstavitev cevi za zračenje in zalivanje koreninskega sistema, usaditev dreves vključno z zemeljsko grudo. Drevesa se fiksirajo s lesenimi impregniranimi koli (3 koli na drevo) zadostne višine. Zasipanje, zalivanje, odvoz odvečnega materiala, s planiranjem po končanih delih in ostalimi pomožnimi deli. Razporeditev dreves po zasaditveni situaciji (zakoličenje).</t>
  </si>
  <si>
    <t>A.6.2.</t>
  </si>
  <si>
    <t>kom</t>
  </si>
  <si>
    <t>SKUPAJ GRADBENA DELA - EKOLOŠKI OTOK</t>
  </si>
  <si>
    <t>Dobava in ročno vgrajevanje armature (ne glede na profile in mreže) v temelje, zid in ploščo - ocena</t>
  </si>
  <si>
    <t>Izdelava, montaža in demontaža opaža pasovnih temeljev</t>
  </si>
  <si>
    <t>Izdelava, montaža in demontaža opaža betonskega zidu, viden beton</t>
  </si>
  <si>
    <t>Izdelava, montaža in demontaža roba opaža AB plošče ekološkega otoka višine do 20 cm</t>
  </si>
  <si>
    <t>m1</t>
  </si>
  <si>
    <t>Tilia cordata 'Roelvo' (oz. vrsta s podobnimi karakteristikami, ki se ne medi) min. 3X presajena sadika s koreninsko grudo v mrežici, višina 300cm, obseg debla 12/14, več kot 7 odganjkov, neporaščeno deblo min. 2,50m od tal brez vej.</t>
  </si>
  <si>
    <t xml:space="preserve">Plezalna rastlina za zazelenitev zidu: hedera helix (bršljan) zasadijo se tri sadike na tekoči meter. In sicer na rob zidov (vrh zidu) - zaraščanje navzdol. </t>
  </si>
  <si>
    <t>Dobava in vgrajevanje podložnega betona C8/10 pod temelje</t>
  </si>
  <si>
    <t>Dobava in ročno vgrajevanje betona v pasovne temelje, C25/30, k.pr. 0,12 -0,20 m3/m1</t>
  </si>
  <si>
    <t>Dobava in ročno vgrajevanje betona v ploščo deb. 15 cm, beton vgrajen v naklonu, površina zaglajena , C 25/30, k.pr. 0,12 -0,20 m3/m2</t>
  </si>
  <si>
    <t>Dobava in ročno vgrajevanje betona v betonski zid, C25/30 k.pr. 0,12 -0,20 m3/m1</t>
  </si>
  <si>
    <t>Odkop zemljine pod ekološkim otokom  v sloju deb. do 30 cm teren. III - IV ktg</t>
  </si>
  <si>
    <t>HORTIKULTURA SKUPAJ</t>
  </si>
  <si>
    <t>GRADBENA DELA - EKOLOŠKI OTOK IN ZASADITEV</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</si>
</sst>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0.0"/>
    <numFmt numFmtId="175" formatCode="0&quot;. &quot;"/>
    <numFmt numFmtId="176" formatCode="#,##0.00;[Red]#,##0.00"/>
    <numFmt numFmtId="177" formatCode="#,##0.00;[Red]\-#,##0.00"/>
    <numFmt numFmtId="178" formatCode="&quot;Yes&quot;;&quot;Yes&quot;;&quot;No&quot;"/>
    <numFmt numFmtId="179" formatCode="[$€-2]\ #,##0.00_);[Red]\([$€-2]\ #,##0.00\)"/>
  </numFmts>
  <fonts count="45">
    <font>
      <sz val="10"/>
      <name val="Arial"/>
      <family val="0"/>
    </font>
    <font>
      <sz val="10"/>
      <color indexed="8"/>
      <name val="SL Dutch"/>
      <family val="0"/>
    </font>
    <font>
      <b/>
      <sz val="10"/>
      <color indexed="8"/>
      <name val="SL Dutch"/>
      <family val="0"/>
    </font>
    <font>
      <sz val="10"/>
      <name val="Arial CE"/>
      <family val="0"/>
    </font>
    <font>
      <sz val="8"/>
      <name val="Arial"/>
      <family val="2"/>
    </font>
    <font>
      <b/>
      <sz val="11"/>
      <color indexed="8"/>
      <name val="Calibri"/>
      <family val="2"/>
    </font>
    <font>
      <sz val="10"/>
      <name val="SL Dutch"/>
      <family val="0"/>
    </font>
    <font>
      <b/>
      <sz val="10"/>
      <name val="SL Dutch"/>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sz val="10"/>
      <color indexed="10"/>
      <name val="Arial"/>
      <family val="2"/>
    </font>
    <font>
      <sz val="10"/>
      <color indexed="63"/>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0"/>
      <color rgb="FFFF0000"/>
      <name val="Arial"/>
      <family val="2"/>
    </font>
    <font>
      <sz val="10"/>
      <color rgb="FF222222"/>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tint="-0.1499900072813034"/>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 fillId="0" borderId="0">
      <alignment/>
      <protection/>
    </xf>
    <xf numFmtId="0" fontId="0" fillId="0" borderId="0">
      <alignment/>
      <protection/>
    </xf>
    <xf numFmtId="0" fontId="34" fillId="21" borderId="0" applyNumberFormat="0" applyBorder="0" applyAlignment="0" applyProtection="0"/>
    <xf numFmtId="9" fontId="0" fillId="0" borderId="0" applyFont="0" applyFill="0" applyBorder="0" applyAlignment="0" applyProtection="0"/>
    <xf numFmtId="0" fontId="0" fillId="22" borderId="5"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7" fillId="0" borderId="6" applyNumberFormat="0" applyFill="0" applyAlignment="0" applyProtection="0"/>
    <xf numFmtId="0" fontId="38" fillId="29" borderId="7" applyNumberFormat="0" applyAlignment="0" applyProtection="0"/>
    <xf numFmtId="0" fontId="39" fillId="20" borderId="8" applyNumberFormat="0" applyAlignment="0" applyProtection="0"/>
    <xf numFmtId="0" fontId="40"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3" fillId="0" borderId="0" applyFont="0" applyFill="0" applyBorder="0" applyAlignment="0" applyProtection="0"/>
    <xf numFmtId="171" fontId="0" fillId="0" borderId="0" applyFont="0" applyFill="0" applyBorder="0" applyAlignment="0" applyProtection="0"/>
    <xf numFmtId="0" fontId="41" fillId="31" borderId="8" applyNumberFormat="0" applyAlignment="0" applyProtection="0"/>
    <xf numFmtId="0" fontId="42" fillId="0" borderId="9" applyNumberFormat="0" applyFill="0" applyAlignment="0" applyProtection="0"/>
  </cellStyleXfs>
  <cellXfs count="81">
    <xf numFmtId="0" fontId="0" fillId="0" borderId="0" xfId="0" applyAlignment="1">
      <alignment/>
    </xf>
    <xf numFmtId="0" fontId="1" fillId="0" borderId="0" xfId="0" applyFont="1" applyAlignment="1">
      <alignment vertical="top" wrapText="1"/>
    </xf>
    <xf numFmtId="0" fontId="2" fillId="0" borderId="0" xfId="0" applyFont="1" applyAlignment="1">
      <alignment vertical="top" wrapText="1"/>
    </xf>
    <xf numFmtId="0" fontId="1" fillId="0" borderId="0" xfId="0" applyFont="1" applyBorder="1" applyAlignment="1">
      <alignment vertical="top" wrapText="1"/>
    </xf>
    <xf numFmtId="0" fontId="1" fillId="0" borderId="0" xfId="0" applyFont="1" applyAlignment="1">
      <alignment vertical="top" wrapText="1"/>
    </xf>
    <xf numFmtId="0" fontId="1" fillId="0" borderId="0" xfId="0" applyNumberFormat="1" applyFont="1" applyAlignment="1">
      <alignment vertical="top" wrapText="1"/>
    </xf>
    <xf numFmtId="0" fontId="1" fillId="0" borderId="0" xfId="0" applyNumberFormat="1" applyFont="1" applyBorder="1" applyAlignment="1">
      <alignment vertical="top" wrapText="1"/>
    </xf>
    <xf numFmtId="0" fontId="1" fillId="0" borderId="0" xfId="0" applyFont="1" applyBorder="1" applyAlignment="1">
      <alignment vertical="top" wrapText="1"/>
    </xf>
    <xf numFmtId="0" fontId="2" fillId="0" borderId="0" xfId="0" applyFont="1" applyBorder="1" applyAlignment="1">
      <alignment vertical="top" wrapText="1"/>
    </xf>
    <xf numFmtId="3" fontId="1" fillId="0" borderId="0" xfId="0" applyNumberFormat="1" applyFont="1" applyAlignment="1">
      <alignment wrapText="1"/>
    </xf>
    <xf numFmtId="3" fontId="1" fillId="0" borderId="0" xfId="0" applyNumberFormat="1" applyFont="1" applyBorder="1" applyAlignment="1">
      <alignment wrapText="1"/>
    </xf>
    <xf numFmtId="3" fontId="2" fillId="0" borderId="0" xfId="0" applyNumberFormat="1" applyFont="1" applyBorder="1" applyAlignment="1">
      <alignment wrapText="1"/>
    </xf>
    <xf numFmtId="4" fontId="1" fillId="0" borderId="0" xfId="0" applyNumberFormat="1" applyFont="1" applyAlignment="1">
      <alignment wrapText="1"/>
    </xf>
    <xf numFmtId="4" fontId="1" fillId="0" borderId="0" xfId="0" applyNumberFormat="1" applyFont="1" applyBorder="1" applyAlignment="1">
      <alignment wrapText="1"/>
    </xf>
    <xf numFmtId="4" fontId="1" fillId="0" borderId="0" xfId="0" applyNumberFormat="1" applyFont="1" applyBorder="1" applyAlignment="1">
      <alignment wrapText="1"/>
    </xf>
    <xf numFmtId="0" fontId="0" fillId="0" borderId="10" xfId="0" applyBorder="1" applyAlignment="1">
      <alignment/>
    </xf>
    <xf numFmtId="0" fontId="1" fillId="0" borderId="0" xfId="0" applyFont="1" applyAlignment="1">
      <alignment wrapText="1"/>
    </xf>
    <xf numFmtId="0" fontId="1" fillId="0" borderId="0" xfId="0" applyFont="1" applyBorder="1" applyAlignment="1">
      <alignment wrapText="1"/>
    </xf>
    <xf numFmtId="0" fontId="2" fillId="0" borderId="0" xfId="0" applyFont="1" applyBorder="1" applyAlignment="1">
      <alignment wrapText="1"/>
    </xf>
    <xf numFmtId="4" fontId="2" fillId="0" borderId="0" xfId="0" applyNumberFormat="1" applyFont="1" applyBorder="1" applyAlignment="1">
      <alignment wrapText="1"/>
    </xf>
    <xf numFmtId="4" fontId="2" fillId="0" borderId="0" xfId="0" applyNumberFormat="1" applyFont="1" applyAlignment="1">
      <alignment wrapText="1"/>
    </xf>
    <xf numFmtId="0" fontId="0" fillId="0" borderId="0" xfId="0" applyFont="1" applyAlignment="1">
      <alignment/>
    </xf>
    <xf numFmtId="4" fontId="0" fillId="0" borderId="10" xfId="0" applyNumberFormat="1" applyBorder="1" applyAlignment="1">
      <alignment/>
    </xf>
    <xf numFmtId="0" fontId="0" fillId="0" borderId="10" xfId="0" applyBorder="1" applyAlignment="1">
      <alignment/>
    </xf>
    <xf numFmtId="3" fontId="0" fillId="0" borderId="10" xfId="0" applyNumberFormat="1" applyBorder="1" applyAlignment="1">
      <alignment/>
    </xf>
    <xf numFmtId="0" fontId="0" fillId="0" borderId="0" xfId="0" applyAlignment="1">
      <alignment vertical="top" wrapText="1"/>
    </xf>
    <xf numFmtId="0" fontId="6" fillId="0" borderId="0" xfId="0" applyFont="1" applyBorder="1" applyAlignment="1">
      <alignment wrapText="1"/>
    </xf>
    <xf numFmtId="4" fontId="6" fillId="0" borderId="0" xfId="0" applyNumberFormat="1" applyFont="1" applyBorder="1" applyAlignment="1">
      <alignment wrapText="1"/>
    </xf>
    <xf numFmtId="0" fontId="6" fillId="0" borderId="0" xfId="0" applyFont="1" applyBorder="1" applyAlignment="1">
      <alignment vertical="top" wrapText="1"/>
    </xf>
    <xf numFmtId="0" fontId="43" fillId="0" borderId="0" xfId="0" applyFont="1" applyAlignment="1">
      <alignment/>
    </xf>
    <xf numFmtId="0" fontId="2" fillId="0" borderId="11" xfId="0" applyFont="1" applyBorder="1" applyAlignment="1">
      <alignment vertical="top" wrapText="1"/>
    </xf>
    <xf numFmtId="0" fontId="0" fillId="0" borderId="0" xfId="0" applyFont="1" applyAlignment="1">
      <alignment horizontal="center" vertical="top" wrapText="1"/>
    </xf>
    <xf numFmtId="4" fontId="7" fillId="0" borderId="0" xfId="0" applyNumberFormat="1" applyFont="1" applyBorder="1" applyAlignment="1">
      <alignment wrapText="1"/>
    </xf>
    <xf numFmtId="0" fontId="0" fillId="0" borderId="0" xfId="0" applyFont="1" applyBorder="1" applyAlignment="1">
      <alignment horizontal="center" vertical="top" wrapText="1"/>
    </xf>
    <xf numFmtId="0" fontId="0" fillId="0" borderId="0" xfId="0" applyAlignment="1">
      <alignment vertical="top"/>
    </xf>
    <xf numFmtId="0" fontId="5" fillId="0" borderId="0" xfId="0" applyFont="1" applyFill="1" applyAlignment="1">
      <alignment wrapText="1"/>
    </xf>
    <xf numFmtId="0" fontId="0" fillId="0" borderId="0" xfId="0" applyAlignment="1">
      <alignment horizontal="right"/>
    </xf>
    <xf numFmtId="2" fontId="0" fillId="0" borderId="0" xfId="0" applyNumberFormat="1" applyAlignment="1">
      <alignment/>
    </xf>
    <xf numFmtId="4" fontId="0" fillId="0" borderId="0" xfId="0" applyNumberFormat="1" applyFill="1" applyAlignment="1">
      <alignment/>
    </xf>
    <xf numFmtId="0" fontId="5" fillId="0" borderId="0" xfId="0" applyFont="1" applyAlignment="1">
      <alignment wrapText="1"/>
    </xf>
    <xf numFmtId="0" fontId="0" fillId="0" borderId="0" xfId="0" applyFont="1" applyAlignment="1">
      <alignment vertical="top" wrapText="1"/>
    </xf>
    <xf numFmtId="0" fontId="44" fillId="0" borderId="0" xfId="0" applyFont="1" applyAlignment="1">
      <alignment wrapText="1"/>
    </xf>
    <xf numFmtId="0" fontId="0" fillId="0" borderId="0" xfId="0" applyFont="1" applyAlignment="1">
      <alignment vertical="top"/>
    </xf>
    <xf numFmtId="0" fontId="0" fillId="0" borderId="0" xfId="0" applyFont="1" applyFill="1" applyAlignment="1">
      <alignment horizontal="left" wrapText="1"/>
    </xf>
    <xf numFmtId="0" fontId="0" fillId="0" borderId="0" xfId="0" applyFont="1" applyFill="1" applyAlignment="1">
      <alignment horizontal="right"/>
    </xf>
    <xf numFmtId="2" fontId="0" fillId="0" borderId="0" xfId="0" applyNumberFormat="1" applyFont="1" applyFill="1" applyAlignment="1">
      <alignment/>
    </xf>
    <xf numFmtId="4" fontId="0" fillId="0" borderId="0" xfId="0" applyNumberFormat="1" applyFont="1" applyFill="1" applyAlignment="1">
      <alignment/>
    </xf>
    <xf numFmtId="0" fontId="0" fillId="0" borderId="0" xfId="0" applyFont="1" applyAlignment="1">
      <alignment horizontal="center" vertical="top" wrapText="1"/>
    </xf>
    <xf numFmtId="0" fontId="0" fillId="0" borderId="0" xfId="0" applyFont="1" applyAlignment="1">
      <alignment horizontal="center"/>
    </xf>
    <xf numFmtId="0" fontId="0" fillId="0" borderId="0" xfId="0" applyFont="1" applyAlignment="1">
      <alignment/>
    </xf>
    <xf numFmtId="171" fontId="0" fillId="0" borderId="0" xfId="59" applyFont="1" applyAlignment="1">
      <alignment/>
    </xf>
    <xf numFmtId="0" fontId="6" fillId="0" borderId="0" xfId="0" applyNumberFormat="1" applyFont="1" applyBorder="1" applyAlignment="1">
      <alignment vertical="top" wrapText="1"/>
    </xf>
    <xf numFmtId="4" fontId="6" fillId="0" borderId="0" xfId="0" applyNumberFormat="1" applyFont="1" applyBorder="1" applyAlignment="1">
      <alignment wrapText="1"/>
    </xf>
    <xf numFmtId="0" fontId="6" fillId="0" borderId="0" xfId="0" applyFont="1" applyAlignment="1">
      <alignment vertical="top" wrapText="1"/>
    </xf>
    <xf numFmtId="0" fontId="7" fillId="0" borderId="0" xfId="0" applyFont="1" applyBorder="1" applyAlignment="1">
      <alignment vertical="top" wrapText="1"/>
    </xf>
    <xf numFmtId="0" fontId="7" fillId="0" borderId="0" xfId="0" applyFont="1" applyBorder="1" applyAlignment="1">
      <alignment wrapText="1"/>
    </xf>
    <xf numFmtId="0" fontId="0" fillId="0" borderId="0" xfId="0" applyFont="1" applyBorder="1" applyAlignment="1">
      <alignment horizontal="justify" vertical="top" wrapText="1"/>
    </xf>
    <xf numFmtId="0" fontId="7" fillId="0" borderId="11" xfId="0" applyFont="1" applyBorder="1" applyAlignment="1">
      <alignment vertical="top" wrapText="1"/>
    </xf>
    <xf numFmtId="0" fontId="7" fillId="0" borderId="11" xfId="0" applyFont="1" applyBorder="1" applyAlignment="1">
      <alignment wrapText="1"/>
    </xf>
    <xf numFmtId="4" fontId="6" fillId="0" borderId="11" xfId="0" applyNumberFormat="1" applyFont="1" applyBorder="1" applyAlignment="1">
      <alignment wrapText="1"/>
    </xf>
    <xf numFmtId="4" fontId="7" fillId="0" borderId="11" xfId="0" applyNumberFormat="1" applyFont="1" applyBorder="1" applyAlignment="1">
      <alignment wrapText="1"/>
    </xf>
    <xf numFmtId="0" fontId="2" fillId="32" borderId="0" xfId="0" applyFont="1" applyFill="1" applyAlignment="1">
      <alignment vertical="top" wrapText="1"/>
    </xf>
    <xf numFmtId="0" fontId="1" fillId="32" borderId="0" xfId="0" applyFont="1" applyFill="1" applyAlignment="1">
      <alignment wrapText="1"/>
    </xf>
    <xf numFmtId="3" fontId="1" fillId="32" borderId="0" xfId="0" applyNumberFormat="1" applyFont="1" applyFill="1" applyAlignment="1">
      <alignment wrapText="1"/>
    </xf>
    <xf numFmtId="4" fontId="1" fillId="32" borderId="0" xfId="0" applyNumberFormat="1" applyFont="1" applyFill="1" applyAlignment="1">
      <alignment wrapText="1"/>
    </xf>
    <xf numFmtId="0" fontId="2" fillId="0" borderId="12" xfId="0" applyFont="1" applyBorder="1" applyAlignment="1">
      <alignment vertical="top" wrapText="1"/>
    </xf>
    <xf numFmtId="0" fontId="2" fillId="0" borderId="13" xfId="0" applyFont="1" applyBorder="1" applyAlignment="1">
      <alignment vertical="top" wrapText="1"/>
    </xf>
    <xf numFmtId="0" fontId="1" fillId="0" borderId="13" xfId="0" applyFont="1" applyBorder="1" applyAlignment="1">
      <alignment wrapText="1"/>
    </xf>
    <xf numFmtId="3" fontId="1" fillId="0" borderId="13" xfId="0" applyNumberFormat="1" applyFont="1" applyBorder="1" applyAlignment="1">
      <alignment wrapText="1"/>
    </xf>
    <xf numFmtId="4" fontId="1" fillId="0" borderId="13" xfId="0" applyNumberFormat="1" applyFont="1" applyBorder="1" applyAlignment="1">
      <alignment wrapText="1"/>
    </xf>
    <xf numFmtId="4" fontId="1" fillId="0" borderId="14" xfId="0" applyNumberFormat="1" applyFont="1" applyBorder="1" applyAlignment="1">
      <alignment wrapText="1"/>
    </xf>
    <xf numFmtId="0" fontId="7" fillId="0" borderId="13" xfId="0" applyFont="1" applyBorder="1" applyAlignment="1">
      <alignment vertical="top" wrapText="1"/>
    </xf>
    <xf numFmtId="0" fontId="6" fillId="0" borderId="13" xfId="0" applyFont="1" applyBorder="1" applyAlignment="1">
      <alignment wrapText="1"/>
    </xf>
    <xf numFmtId="4" fontId="6" fillId="0" borderId="13" xfId="0" applyNumberFormat="1" applyFont="1" applyBorder="1" applyAlignment="1">
      <alignment wrapText="1"/>
    </xf>
    <xf numFmtId="4" fontId="6" fillId="0" borderId="14" xfId="0" applyNumberFormat="1" applyFont="1" applyBorder="1" applyAlignment="1">
      <alignment wrapText="1"/>
    </xf>
    <xf numFmtId="0" fontId="0" fillId="0" borderId="0" xfId="0" applyBorder="1" applyAlignment="1">
      <alignment horizontal="center"/>
    </xf>
    <xf numFmtId="0" fontId="0" fillId="0" borderId="0" xfId="0" applyFont="1" applyBorder="1" applyAlignment="1">
      <alignment/>
    </xf>
    <xf numFmtId="0" fontId="0" fillId="0" borderId="0" xfId="0" applyFont="1" applyBorder="1" applyAlignment="1">
      <alignment horizontal="center" vertical="top" wrapText="1"/>
    </xf>
    <xf numFmtId="0" fontId="0" fillId="0" borderId="0" xfId="0" applyFont="1" applyBorder="1" applyAlignment="1">
      <alignment wrapText="1"/>
    </xf>
    <xf numFmtId="0" fontId="0" fillId="0" borderId="0" xfId="0" applyFont="1" applyBorder="1" applyAlignment="1">
      <alignment vertical="top" wrapText="1"/>
    </xf>
    <xf numFmtId="0" fontId="0" fillId="0" borderId="0" xfId="0" applyFont="1" applyAlignment="1">
      <alignment vertical="top" wrapText="1"/>
    </xf>
  </cellXfs>
  <cellStyles count="51">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avadno 2" xfId="40"/>
    <cellStyle name="Navadno 3" xfId="41"/>
    <cellStyle name="Nevtralno"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ejica 2" xfId="61"/>
    <cellStyle name="Vejica 3" xfId="62"/>
    <cellStyle name="Vnos" xfId="63"/>
    <cellStyle name="Vsota"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J125"/>
  <sheetViews>
    <sheetView tabSelected="1" zoomScale="120" zoomScaleNormal="120" zoomScalePageLayoutView="0" workbookViewId="0" topLeftCell="A1">
      <selection activeCell="K10" sqref="K10"/>
    </sheetView>
  </sheetViews>
  <sheetFormatPr defaultColWidth="9.140625" defaultRowHeight="12.75"/>
  <cols>
    <col min="2" max="2" width="43.28125" style="0" customWidth="1"/>
    <col min="6" max="6" width="11.421875" style="0" customWidth="1"/>
  </cols>
  <sheetData>
    <row r="3" spans="1:6" ht="25.5">
      <c r="A3" s="8" t="s">
        <v>32</v>
      </c>
      <c r="B3" s="8" t="s">
        <v>66</v>
      </c>
      <c r="C3" s="17"/>
      <c r="D3" s="10"/>
      <c r="E3" s="13"/>
      <c r="F3" s="13"/>
    </row>
    <row r="4" spans="1:6" ht="12.75">
      <c r="A4" s="3"/>
      <c r="B4" s="3"/>
      <c r="C4" s="17"/>
      <c r="D4" s="10"/>
      <c r="E4" s="13"/>
      <c r="F4" s="13"/>
    </row>
    <row r="5" spans="1:6" ht="12.75">
      <c r="A5" s="3" t="s">
        <v>16</v>
      </c>
      <c r="B5" s="3" t="s">
        <v>3</v>
      </c>
      <c r="C5" s="17"/>
      <c r="D5" s="10"/>
      <c r="E5" s="13"/>
      <c r="F5" s="13">
        <f>+F44</f>
        <v>0</v>
      </c>
    </row>
    <row r="6" spans="1:6" ht="12.75">
      <c r="A6" s="3"/>
      <c r="B6" s="3"/>
      <c r="C6" s="17"/>
      <c r="D6" s="10"/>
      <c r="E6" s="13"/>
      <c r="F6" s="13"/>
    </row>
    <row r="7" spans="1:6" ht="12.75">
      <c r="A7" s="3" t="s">
        <v>17</v>
      </c>
      <c r="B7" s="3" t="s">
        <v>6</v>
      </c>
      <c r="C7" s="17"/>
      <c r="D7" s="10"/>
      <c r="E7" s="13"/>
      <c r="F7" s="13">
        <f>+F65</f>
        <v>0</v>
      </c>
    </row>
    <row r="8" spans="1:6" ht="12.75">
      <c r="A8" s="3"/>
      <c r="B8" s="3"/>
      <c r="C8" s="17"/>
      <c r="D8" s="10"/>
      <c r="E8" s="13"/>
      <c r="F8" s="13"/>
    </row>
    <row r="9" spans="1:6" ht="12.75">
      <c r="A9" s="3" t="s">
        <v>18</v>
      </c>
      <c r="B9" s="3" t="s">
        <v>7</v>
      </c>
      <c r="C9" s="17"/>
      <c r="D9" s="10"/>
      <c r="E9" s="13"/>
      <c r="F9" s="13">
        <f>+F83</f>
        <v>0</v>
      </c>
    </row>
    <row r="10" spans="1:6" ht="12.75">
      <c r="A10" s="3"/>
      <c r="B10" s="3"/>
      <c r="C10" s="17"/>
      <c r="D10" s="10"/>
      <c r="E10" s="13"/>
      <c r="F10" s="13"/>
    </row>
    <row r="11" spans="1:6" ht="12.75">
      <c r="A11" s="3" t="s">
        <v>21</v>
      </c>
      <c r="B11" s="3" t="s">
        <v>8</v>
      </c>
      <c r="C11" s="17"/>
      <c r="D11" s="10"/>
      <c r="E11" s="13"/>
      <c r="F11" s="13">
        <f>+F95</f>
        <v>0</v>
      </c>
    </row>
    <row r="12" spans="1:6" ht="12.75">
      <c r="A12" s="3"/>
      <c r="B12" s="3"/>
      <c r="C12" s="17"/>
      <c r="D12" s="10"/>
      <c r="E12" s="13"/>
      <c r="F12" s="13"/>
    </row>
    <row r="13" spans="1:6" ht="12.75">
      <c r="A13" s="3" t="s">
        <v>23</v>
      </c>
      <c r="B13" s="3" t="s">
        <v>42</v>
      </c>
      <c r="C13" s="17"/>
      <c r="D13" s="10"/>
      <c r="E13" s="13"/>
      <c r="F13" s="13">
        <f>+F103</f>
        <v>0</v>
      </c>
    </row>
    <row r="14" spans="1:6" ht="12.75">
      <c r="A14" s="3"/>
      <c r="B14" s="3"/>
      <c r="C14" s="17"/>
      <c r="D14" s="10"/>
      <c r="E14" s="13"/>
      <c r="F14" s="13"/>
    </row>
    <row r="15" spans="1:6" ht="12.75">
      <c r="A15" s="3" t="s">
        <v>24</v>
      </c>
      <c r="B15" s="3" t="s">
        <v>46</v>
      </c>
      <c r="C15" s="17"/>
      <c r="D15" s="10"/>
      <c r="E15" s="13"/>
      <c r="F15" s="13">
        <f>+F105</f>
        <v>0</v>
      </c>
    </row>
    <row r="16" spans="1:6" ht="12.75">
      <c r="A16" s="3"/>
      <c r="B16" s="3"/>
      <c r="C16" s="17"/>
      <c r="D16" s="10"/>
      <c r="E16" s="13"/>
      <c r="F16" s="13"/>
    </row>
    <row r="17" spans="1:6" ht="12.75">
      <c r="A17" s="3"/>
      <c r="B17" s="3" t="s">
        <v>4</v>
      </c>
      <c r="C17" s="17"/>
      <c r="D17" s="10"/>
      <c r="E17" s="13"/>
      <c r="F17" s="13">
        <f>SUM(F5:F13)*5%</f>
        <v>0</v>
      </c>
    </row>
    <row r="18" spans="2:6" ht="13.5" thickBot="1">
      <c r="B18" s="23"/>
      <c r="C18" s="15"/>
      <c r="D18" s="24"/>
      <c r="E18" s="22"/>
      <c r="F18" s="22"/>
    </row>
    <row r="19" spans="1:6" ht="12.75">
      <c r="A19" s="3"/>
      <c r="B19" s="3" t="s">
        <v>52</v>
      </c>
      <c r="C19" s="17"/>
      <c r="D19" s="10"/>
      <c r="E19" s="13"/>
      <c r="F19" s="13">
        <f>SUM(F5:F18)</f>
        <v>0</v>
      </c>
    </row>
    <row r="20" spans="1:6" ht="12.75">
      <c r="A20" s="3"/>
      <c r="B20" s="3"/>
      <c r="C20" s="17"/>
      <c r="D20" s="10"/>
      <c r="E20" s="13"/>
      <c r="F20" s="13"/>
    </row>
    <row r="21" spans="1:6" ht="12.75">
      <c r="A21" s="3"/>
      <c r="B21" s="3"/>
      <c r="C21" s="17"/>
      <c r="D21" s="10"/>
      <c r="E21" s="13"/>
      <c r="F21" s="13"/>
    </row>
    <row r="22" spans="1:6" ht="12.75">
      <c r="A22" s="8"/>
      <c r="B22" s="8"/>
      <c r="C22" s="18"/>
      <c r="D22" s="11"/>
      <c r="E22" s="19"/>
      <c r="F22" s="19"/>
    </row>
    <row r="23" spans="1:6" ht="12.75">
      <c r="A23" s="8"/>
      <c r="B23" s="8"/>
      <c r="C23" s="18"/>
      <c r="D23" s="11"/>
      <c r="E23" s="19"/>
      <c r="F23" s="19"/>
    </row>
    <row r="24" spans="1:6" ht="12.75">
      <c r="A24" s="61" t="s">
        <v>32</v>
      </c>
      <c r="B24" s="61" t="s">
        <v>13</v>
      </c>
      <c r="C24" s="62"/>
      <c r="D24" s="63"/>
      <c r="E24" s="64"/>
      <c r="F24" s="64"/>
    </row>
    <row r="25" spans="1:6" ht="12.75">
      <c r="A25" s="2"/>
      <c r="B25" s="2"/>
      <c r="C25" s="16"/>
      <c r="D25" s="9"/>
      <c r="E25" s="12"/>
      <c r="F25" s="12"/>
    </row>
    <row r="26" spans="1:6" ht="12.75">
      <c r="A26" s="2"/>
      <c r="B26" s="4" t="s">
        <v>12</v>
      </c>
      <c r="C26" s="16"/>
      <c r="D26" s="9"/>
      <c r="E26" s="12"/>
      <c r="F26" s="12"/>
    </row>
    <row r="27" spans="1:6" ht="12.75">
      <c r="A27" s="2"/>
      <c r="B27" s="4"/>
      <c r="C27" s="16"/>
      <c r="D27" s="9"/>
      <c r="E27" s="12"/>
      <c r="F27" s="12"/>
    </row>
    <row r="28" spans="1:6" ht="178.5">
      <c r="A28" s="2"/>
      <c r="B28" s="5" t="s">
        <v>27</v>
      </c>
      <c r="C28" s="16"/>
      <c r="D28" s="9"/>
      <c r="E28" s="12"/>
      <c r="F28" s="12"/>
    </row>
    <row r="29" spans="1:6" ht="12.75">
      <c r="A29" s="2"/>
      <c r="B29" s="2"/>
      <c r="C29" s="16"/>
      <c r="D29" s="9"/>
      <c r="E29" s="12"/>
      <c r="F29" s="12"/>
    </row>
    <row r="30" spans="1:6" ht="12.75">
      <c r="A30" s="65" t="s">
        <v>16</v>
      </c>
      <c r="B30" s="66" t="s">
        <v>35</v>
      </c>
      <c r="C30" s="67"/>
      <c r="D30" s="68"/>
      <c r="E30" s="69"/>
      <c r="F30" s="70"/>
    </row>
    <row r="31" spans="1:6" ht="12.75">
      <c r="A31" s="2"/>
      <c r="B31" s="2"/>
      <c r="C31" s="16"/>
      <c r="D31" s="9"/>
      <c r="E31" s="12"/>
      <c r="F31" s="12"/>
    </row>
    <row r="32" spans="1:6" ht="12.75">
      <c r="A32" s="2"/>
      <c r="B32" s="8" t="s">
        <v>36</v>
      </c>
      <c r="C32" s="16"/>
      <c r="D32" s="9"/>
      <c r="E32" s="12"/>
      <c r="F32" s="12"/>
    </row>
    <row r="33" spans="1:6" ht="25.5">
      <c r="A33" s="1"/>
      <c r="B33" s="5" t="s">
        <v>37</v>
      </c>
      <c r="C33" s="16"/>
      <c r="D33" s="12"/>
      <c r="E33" s="12"/>
      <c r="F33" s="12"/>
    </row>
    <row r="34" spans="1:6" ht="25.5">
      <c r="A34" s="1" t="s">
        <v>16</v>
      </c>
      <c r="B34" s="1" t="s">
        <v>34</v>
      </c>
      <c r="C34" s="16" t="s">
        <v>14</v>
      </c>
      <c r="D34" s="12">
        <v>1</v>
      </c>
      <c r="E34" s="12"/>
      <c r="F34" s="12">
        <f>D34*E34</f>
        <v>0</v>
      </c>
    </row>
    <row r="35" spans="1:6" ht="12.75">
      <c r="A35" s="1"/>
      <c r="B35" s="1"/>
      <c r="C35" s="16"/>
      <c r="D35" s="12"/>
      <c r="E35" s="12"/>
      <c r="F35" s="12"/>
    </row>
    <row r="36" spans="1:6" ht="12.75">
      <c r="A36" s="1" t="s">
        <v>17</v>
      </c>
      <c r="B36" s="1" t="s">
        <v>15</v>
      </c>
      <c r="C36" s="16" t="s">
        <v>19</v>
      </c>
      <c r="D36" s="12">
        <v>1</v>
      </c>
      <c r="E36" s="12"/>
      <c r="F36" s="12">
        <f>D36*E36</f>
        <v>0</v>
      </c>
    </row>
    <row r="37" spans="1:6" ht="12.75">
      <c r="A37" s="1"/>
      <c r="B37" s="1"/>
      <c r="C37" s="16"/>
      <c r="D37" s="12"/>
      <c r="E37" s="12"/>
      <c r="F37" s="12"/>
    </row>
    <row r="38" spans="1:6" ht="12.75">
      <c r="A38" s="1"/>
      <c r="B38" s="8" t="s">
        <v>33</v>
      </c>
      <c r="C38" s="16"/>
      <c r="D38" s="12"/>
      <c r="E38" s="12"/>
      <c r="F38" s="12"/>
    </row>
    <row r="39" spans="1:6" ht="12.75">
      <c r="A39" s="1"/>
      <c r="B39" s="1"/>
      <c r="C39" s="16"/>
      <c r="D39" s="12"/>
      <c r="E39" s="12"/>
      <c r="F39" s="12"/>
    </row>
    <row r="40" spans="1:6" ht="51">
      <c r="A40" s="1" t="s">
        <v>16</v>
      </c>
      <c r="B40" s="3" t="s">
        <v>41</v>
      </c>
      <c r="C40" s="17" t="s">
        <v>22</v>
      </c>
      <c r="D40" s="13">
        <v>20</v>
      </c>
      <c r="E40" s="13"/>
      <c r="F40" s="13">
        <f>D40*E40</f>
        <v>0</v>
      </c>
    </row>
    <row r="41" spans="1:6" ht="12.75">
      <c r="A41" s="1"/>
      <c r="B41" s="3"/>
      <c r="C41" s="17"/>
      <c r="D41" s="13"/>
      <c r="E41" s="13"/>
      <c r="F41" s="13"/>
    </row>
    <row r="42" spans="1:10" ht="38.25">
      <c r="A42" s="3" t="s">
        <v>17</v>
      </c>
      <c r="B42" s="3" t="s">
        <v>40</v>
      </c>
      <c r="C42" s="17" t="s">
        <v>22</v>
      </c>
      <c r="D42" s="13">
        <v>35</v>
      </c>
      <c r="E42" s="13"/>
      <c r="F42" s="13">
        <f>D42*E42</f>
        <v>0</v>
      </c>
      <c r="J42" s="21" t="s">
        <v>39</v>
      </c>
    </row>
    <row r="43" spans="1:6" ht="12.75">
      <c r="A43" s="3"/>
      <c r="B43" s="3"/>
      <c r="C43" s="17"/>
      <c r="D43" s="13"/>
      <c r="E43" s="13"/>
      <c r="F43" s="13"/>
    </row>
    <row r="44" spans="1:6" ht="12.75">
      <c r="A44" s="1"/>
      <c r="B44" s="2" t="s">
        <v>38</v>
      </c>
      <c r="C44" s="16"/>
      <c r="D44" s="12"/>
      <c r="E44" s="12"/>
      <c r="F44" s="20">
        <f>SUM(F34:F42)</f>
        <v>0</v>
      </c>
    </row>
    <row r="45" spans="1:6" ht="12.75">
      <c r="A45" s="1"/>
      <c r="B45" s="1"/>
      <c r="C45" s="16"/>
      <c r="D45" s="12"/>
      <c r="E45" s="12"/>
      <c r="F45" s="12"/>
    </row>
    <row r="46" spans="1:6" ht="12.75">
      <c r="A46" s="65" t="s">
        <v>17</v>
      </c>
      <c r="B46" s="66" t="s">
        <v>6</v>
      </c>
      <c r="C46" s="67"/>
      <c r="D46" s="69"/>
      <c r="E46" s="69"/>
      <c r="F46" s="70"/>
    </row>
    <row r="47" spans="1:6" ht="12.75">
      <c r="A47" s="2"/>
      <c r="B47" s="2"/>
      <c r="C47" s="16"/>
      <c r="D47" s="12"/>
      <c r="E47" s="12"/>
      <c r="F47" s="12"/>
    </row>
    <row r="48" spans="1:6" ht="114.75">
      <c r="A48" s="8"/>
      <c r="B48" s="6" t="s">
        <v>0</v>
      </c>
      <c r="C48" s="17"/>
      <c r="D48" s="13"/>
      <c r="E48" s="13"/>
      <c r="F48" s="13"/>
    </row>
    <row r="49" spans="1:6" ht="12.75">
      <c r="A49" s="8"/>
      <c r="B49" s="6"/>
      <c r="C49" s="17"/>
      <c r="D49" s="13"/>
      <c r="E49" s="13"/>
      <c r="F49" s="13"/>
    </row>
    <row r="50" spans="1:6" ht="25.5">
      <c r="A50" s="7" t="s">
        <v>16</v>
      </c>
      <c r="B50" s="51" t="s">
        <v>64</v>
      </c>
      <c r="C50" s="26" t="s">
        <v>20</v>
      </c>
      <c r="D50" s="27">
        <v>15</v>
      </c>
      <c r="E50" s="27"/>
      <c r="F50" s="27">
        <f>D50*E50</f>
        <v>0</v>
      </c>
    </row>
    <row r="51" spans="1:6" ht="12.75">
      <c r="A51" s="7"/>
      <c r="B51" s="51"/>
      <c r="C51" s="26"/>
      <c r="D51" s="27"/>
      <c r="E51" s="27"/>
      <c r="F51" s="27"/>
    </row>
    <row r="52" spans="1:6" ht="25.5">
      <c r="A52" s="7" t="s">
        <v>17</v>
      </c>
      <c r="B52" s="28" t="s">
        <v>29</v>
      </c>
      <c r="C52" s="26" t="s">
        <v>20</v>
      </c>
      <c r="D52" s="52">
        <v>8.5</v>
      </c>
      <c r="E52" s="27"/>
      <c r="F52" s="27">
        <f>D52*E52</f>
        <v>0</v>
      </c>
    </row>
    <row r="53" spans="1:6" ht="12.75">
      <c r="A53" s="7"/>
      <c r="B53" s="28"/>
      <c r="C53" s="26"/>
      <c r="D53" s="52"/>
      <c r="E53" s="27"/>
      <c r="F53" s="27"/>
    </row>
    <row r="54" spans="1:6" ht="25.5">
      <c r="A54" s="7" t="s">
        <v>18</v>
      </c>
      <c r="B54" s="28" t="s">
        <v>30</v>
      </c>
      <c r="C54" s="26" t="s">
        <v>22</v>
      </c>
      <c r="D54" s="52">
        <v>11</v>
      </c>
      <c r="E54" s="27"/>
      <c r="F54" s="27">
        <f>D54*E54</f>
        <v>0</v>
      </c>
    </row>
    <row r="55" spans="1:6" ht="12.75">
      <c r="A55" s="7"/>
      <c r="B55" s="28"/>
      <c r="C55" s="26"/>
      <c r="D55" s="27"/>
      <c r="E55" s="27"/>
      <c r="F55" s="27"/>
    </row>
    <row r="56" spans="1:6" ht="25.5">
      <c r="A56" s="7" t="s">
        <v>21</v>
      </c>
      <c r="B56" s="28" t="s">
        <v>31</v>
      </c>
      <c r="C56" s="26" t="s">
        <v>22</v>
      </c>
      <c r="D56" s="52">
        <v>42</v>
      </c>
      <c r="E56" s="27"/>
      <c r="F56" s="27">
        <f>D56*E56</f>
        <v>0</v>
      </c>
    </row>
    <row r="57" spans="1:6" ht="12.75">
      <c r="A57" s="7"/>
      <c r="B57" s="53"/>
      <c r="C57" s="26"/>
      <c r="D57" s="27"/>
      <c r="E57" s="27"/>
      <c r="F57" s="27"/>
    </row>
    <row r="58" spans="1:6" ht="25.5">
      <c r="A58" s="7" t="s">
        <v>23</v>
      </c>
      <c r="B58" s="28" t="s">
        <v>1</v>
      </c>
      <c r="C58" s="26" t="s">
        <v>20</v>
      </c>
      <c r="D58" s="52">
        <v>5</v>
      </c>
      <c r="E58" s="27"/>
      <c r="F58" s="27">
        <f>D58*E58</f>
        <v>0</v>
      </c>
    </row>
    <row r="59" spans="1:6" ht="12.75">
      <c r="A59" s="7"/>
      <c r="B59" s="28"/>
      <c r="C59" s="26"/>
      <c r="D59" s="52"/>
      <c r="E59" s="27"/>
      <c r="F59" s="27"/>
    </row>
    <row r="60" spans="1:7" ht="38.25">
      <c r="A60" s="7" t="s">
        <v>24</v>
      </c>
      <c r="B60" s="28" t="s">
        <v>28</v>
      </c>
      <c r="C60" s="26" t="s">
        <v>20</v>
      </c>
      <c r="D60" s="52">
        <v>18</v>
      </c>
      <c r="E60" s="27"/>
      <c r="F60" s="27">
        <f>D60*E60</f>
        <v>0</v>
      </c>
      <c r="G60" s="29"/>
    </row>
    <row r="61" spans="1:6" ht="12.75">
      <c r="A61" s="7"/>
      <c r="B61" s="28"/>
      <c r="C61" s="26"/>
      <c r="D61" s="27"/>
      <c r="E61" s="27"/>
      <c r="F61" s="27"/>
    </row>
    <row r="62" spans="1:6" ht="63.75">
      <c r="A62" s="7" t="s">
        <v>25</v>
      </c>
      <c r="B62" s="28" t="s">
        <v>5</v>
      </c>
      <c r="C62" s="26" t="s">
        <v>20</v>
      </c>
      <c r="D62" s="27">
        <v>13</v>
      </c>
      <c r="E62" s="27"/>
      <c r="F62" s="27">
        <f>D62*E62</f>
        <v>0</v>
      </c>
    </row>
    <row r="63" spans="1:6" ht="12.75">
      <c r="A63" s="7"/>
      <c r="B63" s="28"/>
      <c r="C63" s="26"/>
      <c r="D63" s="27"/>
      <c r="E63" s="27"/>
      <c r="F63" s="27"/>
    </row>
    <row r="64" spans="1:6" ht="12.75">
      <c r="A64" s="3"/>
      <c r="B64" s="28"/>
      <c r="C64" s="26"/>
      <c r="D64" s="27"/>
      <c r="E64" s="27"/>
      <c r="F64" s="27"/>
    </row>
    <row r="65" spans="1:6" ht="12.75">
      <c r="A65" s="3"/>
      <c r="B65" s="54" t="s">
        <v>9</v>
      </c>
      <c r="C65" s="55"/>
      <c r="D65" s="27"/>
      <c r="E65" s="32"/>
      <c r="F65" s="32">
        <f>SUM(F50:F63)</f>
        <v>0</v>
      </c>
    </row>
    <row r="66" spans="1:6" ht="12.75">
      <c r="A66" s="3"/>
      <c r="B66" s="54"/>
      <c r="C66" s="55"/>
      <c r="D66" s="27"/>
      <c r="E66" s="32"/>
      <c r="F66" s="32"/>
    </row>
    <row r="67" spans="1:6" ht="12.75">
      <c r="A67" s="3"/>
      <c r="B67" s="28"/>
      <c r="C67" s="26"/>
      <c r="D67" s="27"/>
      <c r="E67" s="27"/>
      <c r="F67" s="27"/>
    </row>
    <row r="68" spans="1:6" ht="12.75">
      <c r="A68" s="65" t="s">
        <v>18</v>
      </c>
      <c r="B68" s="71" t="s">
        <v>7</v>
      </c>
      <c r="C68" s="72"/>
      <c r="D68" s="73"/>
      <c r="E68" s="73"/>
      <c r="F68" s="74"/>
    </row>
    <row r="69" spans="1:6" ht="12.75">
      <c r="A69" s="8"/>
      <c r="B69" s="54"/>
      <c r="C69" s="26"/>
      <c r="D69" s="27"/>
      <c r="E69" s="27"/>
      <c r="F69" s="27"/>
    </row>
    <row r="70" spans="1:6" ht="165.75">
      <c r="A70" s="3"/>
      <c r="B70" s="28" t="s">
        <v>2</v>
      </c>
      <c r="C70" s="26"/>
      <c r="D70" s="27"/>
      <c r="E70" s="27"/>
      <c r="F70" s="27"/>
    </row>
    <row r="71" spans="1:6" ht="12.75">
      <c r="A71" s="3"/>
      <c r="B71" s="56"/>
      <c r="C71" s="26"/>
      <c r="D71" s="27"/>
      <c r="E71" s="27"/>
      <c r="F71" s="27"/>
    </row>
    <row r="72" spans="1:6" ht="23.25" customHeight="1">
      <c r="A72" s="28" t="s">
        <v>16</v>
      </c>
      <c r="B72" s="80" t="s">
        <v>60</v>
      </c>
      <c r="C72" s="26" t="s">
        <v>20</v>
      </c>
      <c r="D72" s="27">
        <v>3</v>
      </c>
      <c r="E72" s="27"/>
      <c r="F72" s="27">
        <f>D72*E72</f>
        <v>0</v>
      </c>
    </row>
    <row r="73" spans="1:6" ht="12.75">
      <c r="A73" s="28"/>
      <c r="B73" s="80"/>
      <c r="C73" s="26"/>
      <c r="D73" s="27"/>
      <c r="E73" s="27"/>
      <c r="F73" s="27"/>
    </row>
    <row r="74" spans="1:6" ht="25.5">
      <c r="A74" s="28" t="s">
        <v>17</v>
      </c>
      <c r="B74" s="40" t="s">
        <v>61</v>
      </c>
      <c r="C74" s="26" t="s">
        <v>20</v>
      </c>
      <c r="D74" s="27">
        <v>3</v>
      </c>
      <c r="E74" s="27"/>
      <c r="F74" s="27">
        <f aca="true" t="shared" si="0" ref="F74:F80">D74*E74</f>
        <v>0</v>
      </c>
    </row>
    <row r="75" spans="1:6" ht="12.75">
      <c r="A75" s="28"/>
      <c r="B75" s="28"/>
      <c r="C75" s="26"/>
      <c r="D75" s="27"/>
      <c r="E75" s="27"/>
      <c r="F75" s="27"/>
    </row>
    <row r="76" spans="1:6" ht="38.25">
      <c r="A76" s="28" t="s">
        <v>18</v>
      </c>
      <c r="B76" s="40" t="s">
        <v>62</v>
      </c>
      <c r="C76" s="26" t="s">
        <v>20</v>
      </c>
      <c r="D76" s="27">
        <v>7.5</v>
      </c>
      <c r="E76" s="27"/>
      <c r="F76" s="27">
        <f t="shared" si="0"/>
        <v>0</v>
      </c>
    </row>
    <row r="77" spans="1:6" ht="12.75">
      <c r="A77" s="28"/>
      <c r="B77" s="28"/>
      <c r="C77" s="26"/>
      <c r="D77" s="27"/>
      <c r="E77" s="27"/>
      <c r="F77" s="27"/>
    </row>
    <row r="78" spans="1:6" ht="25.5">
      <c r="A78" s="28" t="s">
        <v>21</v>
      </c>
      <c r="B78" s="40" t="s">
        <v>63</v>
      </c>
      <c r="C78" s="26" t="s">
        <v>20</v>
      </c>
      <c r="D78" s="27">
        <v>4.5</v>
      </c>
      <c r="E78" s="27"/>
      <c r="F78" s="27">
        <f t="shared" si="0"/>
        <v>0</v>
      </c>
    </row>
    <row r="79" spans="1:6" ht="12.75">
      <c r="A79" s="28"/>
      <c r="B79" s="28"/>
      <c r="C79" s="26"/>
      <c r="D79" s="27"/>
      <c r="E79" s="27"/>
      <c r="F79" s="27"/>
    </row>
    <row r="80" spans="1:6" ht="25.5">
      <c r="A80" s="28" t="s">
        <v>23</v>
      </c>
      <c r="B80" s="79" t="s">
        <v>53</v>
      </c>
      <c r="C80" s="26" t="s">
        <v>26</v>
      </c>
      <c r="D80" s="27">
        <v>1360</v>
      </c>
      <c r="E80" s="27"/>
      <c r="F80" s="27">
        <f t="shared" si="0"/>
        <v>0</v>
      </c>
    </row>
    <row r="81" spans="1:6" ht="12.75">
      <c r="A81" s="28"/>
      <c r="B81" s="28"/>
      <c r="C81" s="26"/>
      <c r="D81" s="27"/>
      <c r="E81" s="27"/>
      <c r="F81" s="27"/>
    </row>
    <row r="82" spans="1:6" ht="12.75">
      <c r="A82" s="28"/>
      <c r="B82" s="28"/>
      <c r="C82" s="26"/>
      <c r="D82" s="27"/>
      <c r="E82" s="27"/>
      <c r="F82" s="27"/>
    </row>
    <row r="83" spans="1:6" ht="12.75">
      <c r="A83" s="8"/>
      <c r="B83" s="54" t="s">
        <v>10</v>
      </c>
      <c r="C83" s="55"/>
      <c r="D83" s="27"/>
      <c r="E83" s="32"/>
      <c r="F83" s="32">
        <f>SUM(F72:F81)</f>
        <v>0</v>
      </c>
    </row>
    <row r="84" spans="1:6" ht="12.75">
      <c r="A84" s="8"/>
      <c r="B84" s="54"/>
      <c r="C84" s="55"/>
      <c r="D84" s="27"/>
      <c r="E84" s="32"/>
      <c r="F84" s="32"/>
    </row>
    <row r="85" spans="1:6" ht="12.75">
      <c r="A85" s="65" t="s">
        <v>21</v>
      </c>
      <c r="B85" s="71" t="s">
        <v>8</v>
      </c>
      <c r="C85" s="72"/>
      <c r="D85" s="73"/>
      <c r="E85" s="73"/>
      <c r="F85" s="74"/>
    </row>
    <row r="86" spans="1:6" ht="12.75">
      <c r="A86" s="8"/>
      <c r="B86" s="54"/>
      <c r="C86" s="55"/>
      <c r="D86" s="27"/>
      <c r="E86" s="32"/>
      <c r="F86" s="32"/>
    </row>
    <row r="87" spans="1:6" ht="12.75">
      <c r="A87" s="8"/>
      <c r="B87" s="54"/>
      <c r="C87" s="55"/>
      <c r="D87" s="27"/>
      <c r="E87" s="32"/>
      <c r="F87" s="32"/>
    </row>
    <row r="88" spans="1:6" ht="25.5">
      <c r="A88" s="47">
        <v>1</v>
      </c>
      <c r="B88" s="40" t="s">
        <v>54</v>
      </c>
      <c r="C88" s="26" t="s">
        <v>22</v>
      </c>
      <c r="D88" s="27">
        <v>40.6</v>
      </c>
      <c r="E88" s="27"/>
      <c r="F88" s="27">
        <f>D88*E88</f>
        <v>0</v>
      </c>
    </row>
    <row r="89" spans="1:6" ht="12.75">
      <c r="A89" s="48"/>
      <c r="B89" s="49"/>
      <c r="C89" s="26"/>
      <c r="D89" s="27"/>
      <c r="E89" s="27"/>
      <c r="F89" s="32"/>
    </row>
    <row r="90" spans="1:6" ht="12.75">
      <c r="A90" s="48"/>
      <c r="B90" s="49"/>
      <c r="C90" s="50"/>
      <c r="D90" s="27"/>
      <c r="E90" s="32"/>
      <c r="F90" s="32"/>
    </row>
    <row r="91" spans="1:6" ht="25.5">
      <c r="A91" s="47">
        <v>2</v>
      </c>
      <c r="B91" s="40" t="s">
        <v>55</v>
      </c>
      <c r="C91" s="26" t="s">
        <v>22</v>
      </c>
      <c r="D91" s="27">
        <v>54.5</v>
      </c>
      <c r="E91" s="27"/>
      <c r="F91" s="27">
        <f>D91*E91</f>
        <v>0</v>
      </c>
    </row>
    <row r="92" spans="1:6" ht="12.75">
      <c r="A92" s="47"/>
      <c r="B92" s="40"/>
      <c r="C92" s="26"/>
      <c r="D92" s="27"/>
      <c r="E92" s="27"/>
      <c r="F92" s="27"/>
    </row>
    <row r="93" spans="1:6" ht="25.5">
      <c r="A93" s="77">
        <v>3</v>
      </c>
      <c r="B93" s="78" t="s">
        <v>56</v>
      </c>
      <c r="C93" s="76" t="s">
        <v>57</v>
      </c>
      <c r="D93" s="27">
        <v>28</v>
      </c>
      <c r="E93" s="76"/>
      <c r="F93" s="27">
        <f>D93*E93</f>
        <v>0</v>
      </c>
    </row>
    <row r="94" spans="1:6" ht="12.75">
      <c r="A94" s="28"/>
      <c r="B94" s="28"/>
      <c r="C94" s="26"/>
      <c r="D94" s="27"/>
      <c r="E94" s="27"/>
      <c r="F94" s="27"/>
    </row>
    <row r="95" spans="1:6" ht="12.75">
      <c r="A95" s="8"/>
      <c r="B95" s="54" t="s">
        <v>11</v>
      </c>
      <c r="C95" s="55"/>
      <c r="D95" s="27"/>
      <c r="E95" s="32"/>
      <c r="F95" s="32">
        <f>SUM(F88:F93)</f>
        <v>0</v>
      </c>
    </row>
    <row r="96" spans="1:6" ht="12.75">
      <c r="A96" s="3"/>
      <c r="B96" s="28"/>
      <c r="C96" s="26"/>
      <c r="D96" s="27"/>
      <c r="E96" s="27"/>
      <c r="F96" s="27"/>
    </row>
    <row r="97" spans="1:6" ht="12.75">
      <c r="A97" s="3"/>
      <c r="B97" s="28"/>
      <c r="C97" s="26"/>
      <c r="D97" s="27"/>
      <c r="E97" s="27"/>
      <c r="F97" s="27"/>
    </row>
    <row r="98" spans="1:6" ht="12.75">
      <c r="A98" s="65" t="s">
        <v>23</v>
      </c>
      <c r="B98" s="71" t="s">
        <v>42</v>
      </c>
      <c r="C98" s="72"/>
      <c r="D98" s="73"/>
      <c r="E98" s="73"/>
      <c r="F98" s="74"/>
    </row>
    <row r="99" spans="1:6" ht="12.75">
      <c r="A99" s="8"/>
      <c r="B99" s="54"/>
      <c r="C99" s="55"/>
      <c r="D99" s="27"/>
      <c r="E99" s="32"/>
      <c r="F99" s="32"/>
    </row>
    <row r="100" spans="1:6" ht="12.75">
      <c r="A100" s="8"/>
      <c r="B100" s="54"/>
      <c r="C100" s="55"/>
      <c r="D100" s="27"/>
      <c r="E100" s="32"/>
      <c r="F100" s="32"/>
    </row>
    <row r="101" spans="1:6" ht="51">
      <c r="A101" s="33" t="s">
        <v>16</v>
      </c>
      <c r="B101" s="28" t="s">
        <v>43</v>
      </c>
      <c r="C101" s="26" t="s">
        <v>44</v>
      </c>
      <c r="D101" s="27">
        <v>12</v>
      </c>
      <c r="E101" s="27"/>
      <c r="F101" s="27">
        <f>D101*E101</f>
        <v>0</v>
      </c>
    </row>
    <row r="102" spans="1:6" ht="12.75">
      <c r="A102" s="75"/>
      <c r="B102" s="76"/>
      <c r="C102" s="26"/>
      <c r="D102" s="27"/>
      <c r="E102" s="27"/>
      <c r="F102" s="32"/>
    </row>
    <row r="103" spans="1:6" ht="12.75">
      <c r="A103" s="8"/>
      <c r="B103" s="54" t="s">
        <v>45</v>
      </c>
      <c r="C103" s="55"/>
      <c r="D103" s="27"/>
      <c r="E103" s="32"/>
      <c r="F103" s="32">
        <f>SUM(F101)</f>
        <v>0</v>
      </c>
    </row>
    <row r="104" spans="1:6" ht="12.75">
      <c r="A104" s="31"/>
      <c r="B104" s="40"/>
      <c r="C104" s="26"/>
      <c r="D104" s="27"/>
      <c r="E104" s="27"/>
      <c r="F104" s="27"/>
    </row>
    <row r="105" spans="1:6" ht="12.75">
      <c r="A105" s="65" t="s">
        <v>24</v>
      </c>
      <c r="B105" s="71" t="s">
        <v>46</v>
      </c>
      <c r="C105" s="72"/>
      <c r="D105" s="73"/>
      <c r="E105" s="73"/>
      <c r="F105" s="74"/>
    </row>
    <row r="106" spans="1:6" ht="12.75">
      <c r="A106" s="3"/>
      <c r="B106" s="28"/>
      <c r="C106" s="26"/>
      <c r="D106" s="27"/>
      <c r="E106" s="27"/>
      <c r="F106" s="27"/>
    </row>
    <row r="107" spans="1:6" ht="15">
      <c r="A107" s="34"/>
      <c r="B107" s="35"/>
      <c r="C107" s="36"/>
      <c r="D107" s="37"/>
      <c r="E107" s="38"/>
      <c r="F107" s="27"/>
    </row>
    <row r="108" spans="1:6" ht="15">
      <c r="A108" s="34"/>
      <c r="B108" s="39" t="s">
        <v>48</v>
      </c>
      <c r="C108" s="36"/>
      <c r="D108" s="37"/>
      <c r="E108" s="38"/>
      <c r="F108" s="13"/>
    </row>
    <row r="109" spans="1:6" ht="140.25">
      <c r="A109" s="34"/>
      <c r="B109" s="25" t="s">
        <v>49</v>
      </c>
      <c r="C109" s="36"/>
      <c r="D109" s="37"/>
      <c r="E109" s="38"/>
      <c r="F109" s="13"/>
    </row>
    <row r="110" spans="1:6" ht="76.5">
      <c r="A110" s="42" t="s">
        <v>47</v>
      </c>
      <c r="B110" s="41" t="s">
        <v>58</v>
      </c>
      <c r="C110" s="36" t="s">
        <v>51</v>
      </c>
      <c r="D110" s="37">
        <v>11</v>
      </c>
      <c r="E110" s="38">
        <v>0</v>
      </c>
      <c r="F110" s="27">
        <f>D110*E110</f>
        <v>0</v>
      </c>
    </row>
    <row r="111" spans="1:6" ht="38.25">
      <c r="A111" s="42" t="s">
        <v>50</v>
      </c>
      <c r="B111" s="43" t="s">
        <v>59</v>
      </c>
      <c r="C111" s="44" t="s">
        <v>51</v>
      </c>
      <c r="D111" s="45">
        <v>350</v>
      </c>
      <c r="E111" s="46">
        <v>0</v>
      </c>
      <c r="F111" s="27">
        <f>D111*E111</f>
        <v>0</v>
      </c>
    </row>
    <row r="112" spans="1:6" ht="12.75">
      <c r="A112" s="3"/>
      <c r="B112" s="3"/>
      <c r="C112" s="17"/>
      <c r="D112" s="13"/>
      <c r="E112" s="13"/>
      <c r="F112" s="13"/>
    </row>
    <row r="113" spans="1:6" ht="12.75">
      <c r="A113" s="30"/>
      <c r="B113" s="57" t="s">
        <v>65</v>
      </c>
      <c r="C113" s="58"/>
      <c r="D113" s="59"/>
      <c r="E113" s="60"/>
      <c r="F113" s="60">
        <f>SUM(F111)</f>
        <v>0</v>
      </c>
    </row>
    <row r="114" spans="1:6" ht="12.75">
      <c r="A114" s="3"/>
      <c r="B114" s="3"/>
      <c r="C114" s="17"/>
      <c r="D114" s="13"/>
      <c r="E114" s="13"/>
      <c r="F114" s="13"/>
    </row>
    <row r="115" spans="1:6" ht="12.75">
      <c r="A115" s="3"/>
      <c r="B115" s="3"/>
      <c r="C115" s="17"/>
      <c r="D115" s="13"/>
      <c r="E115" s="13"/>
      <c r="F115" s="13"/>
    </row>
    <row r="116" spans="1:6" ht="12.75">
      <c r="A116" s="3"/>
      <c r="B116" s="3"/>
      <c r="C116" s="17"/>
      <c r="D116" s="13"/>
      <c r="E116" s="13"/>
      <c r="F116" s="13"/>
    </row>
    <row r="117" spans="1:6" ht="12.75">
      <c r="A117" s="3"/>
      <c r="B117" s="3"/>
      <c r="C117" s="17"/>
      <c r="D117" s="13"/>
      <c r="E117" s="13"/>
      <c r="F117" s="13"/>
    </row>
    <row r="118" spans="1:6" ht="12.75">
      <c r="A118" s="3"/>
      <c r="B118" s="1"/>
      <c r="C118" s="17"/>
      <c r="D118" s="13"/>
      <c r="E118" s="13"/>
      <c r="F118" s="13"/>
    </row>
    <row r="119" spans="1:6" ht="12.75">
      <c r="A119" s="3"/>
      <c r="B119" s="3"/>
      <c r="C119" s="17"/>
      <c r="D119" s="13"/>
      <c r="E119" s="13"/>
      <c r="F119" s="13"/>
    </row>
    <row r="120" spans="1:6" ht="12.75">
      <c r="A120" s="3"/>
      <c r="B120" s="3"/>
      <c r="C120" s="17"/>
      <c r="D120" s="14"/>
      <c r="E120" s="13"/>
      <c r="F120" s="13"/>
    </row>
    <row r="121" spans="1:6" ht="12.75">
      <c r="A121" s="3"/>
      <c r="B121" s="3"/>
      <c r="C121" s="17"/>
      <c r="D121" s="19"/>
      <c r="E121" s="13"/>
      <c r="F121" s="13"/>
    </row>
    <row r="122" spans="1:6" ht="12.75">
      <c r="A122" s="3"/>
      <c r="B122" s="3"/>
      <c r="C122" s="17"/>
      <c r="D122" s="14"/>
      <c r="E122" s="13"/>
      <c r="F122" s="13"/>
    </row>
    <row r="123" spans="1:6" ht="12.75">
      <c r="A123" s="3"/>
      <c r="B123" s="3"/>
      <c r="C123" s="17"/>
      <c r="D123" s="13"/>
      <c r="E123" s="13"/>
      <c r="F123" s="13"/>
    </row>
    <row r="124" spans="1:6" ht="12.75">
      <c r="A124" s="8"/>
      <c r="B124" s="8"/>
      <c r="C124" s="18"/>
      <c r="D124" s="13"/>
      <c r="E124" s="19"/>
      <c r="F124" s="19"/>
    </row>
    <row r="125" spans="1:6" ht="12.75">
      <c r="A125" s="8"/>
      <c r="B125" s="8"/>
      <c r="C125" s="18"/>
      <c r="D125" s="13"/>
      <c r="E125" s="19"/>
      <c r="F125" s="19"/>
    </row>
  </sheetData>
  <sheetProtection/>
  <mergeCells count="1">
    <mergeCell ref="B72:B73"/>
  </mergeCells>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Peter Kete</cp:lastModifiedBy>
  <cp:lastPrinted>2016-06-30T11:47:29Z</cp:lastPrinted>
  <dcterms:created xsi:type="dcterms:W3CDTF">2007-04-23T10:59:39Z</dcterms:created>
  <dcterms:modified xsi:type="dcterms:W3CDTF">2016-07-01T11:14:04Z</dcterms:modified>
  <cp:category/>
  <cp:version/>
  <cp:contentType/>
  <cp:contentStatus/>
</cp:coreProperties>
</file>