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5\OBNOVE OBČINSKIH STANOVANJ 2015\"/>
    </mc:Choice>
  </mc:AlternateContent>
  <bookViews>
    <workbookView xWindow="0" yWindow="0" windowWidth="26535" windowHeight="10200" activeTab="1"/>
  </bookViews>
  <sheets>
    <sheet name="STANOVANJA " sheetId="1" r:id="rId1"/>
    <sheet name="REK.STANOVANJA" sheetId="2" r:id="rId2"/>
  </sheets>
  <calcPr calcId="152511"/>
</workbook>
</file>

<file path=xl/calcChain.xml><?xml version="1.0" encoding="utf-8"?>
<calcChain xmlns="http://schemas.openxmlformats.org/spreadsheetml/2006/main">
  <c r="H23" i="2" l="1"/>
  <c r="I667" i="1"/>
  <c r="I8" i="1" l="1"/>
  <c r="I10" i="1"/>
  <c r="I12" i="1"/>
  <c r="I14" i="1"/>
  <c r="I16" i="1"/>
  <c r="I18" i="1"/>
  <c r="I20" i="1"/>
  <c r="I22" i="1"/>
  <c r="H3" i="2" s="1"/>
  <c r="I29" i="1"/>
  <c r="I31" i="1"/>
  <c r="I33" i="1"/>
  <c r="I35" i="1"/>
  <c r="I37" i="1"/>
  <c r="I39" i="1"/>
  <c r="I48" i="1"/>
  <c r="I50" i="1"/>
  <c r="I52" i="1"/>
  <c r="I54" i="1"/>
  <c r="I56" i="1"/>
  <c r="I59" i="1"/>
  <c r="I61" i="1"/>
  <c r="I63" i="1"/>
  <c r="I65" i="1"/>
  <c r="I74" i="1"/>
  <c r="I76" i="1"/>
  <c r="I78" i="1"/>
  <c r="I80" i="1"/>
  <c r="I82" i="1"/>
  <c r="I85" i="1"/>
  <c r="I87" i="1"/>
  <c r="I89" i="1"/>
  <c r="I91" i="1"/>
  <c r="I93" i="1"/>
  <c r="I102" i="1"/>
  <c r="I104" i="1"/>
  <c r="I106" i="1"/>
  <c r="I108" i="1"/>
  <c r="I110" i="1"/>
  <c r="I113" i="1"/>
  <c r="I115" i="1"/>
  <c r="I117" i="1"/>
  <c r="I119" i="1"/>
  <c r="I121" i="1"/>
  <c r="I132" i="1"/>
  <c r="I142" i="1" s="1"/>
  <c r="H8" i="2" s="1"/>
  <c r="I134" i="1"/>
  <c r="I136" i="1"/>
  <c r="I138" i="1"/>
  <c r="I140" i="1"/>
  <c r="I152" i="1"/>
  <c r="I154" i="1"/>
  <c r="I160" i="1" s="1"/>
  <c r="H9" i="2" s="1"/>
  <c r="I156" i="1"/>
  <c r="I158" i="1"/>
  <c r="I169" i="1"/>
  <c r="I171" i="1"/>
  <c r="I183" i="1"/>
  <c r="I185" i="1"/>
  <c r="I187" i="1"/>
  <c r="H11" i="2" s="1"/>
  <c r="I196" i="1"/>
  <c r="I198" i="1"/>
  <c r="I200" i="1"/>
  <c r="I202" i="1"/>
  <c r="I212" i="1"/>
  <c r="I214" i="1"/>
  <c r="I245" i="1" s="1"/>
  <c r="H13" i="2" s="1"/>
  <c r="I216" i="1"/>
  <c r="I218" i="1"/>
  <c r="I220" i="1"/>
  <c r="I222" i="1"/>
  <c r="I224" i="1"/>
  <c r="I226" i="1"/>
  <c r="I228" i="1"/>
  <c r="I230" i="1"/>
  <c r="I232" i="1"/>
  <c r="I234" i="1"/>
  <c r="I236" i="1"/>
  <c r="I238" i="1"/>
  <c r="I240" i="1"/>
  <c r="I242" i="1"/>
  <c r="I253" i="1"/>
  <c r="I255" i="1"/>
  <c r="I257" i="1"/>
  <c r="I259" i="1"/>
  <c r="I261" i="1"/>
  <c r="I263" i="1"/>
  <c r="I265" i="1"/>
  <c r="I267" i="1"/>
  <c r="I269" i="1"/>
  <c r="I271" i="1"/>
  <c r="I273" i="1"/>
  <c r="I275" i="1"/>
  <c r="I282" i="1"/>
  <c r="I285" i="1"/>
  <c r="I287" i="1"/>
  <c r="I289" i="1"/>
  <c r="I291" i="1"/>
  <c r="I293" i="1"/>
  <c r="I296" i="1"/>
  <c r="I298" i="1"/>
  <c r="I301" i="1"/>
  <c r="I303" i="1"/>
  <c r="I306" i="1"/>
  <c r="I308" i="1"/>
  <c r="I310" i="1"/>
  <c r="I312" i="1"/>
  <c r="I314" i="1"/>
  <c r="I316" i="1"/>
  <c r="I318" i="1"/>
  <c r="I320" i="1"/>
  <c r="I322" i="1"/>
  <c r="I324" i="1"/>
  <c r="I326" i="1"/>
  <c r="I328" i="1"/>
  <c r="I330" i="1"/>
  <c r="I332" i="1"/>
  <c r="I334" i="1"/>
  <c r="I337" i="1"/>
  <c r="I339" i="1"/>
  <c r="I341" i="1"/>
  <c r="I343" i="1"/>
  <c r="I345" i="1"/>
  <c r="I347" i="1"/>
  <c r="I349" i="1"/>
  <c r="I351" i="1"/>
  <c r="I353" i="1"/>
  <c r="I355" i="1"/>
  <c r="I357" i="1"/>
  <c r="I359" i="1"/>
  <c r="I361" i="1"/>
  <c r="I363" i="1"/>
  <c r="I365" i="1"/>
  <c r="I367" i="1"/>
  <c r="I369" i="1"/>
  <c r="I371" i="1"/>
  <c r="I374" i="1"/>
  <c r="I376" i="1"/>
  <c r="I378" i="1"/>
  <c r="I380" i="1"/>
  <c r="I382" i="1"/>
  <c r="I384" i="1"/>
  <c r="I386" i="1"/>
  <c r="I390" i="1"/>
  <c r="I392" i="1"/>
  <c r="I394" i="1"/>
  <c r="I396" i="1"/>
  <c r="I406" i="1"/>
  <c r="I408" i="1"/>
  <c r="I410" i="1"/>
  <c r="I412" i="1"/>
  <c r="I414" i="1"/>
  <c r="I416" i="1"/>
  <c r="I418" i="1"/>
  <c r="I420" i="1"/>
  <c r="I422" i="1"/>
  <c r="I424" i="1"/>
  <c r="I426" i="1"/>
  <c r="I428" i="1"/>
  <c r="I430" i="1"/>
  <c r="I432" i="1"/>
  <c r="I434" i="1"/>
  <c r="I444" i="1"/>
  <c r="I446" i="1"/>
  <c r="I448" i="1"/>
  <c r="I450" i="1"/>
  <c r="I452" i="1"/>
  <c r="I454" i="1"/>
  <c r="I456" i="1"/>
  <c r="I458" i="1"/>
  <c r="I468" i="1"/>
  <c r="I470" i="1"/>
  <c r="I472" i="1"/>
  <c r="I474" i="1"/>
  <c r="I476" i="1"/>
  <c r="I478" i="1"/>
  <c r="I480" i="1"/>
  <c r="I482" i="1"/>
  <c r="I484" i="1"/>
  <c r="I486" i="1"/>
  <c r="I488" i="1"/>
  <c r="I490" i="1"/>
  <c r="I497" i="1"/>
  <c r="I500" i="1"/>
  <c r="I502" i="1"/>
  <c r="I504" i="1"/>
  <c r="I506" i="1"/>
  <c r="I508" i="1"/>
  <c r="I511" i="1"/>
  <c r="I513" i="1"/>
  <c r="I516" i="1"/>
  <c r="I518" i="1"/>
  <c r="I521" i="1"/>
  <c r="I523" i="1"/>
  <c r="I525" i="1"/>
  <c r="I527" i="1"/>
  <c r="I529" i="1"/>
  <c r="I531" i="1"/>
  <c r="I533" i="1"/>
  <c r="I535" i="1"/>
  <c r="I537" i="1"/>
  <c r="I539" i="1"/>
  <c r="I541" i="1"/>
  <c r="I543" i="1"/>
  <c r="I545" i="1"/>
  <c r="I547" i="1"/>
  <c r="I549" i="1"/>
  <c r="I552" i="1"/>
  <c r="I554" i="1"/>
  <c r="I556" i="1"/>
  <c r="I558" i="1"/>
  <c r="I560" i="1"/>
  <c r="I562" i="1"/>
  <c r="I564" i="1"/>
  <c r="I566" i="1"/>
  <c r="I568" i="1"/>
  <c r="I570" i="1"/>
  <c r="I572" i="1"/>
  <c r="I574" i="1"/>
  <c r="I576" i="1"/>
  <c r="I578" i="1"/>
  <c r="I580" i="1"/>
  <c r="I582" i="1"/>
  <c r="I584" i="1"/>
  <c r="I586" i="1"/>
  <c r="I588" i="1"/>
  <c r="I590" i="1"/>
  <c r="I593" i="1"/>
  <c r="I595" i="1"/>
  <c r="I597" i="1"/>
  <c r="I599" i="1"/>
  <c r="I601" i="1"/>
  <c r="I603" i="1"/>
  <c r="I605" i="1"/>
  <c r="I607" i="1"/>
  <c r="I611" i="1"/>
  <c r="I613" i="1"/>
  <c r="I615" i="1"/>
  <c r="I617" i="1"/>
  <c r="I619" i="1"/>
  <c r="I620" i="1"/>
  <c r="I621" i="1"/>
  <c r="H17" i="2" s="1"/>
  <c r="I628" i="1"/>
  <c r="I630" i="1"/>
  <c r="I632" i="1"/>
  <c r="I634" i="1"/>
  <c r="I636" i="1"/>
  <c r="I638" i="1"/>
  <c r="I640" i="1"/>
  <c r="I642" i="1"/>
  <c r="I644" i="1"/>
  <c r="I646" i="1"/>
  <c r="I648" i="1"/>
  <c r="I650" i="1"/>
  <c r="I652" i="1"/>
  <c r="I654" i="1"/>
  <c r="I656" i="1"/>
  <c r="I658" i="1"/>
  <c r="I660" i="1" l="1"/>
  <c r="H18" i="2" s="1"/>
  <c r="I204" i="1"/>
  <c r="H12" i="2" s="1"/>
  <c r="I41" i="1"/>
  <c r="H4" i="2" s="1"/>
  <c r="I398" i="1"/>
  <c r="H14" i="2" s="1"/>
  <c r="I173" i="1"/>
  <c r="H10" i="2" s="1"/>
  <c r="I665" i="1"/>
  <c r="I460" i="1"/>
  <c r="H16" i="2" s="1"/>
  <c r="I436" i="1"/>
  <c r="H15" i="2" s="1"/>
  <c r="I123" i="1"/>
  <c r="H7" i="2" s="1"/>
  <c r="I95" i="1"/>
  <c r="H6" i="2" s="1"/>
  <c r="I67" i="1"/>
  <c r="H5" i="2" s="1"/>
  <c r="I668" i="1"/>
  <c r="I669" i="1" s="1"/>
  <c r="I670" i="1" s="1"/>
  <c r="I671" i="1" s="1"/>
  <c r="H19" i="2" l="1"/>
  <c r="H20" i="2" s="1"/>
  <c r="H21" i="2" l="1"/>
</calcChain>
</file>

<file path=xl/sharedStrings.xml><?xml version="1.0" encoding="utf-8"?>
<sst xmlns="http://schemas.openxmlformats.org/spreadsheetml/2006/main" count="951" uniqueCount="277">
  <si>
    <t>1.</t>
  </si>
  <si>
    <t>2.</t>
  </si>
  <si>
    <t>3.</t>
  </si>
  <si>
    <t>4.</t>
  </si>
  <si>
    <t>5.</t>
  </si>
  <si>
    <t>6.</t>
  </si>
  <si>
    <t>7.</t>
  </si>
  <si>
    <t>8.</t>
  </si>
  <si>
    <t>Količina</t>
  </si>
  <si>
    <t>Enota</t>
  </si>
  <si>
    <t>Cena kos</t>
  </si>
  <si>
    <t>VREDNOST</t>
  </si>
  <si>
    <t>Št.</t>
  </si>
  <si>
    <t>REKAPITULACIJA</t>
  </si>
  <si>
    <t>TOVARNIŠKA 2 - st. 10, Štraus</t>
  </si>
  <si>
    <t>Izdelava mavčne predelne stene dim. 270*(220+250+120)</t>
  </si>
  <si>
    <t xml:space="preserve">Kitanje, brušenje in dvakrat pleskanje mavčne stene </t>
  </si>
  <si>
    <t>kos</t>
  </si>
  <si>
    <t>m2</t>
  </si>
  <si>
    <t>Pleskanje celotnega prostora</t>
  </si>
  <si>
    <t>Odstranitev vrat</t>
  </si>
  <si>
    <t>TOVARNIŠKA 12 - st.1, Tadija</t>
  </si>
  <si>
    <t>Dobava notranjih vrat 85*200</t>
  </si>
  <si>
    <t>Dobava in montaža novih notranjih vrat dim. 75*200</t>
  </si>
  <si>
    <t>Dobava in montaža zunanjih vrat-tritočkovno zapiranje skupaj s kljuko, ključavnico</t>
  </si>
  <si>
    <t>Priprava odprtine za montažo novih vrat oz. prehoda</t>
  </si>
  <si>
    <t>Dobava in montaža kamnitega pragu</t>
  </si>
  <si>
    <t>TOVARNIŠKA 3c - st.št. 12, Likar</t>
  </si>
  <si>
    <t>Demontaža radiatorjev</t>
  </si>
  <si>
    <t>95*60</t>
  </si>
  <si>
    <t>10*110</t>
  </si>
  <si>
    <t>40*120 ( lestvični , sušilni)+ sprememba priklopne instalacije</t>
  </si>
  <si>
    <t>˃</t>
  </si>
  <si>
    <t>Dobava in montaža novih radiatorjev :</t>
  </si>
  <si>
    <t>VILHARJEVA 26c - st.št. 13, Škofič</t>
  </si>
  <si>
    <t xml:space="preserve">Odkrivanje strehe </t>
  </si>
  <si>
    <t>Izdelava vrtin skozi betonsko streho fi 100</t>
  </si>
  <si>
    <t>Izdelava pločevinastega zračnika s konveršo</t>
  </si>
  <si>
    <t>Ponovno pokrivanje strehe</t>
  </si>
  <si>
    <t>Zapiranje stropa z mavčnimi ploščami, z izdelavo podkonstrukcije, termoizolacijo ter</t>
  </si>
  <si>
    <t>paropropustno folijo</t>
  </si>
  <si>
    <t>Odstranitev obstoječega lesenega stropa v sobi in kopalnici z delno oblogo stene</t>
  </si>
  <si>
    <t>Kitanje, in brušenje mavčnih površin</t>
  </si>
  <si>
    <t>Dvakratno pleskanje z disperzijsko barvo</t>
  </si>
  <si>
    <t>Sanacija opleska ter odstranjevanje plesni</t>
  </si>
  <si>
    <t>9.</t>
  </si>
  <si>
    <t>VILHARJEVA 26b- st.št. 12, Glavaš</t>
  </si>
  <si>
    <t>VILHARJEVA 26b - st.št. 1, Bizjak</t>
  </si>
  <si>
    <t>Demontaža ter dobava in montaža novih PVC oken z roleto ter zunanjo okensko polico</t>
  </si>
  <si>
    <t>0,98*1,36</t>
  </si>
  <si>
    <t>0,78*2,28</t>
  </si>
  <si>
    <t>1,18*2,28 dvokrilno</t>
  </si>
  <si>
    <t>0,78*1,36</t>
  </si>
  <si>
    <t>0,77*0,55 motno steklo</t>
  </si>
  <si>
    <t>m1</t>
  </si>
  <si>
    <t>BEVKOVA 12 - st.št. 13, Rudolf</t>
  </si>
  <si>
    <t>10.</t>
  </si>
  <si>
    <t>TOVARNIŠKA 4 - st.št. 9, Radman</t>
  </si>
  <si>
    <t>Dobava in montaža zunanjih AL rolet na obstoječa PVC okna</t>
  </si>
  <si>
    <t>0,95*1,58</t>
  </si>
  <si>
    <t>1,63*1,6</t>
  </si>
  <si>
    <t>11.</t>
  </si>
  <si>
    <t>TOVARNIŠKA 4 - st.št. 6, Mrevlje</t>
  </si>
  <si>
    <t>1,26*1,58 dvodelna roleta z dvojnim odpiranjem( eno okno za dve sobi-pregradna stena)</t>
  </si>
  <si>
    <t>12.</t>
  </si>
  <si>
    <t>TOVARNIŠKA 10 - st.št. 5, Nagode</t>
  </si>
  <si>
    <t>1,36*1,58 dvodelna roleta z dvojnim odpiranjem( eno okno za dve sobi-pregradna stena)</t>
  </si>
  <si>
    <t>Sanacija stropa in zidu zaradi zamakanja s strehe</t>
  </si>
  <si>
    <t>Pleskanje 2x saniranih madežev z disperzijsko barvo</t>
  </si>
  <si>
    <t>13.</t>
  </si>
  <si>
    <t>TOVARNIŠKA 10 - st.št. 2, Krapež</t>
  </si>
  <si>
    <t>Strojno struganje ometa</t>
  </si>
  <si>
    <t xml:space="preserve">Izravnava sten z vtapljanjem mrežice </t>
  </si>
  <si>
    <t>Grobo in fino kitanje z brušenjem</t>
  </si>
  <si>
    <t>dvakratno pleskanje z disperzijsko barvo</t>
  </si>
  <si>
    <t xml:space="preserve">Odstranitev keramike v kuhinji </t>
  </si>
  <si>
    <t>Prestavitev vodne instalacije v podpultno</t>
  </si>
  <si>
    <t>Dobava in montaža novih notranjih vrat dim. 85*200</t>
  </si>
  <si>
    <t>Dobava in montaža nove stenske keramike v kuhinji</t>
  </si>
  <si>
    <t>Strojno struganje zidu pred polaganjem keramike</t>
  </si>
  <si>
    <t>Premaz zidu z elastosilom</t>
  </si>
  <si>
    <t>Izravnava zidu z lepilom in mrežico</t>
  </si>
  <si>
    <t>14.</t>
  </si>
  <si>
    <t>15.</t>
  </si>
  <si>
    <t>VILHARJEVA 28a - st.št. 9, Rudolf</t>
  </si>
  <si>
    <t>demontaža elementov, lijaka, kotlička,bojlerja,školjke,….</t>
  </si>
  <si>
    <t xml:space="preserve">odstranitev stenske keramike  v kopalnici in kuhinji </t>
  </si>
  <si>
    <t>štemanje kade ter iznos</t>
  </si>
  <si>
    <t>štemanje tlaka ter iznos</t>
  </si>
  <si>
    <t>odstranitev odtokov  do vertikale(cevi so zalite v tlaku)</t>
  </si>
  <si>
    <t xml:space="preserve">nabava ter montaža TUŠ kado 90/90 vključno s pozidavo </t>
  </si>
  <si>
    <t>nabava ter montaža odtočnih cevi dim.50/40- s koleni</t>
  </si>
  <si>
    <t>m</t>
  </si>
  <si>
    <t>nabava ter montaža pvc odtočnih cevi dim 110 od vertik.do školjke.</t>
  </si>
  <si>
    <t>nabava ter montaža talnega sifona-15/15 s rešetko inox</t>
  </si>
  <si>
    <t>nabava ter montaža sifona pralni stroj</t>
  </si>
  <si>
    <t>pozidava ter ometanje grobo,fino za  odtočne instalacije,vodo</t>
  </si>
  <si>
    <t>izvedba hidroizolacijksega triktarnega nanosa polnoleplenega</t>
  </si>
  <si>
    <t xml:space="preserve">fleksibilnega premaznega sistema Aquafin 2K z vkomponiranim </t>
  </si>
  <si>
    <t>vložkom PES armature v drugem nanosu.</t>
  </si>
  <si>
    <t xml:space="preserve">Tovrstna hodoizolacija se izvede na gotovih tlakih pred polaganjem </t>
  </si>
  <si>
    <t>keramike. V ceni je potrebno upoštevati tudi diamantno korudno brušenje</t>
  </si>
  <si>
    <t>in izravnavanje podlage s sanacijsko malto.</t>
  </si>
  <si>
    <t>do višine cca 1,8 m.</t>
  </si>
  <si>
    <t>16.</t>
  </si>
  <si>
    <t>nabava ter montaža sifona lijaka,tesnila</t>
  </si>
  <si>
    <t>17.</t>
  </si>
  <si>
    <t>nabava ter montaža odlivne garniture  tuš  kad</t>
  </si>
  <si>
    <t>18.</t>
  </si>
  <si>
    <t xml:space="preserve"> ometanje za kado,zidu,ometanje  vodo ter odtočne inst.-grobo-fino</t>
  </si>
  <si>
    <t>19.</t>
  </si>
  <si>
    <t>strojno struganje starega zidu</t>
  </si>
  <si>
    <t>20.</t>
  </si>
  <si>
    <t xml:space="preserve">fina priprava zidu ter premazom z lepilom ter mrežico - priprava za ker. </t>
  </si>
  <si>
    <t>(zaradi nestabilnih sten je potrebno stabilizirat pred keramiko)</t>
  </si>
  <si>
    <t>21.</t>
  </si>
  <si>
    <t>premaz zidu z elastosilom</t>
  </si>
  <si>
    <t>22.</t>
  </si>
  <si>
    <t xml:space="preserve">nabava ter montaža stenskih keramičnih ploščic z lepilom </t>
  </si>
  <si>
    <t>kopalnica</t>
  </si>
  <si>
    <t>kuhinja</t>
  </si>
  <si>
    <t>23.</t>
  </si>
  <si>
    <t>nabava ter montaža keramičnih ploščic z lepilom-talne:</t>
  </si>
  <si>
    <t>kopalnica-nedrsne</t>
  </si>
  <si>
    <t>hodnik</t>
  </si>
  <si>
    <t>24.</t>
  </si>
  <si>
    <t>nabava ter montaža pvc kotne letvice pri keramiki</t>
  </si>
  <si>
    <t>25.</t>
  </si>
  <si>
    <t>nabava ter montaža wc školjke,kotličaPVC(masivn.pokrova),wc cevi,ventila;</t>
  </si>
  <si>
    <t>26.</t>
  </si>
  <si>
    <t>nabava ter montaža lijaka s vijaki</t>
  </si>
  <si>
    <t>27.</t>
  </si>
  <si>
    <t>nabava ter montaža pipe P.S.</t>
  </si>
  <si>
    <t>28.</t>
  </si>
  <si>
    <t>iznos ter odvoz v deponijo</t>
  </si>
  <si>
    <t>29.</t>
  </si>
  <si>
    <t>nabava ter montaža bojlerja-npr.Gorenje TGR(50N) z var.ventilom, cevkami,vijaki</t>
  </si>
  <si>
    <t xml:space="preserve">kos </t>
  </si>
  <si>
    <t>30.</t>
  </si>
  <si>
    <t>štemanje v zidu rege 12/5 za novo vodovodno napeljavi,</t>
  </si>
  <si>
    <t>31.</t>
  </si>
  <si>
    <t>nabava ter montaža košarice za gobo-npr.Termotehna ali podobno</t>
  </si>
  <si>
    <t>32.</t>
  </si>
  <si>
    <t>nabava ter montaža obešena kljuka-npr.Termotehna ali podobno</t>
  </si>
  <si>
    <t>33.</t>
  </si>
  <si>
    <t>nabava ter montaža košarice za milo-npr.Termotehna ali podobno</t>
  </si>
  <si>
    <t>34.</t>
  </si>
  <si>
    <t>nabava ter montaža police -etažer-npr.Termotehna ali podobno</t>
  </si>
  <si>
    <t>35.</t>
  </si>
  <si>
    <t>nabava ter montaža omarice z ogledalom ter lučko</t>
  </si>
  <si>
    <t>36.</t>
  </si>
  <si>
    <t>nabava in montaža enoročne baterije tuš kadi z ročko in držalom -</t>
  </si>
  <si>
    <t xml:space="preserve">                                 napr.ARMAL HIDRA  ali ORIA</t>
  </si>
  <si>
    <t>37.</t>
  </si>
  <si>
    <t xml:space="preserve">nabava ter montaža pipe enoročne lijak </t>
  </si>
  <si>
    <t>38.</t>
  </si>
  <si>
    <t>nabava ter montaža aluplast cevi z izolacijo ter fitingi</t>
  </si>
  <si>
    <t>39.</t>
  </si>
  <si>
    <t>podaljšek 1/2" 1 cm</t>
  </si>
  <si>
    <t>40.</t>
  </si>
  <si>
    <t>razni drobni materijal ter administrativni stroški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</si>
  <si>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</si>
  <si>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</si>
  <si>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</si>
  <si>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</si>
  <si>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</si>
  <si>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</si>
  <si>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</si>
  <si>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</si>
  <si>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</si>
  <si>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Izdelava keramične obrobe </t>
  </si>
  <si>
    <t>50.</t>
  </si>
  <si>
    <t xml:space="preserve">Nabava in montaža AL praga pri vratih </t>
  </si>
  <si>
    <t>51.</t>
  </si>
  <si>
    <t>Dobava ter montaža dimniške rozete</t>
  </si>
  <si>
    <t>52.</t>
  </si>
  <si>
    <t xml:space="preserve">Dobava in montaža zračnika </t>
  </si>
  <si>
    <t>53.</t>
  </si>
  <si>
    <t>Drobni material (kit, vijaki, tesnila)</t>
  </si>
  <si>
    <t>54.</t>
  </si>
  <si>
    <t>55.</t>
  </si>
  <si>
    <t>izvedba tlaka v kopalnici</t>
  </si>
  <si>
    <t>Odstranitev obstoječega PVC tlaka v hodniku in kuhinji</t>
  </si>
  <si>
    <t>Strojno struganje ostankov lepila</t>
  </si>
  <si>
    <t>Premaz z elastosilom</t>
  </si>
  <si>
    <t>Brušenje in trikratno lakiranje obstoječega parketa</t>
  </si>
  <si>
    <t>Dobava in montaža novih trikotnih letvic</t>
  </si>
  <si>
    <t>Odstranitev obstoječih obzidnih letvic</t>
  </si>
  <si>
    <t>Krpanje parketa pri balkonskih vratih</t>
  </si>
  <si>
    <t>Dobava in montaža novih PVC oken z zunanjo roleto ter zunanjo in notranjo poličko</t>
  </si>
  <si>
    <t>0,87*1,45</t>
  </si>
  <si>
    <t>1,41*1,45</t>
  </si>
  <si>
    <t>0,97*2,48</t>
  </si>
  <si>
    <t>Demontaža obstoječih balkonskih oken in vrat ter izvoz na deponijo</t>
  </si>
  <si>
    <t>Demontaža obstoječih notranjih vrat</t>
  </si>
  <si>
    <t>Dobava in montaža novih notranjih vrat (2 z zasteklitvijo)</t>
  </si>
  <si>
    <t>Izdelava nove elektroinstalacije v kopalnici z vgradnjo nove el. Omarice ter</t>
  </si>
  <si>
    <t>Brušenje obstoječih sten in stropov pred pleskanjem</t>
  </si>
  <si>
    <t>Sanacija okenskih odprtin po vgradnji novih oken</t>
  </si>
  <si>
    <t>montaža ventilatorja v kopalnici</t>
  </si>
  <si>
    <t xml:space="preserve">pregled ostale instalacije v stanovanju. Zamenjava zvonca, dobava in </t>
  </si>
  <si>
    <t>Čiščenje po končanih delih</t>
  </si>
  <si>
    <t>Krpanje poškodovanega parketa</t>
  </si>
  <si>
    <t xml:space="preserve">Dobava in montaža novih obzidnih trikotnih letvic </t>
  </si>
  <si>
    <t>Dobava in montaža notranjih vrat dim. 75*200</t>
  </si>
  <si>
    <t>Dobava in montaža pokrova wc školjke</t>
  </si>
  <si>
    <t>Dobava in montaža okovov z žarnico</t>
  </si>
  <si>
    <t>Sanacija fug - fugirne mase v kuhinji z brušenjem ter ponovnim fugiranjem</t>
  </si>
  <si>
    <t>Dvakratno pleskanje sten in stropov z disperzijsko barvo</t>
  </si>
  <si>
    <t>TOVARNIŠKA 2 - st.št. 5, Suzana</t>
  </si>
  <si>
    <t>Demontaža ter ponovna montaža kuhinjske opreme</t>
  </si>
  <si>
    <t>Demontaža obstoječega laminata</t>
  </si>
  <si>
    <t>Demontaža obstoječih podložnih plošč, poda, do tramov</t>
  </si>
  <si>
    <t>Izravnava obstoječih tramov z novo konstrukcijo ter priprava za polaganje novih plošč</t>
  </si>
  <si>
    <t>Dobava in polaganje novih vodoodpornih ivernih plošč deb. 22mm</t>
  </si>
  <si>
    <t>Dobava in polaganje laminata</t>
  </si>
  <si>
    <t>Dobava in montaža zaključnih letvic</t>
  </si>
  <si>
    <t>Rušenje montažne predelne stene</t>
  </si>
  <si>
    <t>Odstranitev poškodovanega klasičnega parketa</t>
  </si>
  <si>
    <t>Dobava in montaža vodoodpornih ivernih plošč za izravnavo podlage</t>
  </si>
  <si>
    <t>Dobava in montaža skončanega hrastovega parketa</t>
  </si>
  <si>
    <t>Demontaža obstoječih oken  ter izvoz na deponijo</t>
  </si>
  <si>
    <t>1,67*1,65</t>
  </si>
  <si>
    <t>0,75*0,76 motno steklo</t>
  </si>
  <si>
    <t>Demontaža obstoječih  vrat</t>
  </si>
  <si>
    <t xml:space="preserve">Dobava in montaža novih nestandardnih notranjih vrat </t>
  </si>
  <si>
    <t>Izdelava nove elektroinstalacije v kopalnici brez omarice</t>
  </si>
  <si>
    <t xml:space="preserve">Odstranitev obstoječe PVC talne obloge </t>
  </si>
  <si>
    <t>Polaganje talne keramike</t>
  </si>
  <si>
    <t>Izdelava keramične obrobe</t>
  </si>
  <si>
    <t>Sanacija stropa zaradi zamakanja</t>
  </si>
  <si>
    <t>Zamenjava zvonca in tipke</t>
  </si>
  <si>
    <t>Zamenjava elektroomarice, 8 odklopnikov</t>
  </si>
  <si>
    <t xml:space="preserve">SKUPAJ: </t>
  </si>
  <si>
    <t>SKUPAJ:</t>
  </si>
  <si>
    <t xml:space="preserve">Čiščenje po končanih delih </t>
  </si>
  <si>
    <t>Čiščenje po zaključenih delih</t>
  </si>
  <si>
    <t xml:space="preserve">Isto kot pod točko št. 13- le na vertikalnih stenah v območju tuš kabin 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</si>
  <si>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</si>
  <si>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</si>
  <si>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</si>
  <si>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</si>
  <si>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</si>
  <si>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</si>
  <si>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</si>
  <si>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</si>
  <si>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</si>
  <si>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</si>
  <si>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</si>
  <si>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SKUPAJ brez DDV: </t>
  </si>
  <si>
    <t>BEVKOVA 4 - st.št. 27, Mrevlje</t>
  </si>
  <si>
    <t>DDV 9,5 %</t>
  </si>
  <si>
    <t>ŽUPANČIČEVA 3b - st.št. 5, Remškar</t>
  </si>
  <si>
    <t>BEVKOVA 11-st.št. 5, Štrancar</t>
  </si>
  <si>
    <t>SKUPAJ Z DDV</t>
  </si>
  <si>
    <t xml:space="preserve">nepredvidena dela 10% </t>
  </si>
  <si>
    <t xml:space="preserve">nepredvidena dela v višini 10% </t>
  </si>
  <si>
    <t>TOVARNIŠKA 2 - st. 10</t>
  </si>
  <si>
    <t>TOVARNIŠKA 12 - st.1</t>
  </si>
  <si>
    <t>TOVARNIŠKA 3c - st.št. 12</t>
  </si>
  <si>
    <t>VILHARJEVA 26c - st.št. 13</t>
  </si>
  <si>
    <t>VILHARJEVA 26b- st.št. 12</t>
  </si>
  <si>
    <t>VILHARJEVA 26b - st.št. 1</t>
  </si>
  <si>
    <t>BEVKOVA 12 - st.št. 13</t>
  </si>
  <si>
    <t>TOVARNIŠKA 4 - st.št. 9</t>
  </si>
  <si>
    <t>TOVARNIŠKA 4 - st.št. 6</t>
  </si>
  <si>
    <t>TOVARNIŠKA 10 - st.št. 5</t>
  </si>
  <si>
    <t>TOVARNIŠKA 10 - st.št. 2</t>
  </si>
  <si>
    <t>VILHARJEVA 28a - st.št. 9</t>
  </si>
  <si>
    <t>BEVKOVA 4 - st.št. 27</t>
  </si>
  <si>
    <t>TOVARNIŠKA 2 - st.št. 5</t>
  </si>
  <si>
    <t xml:space="preserve">ŽUPANČIČEVA 3b - -st.št. 5 </t>
  </si>
  <si>
    <t>BEVKOVA 11-st.št.5</t>
  </si>
  <si>
    <t>SKUPAJ vrednost brez DDV</t>
  </si>
  <si>
    <t xml:space="preserve">SKUPAJ BREZ DDV </t>
  </si>
  <si>
    <t>DDV 9,5%</t>
  </si>
  <si>
    <t>POPIS OBNOV IN VZDRŽEVALNIH DEL V OBČINSKIH STANOVANJIH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</si>
</sst>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5" fillId="0" borderId="4" xfId="0" applyFont="1" applyBorder="1" applyAlignment="1">
      <alignment horizontal="center"/>
    </xf>
    <xf numFmtId="43" fontId="0" fillId="0" borderId="0" xfId="1" applyFont="1"/>
    <xf numFmtId="0" fontId="1" fillId="0" borderId="0" xfId="0" applyFont="1" applyAlignment="1">
      <alignment horizontal="center"/>
    </xf>
    <xf numFmtId="43" fontId="1" fillId="0" borderId="0" xfId="1" applyFont="1"/>
    <xf numFmtId="43" fontId="0" fillId="0" borderId="0" xfId="1" applyFont="1" applyBorder="1" applyAlignment="1">
      <alignment horizontal="right"/>
    </xf>
    <xf numFmtId="43" fontId="0" fillId="0" borderId="0" xfId="0" applyNumberFormat="1"/>
    <xf numFmtId="43" fontId="3" fillId="0" borderId="0" xfId="1" applyFont="1"/>
    <xf numFmtId="43" fontId="1" fillId="0" borderId="0" xfId="1" applyFont="1" applyAlignment="1">
      <alignment horizontal="left"/>
    </xf>
    <xf numFmtId="43" fontId="0" fillId="0" borderId="2" xfId="1" applyFont="1" applyBorder="1"/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7" fillId="0" borderId="0" xfId="1" applyFont="1" applyAlignment="1">
      <alignment horizontal="center"/>
    </xf>
    <xf numFmtId="4" fontId="0" fillId="0" borderId="0" xfId="0" applyNumberFormat="1"/>
    <xf numFmtId="4" fontId="0" fillId="0" borderId="0" xfId="0" applyNumberFormat="1" applyFont="1"/>
    <xf numFmtId="43" fontId="2" fillId="0" borderId="0" xfId="1" applyFont="1"/>
    <xf numFmtId="0" fontId="0" fillId="0" borderId="5" xfId="0" applyBorder="1"/>
    <xf numFmtId="43" fontId="0" fillId="0" borderId="5" xfId="0" applyNumberFormat="1" applyBorder="1"/>
    <xf numFmtId="43" fontId="0" fillId="0" borderId="0" xfId="0" applyNumberFormat="1" applyFont="1"/>
    <xf numFmtId="0" fontId="1" fillId="0" borderId="5" xfId="0" applyFont="1" applyBorder="1"/>
    <xf numFmtId="4" fontId="1" fillId="0" borderId="5" xfId="0" applyNumberFormat="1" applyFont="1" applyBorder="1"/>
    <xf numFmtId="4" fontId="0" fillId="0" borderId="0" xfId="0" applyNumberFormat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3" xfId="0" applyFont="1" applyBorder="1"/>
    <xf numFmtId="0" fontId="1" fillId="0" borderId="1" xfId="0" applyFont="1" applyBorder="1"/>
    <xf numFmtId="4" fontId="1" fillId="0" borderId="7" xfId="0" applyNumberFormat="1" applyFont="1" applyBorder="1"/>
    <xf numFmtId="0" fontId="1" fillId="0" borderId="3" xfId="0" applyFont="1" applyFill="1" applyBorder="1"/>
    <xf numFmtId="0" fontId="0" fillId="0" borderId="1" xfId="0" applyBorder="1"/>
    <xf numFmtId="4" fontId="1" fillId="0" borderId="7" xfId="0" applyNumberFormat="1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1"/>
  <sheetViews>
    <sheetView topLeftCell="A653" workbookViewId="0">
      <selection activeCell="I671" sqref="I671"/>
    </sheetView>
  </sheetViews>
  <sheetFormatPr defaultRowHeight="15" x14ac:dyDescent="0.25"/>
  <cols>
    <col min="1" max="1" width="2.85546875" customWidth="1"/>
    <col min="2" max="2" width="9.85546875" customWidth="1"/>
    <col min="4" max="4" width="9.140625" style="18"/>
    <col min="6" max="6" width="12.5703125" customWidth="1"/>
    <col min="7" max="7" width="10.28515625" customWidth="1"/>
    <col min="9" max="9" width="14.5703125" bestFit="1" customWidth="1"/>
  </cols>
  <sheetData>
    <row r="2" spans="1:9" s="10" customFormat="1" ht="21" x14ac:dyDescent="0.35">
      <c r="B2" s="10" t="s">
        <v>276</v>
      </c>
      <c r="D2" s="23"/>
    </row>
    <row r="4" spans="1:9" x14ac:dyDescent="0.25">
      <c r="A4" s="9" t="s">
        <v>0</v>
      </c>
      <c r="B4" s="9" t="s">
        <v>257</v>
      </c>
      <c r="C4" s="7"/>
      <c r="D4" s="24"/>
      <c r="E4" s="7"/>
      <c r="F4" s="7"/>
      <c r="G4" s="7"/>
      <c r="H4" s="7"/>
      <c r="I4" s="7"/>
    </row>
    <row r="5" spans="1:9" ht="15.75" thickBot="1" x14ac:dyDescent="0.3"/>
    <row r="6" spans="1:9" ht="15.75" thickBot="1" x14ac:dyDescent="0.3">
      <c r="A6" s="3" t="s">
        <v>12</v>
      </c>
      <c r="B6" s="2" t="s">
        <v>8</v>
      </c>
      <c r="C6" s="4" t="s">
        <v>9</v>
      </c>
      <c r="D6" s="25" t="s">
        <v>10</v>
      </c>
      <c r="E6" s="1"/>
      <c r="F6" s="1"/>
      <c r="G6" s="5"/>
      <c r="H6" s="51" t="s">
        <v>11</v>
      </c>
      <c r="I6" s="52"/>
    </row>
    <row r="7" spans="1:9" x14ac:dyDescent="0.25">
      <c r="A7" t="s">
        <v>0</v>
      </c>
      <c r="B7" t="s">
        <v>15</v>
      </c>
      <c r="D7" s="26"/>
    </row>
    <row r="8" spans="1:9" x14ac:dyDescent="0.25">
      <c r="B8" s="6">
        <v>1</v>
      </c>
      <c r="C8" s="6" t="s">
        <v>17</v>
      </c>
      <c r="D8" s="26">
        <v>0</v>
      </c>
      <c r="I8" s="18">
        <f>D8*B8</f>
        <v>0</v>
      </c>
    </row>
    <row r="9" spans="1:9" x14ac:dyDescent="0.25">
      <c r="A9" t="s">
        <v>1</v>
      </c>
      <c r="B9" t="s">
        <v>16</v>
      </c>
      <c r="C9" s="6"/>
      <c r="D9" s="26"/>
      <c r="I9" s="18"/>
    </row>
    <row r="10" spans="1:9" x14ac:dyDescent="0.25">
      <c r="B10" s="6">
        <v>31.86</v>
      </c>
      <c r="C10" s="6" t="s">
        <v>18</v>
      </c>
      <c r="D10" s="26">
        <v>0</v>
      </c>
      <c r="I10" s="18">
        <f t="shared" ref="I10:I20" si="0">D10*B10</f>
        <v>0</v>
      </c>
    </row>
    <row r="11" spans="1:9" x14ac:dyDescent="0.25">
      <c r="A11" t="s">
        <v>2</v>
      </c>
      <c r="B11" t="s">
        <v>19</v>
      </c>
      <c r="C11" s="6"/>
      <c r="D11" s="26"/>
      <c r="I11" s="18"/>
    </row>
    <row r="12" spans="1:9" x14ac:dyDescent="0.25">
      <c r="B12" s="6">
        <v>71.33</v>
      </c>
      <c r="C12" s="6" t="s">
        <v>18</v>
      </c>
      <c r="D12" s="26">
        <v>0</v>
      </c>
      <c r="I12" s="18">
        <f t="shared" si="0"/>
        <v>0</v>
      </c>
    </row>
    <row r="13" spans="1:9" x14ac:dyDescent="0.25">
      <c r="A13" t="s">
        <v>3</v>
      </c>
      <c r="B13" s="8" t="s">
        <v>20</v>
      </c>
      <c r="C13" s="6"/>
      <c r="D13" s="26"/>
      <c r="I13" s="18"/>
    </row>
    <row r="14" spans="1:9" x14ac:dyDescent="0.25">
      <c r="B14" s="6">
        <v>1</v>
      </c>
      <c r="C14" s="6" t="s">
        <v>17</v>
      </c>
      <c r="D14" s="26">
        <v>0</v>
      </c>
      <c r="I14" s="18">
        <f t="shared" si="0"/>
        <v>0</v>
      </c>
    </row>
    <row r="15" spans="1:9" x14ac:dyDescent="0.25">
      <c r="A15" t="s">
        <v>4</v>
      </c>
      <c r="B15" s="8" t="s">
        <v>25</v>
      </c>
      <c r="C15" s="6"/>
      <c r="D15" s="26"/>
      <c r="I15" s="18"/>
    </row>
    <row r="16" spans="1:9" x14ac:dyDescent="0.25">
      <c r="B16" s="6">
        <v>1</v>
      </c>
      <c r="C16" s="6" t="s">
        <v>17</v>
      </c>
      <c r="D16" s="26">
        <v>0</v>
      </c>
      <c r="I16" s="18">
        <f t="shared" si="0"/>
        <v>0</v>
      </c>
    </row>
    <row r="17" spans="1:9" x14ac:dyDescent="0.25">
      <c r="A17" t="s">
        <v>5</v>
      </c>
      <c r="B17" s="8" t="s">
        <v>23</v>
      </c>
      <c r="C17" s="6"/>
      <c r="D17" s="26"/>
      <c r="I17" s="18"/>
    </row>
    <row r="18" spans="1:9" x14ac:dyDescent="0.25">
      <c r="B18" s="6">
        <v>2</v>
      </c>
      <c r="C18" s="6" t="s">
        <v>17</v>
      </c>
      <c r="D18" s="26">
        <v>0</v>
      </c>
      <c r="I18" s="18">
        <f t="shared" si="0"/>
        <v>0</v>
      </c>
    </row>
    <row r="19" spans="1:9" x14ac:dyDescent="0.25">
      <c r="A19" t="s">
        <v>6</v>
      </c>
      <c r="B19" s="8" t="s">
        <v>235</v>
      </c>
      <c r="C19" s="6"/>
      <c r="D19" s="26"/>
      <c r="I19" s="18"/>
    </row>
    <row r="20" spans="1:9" x14ac:dyDescent="0.25">
      <c r="B20" s="6">
        <v>1</v>
      </c>
      <c r="C20" s="6" t="s">
        <v>17</v>
      </c>
      <c r="D20" s="26">
        <v>0</v>
      </c>
      <c r="I20" s="18">
        <f t="shared" si="0"/>
        <v>0</v>
      </c>
    </row>
    <row r="21" spans="1:9" x14ac:dyDescent="0.25">
      <c r="B21" s="6"/>
      <c r="C21" s="6"/>
      <c r="D21" s="26"/>
      <c r="I21" s="18"/>
    </row>
    <row r="22" spans="1:9" s="9" customFormat="1" x14ac:dyDescent="0.25">
      <c r="B22" s="19"/>
      <c r="C22" s="19"/>
      <c r="D22" s="27"/>
      <c r="E22" s="9" t="s">
        <v>233</v>
      </c>
      <c r="I22" s="20">
        <f>SUM(I8:I21)</f>
        <v>0</v>
      </c>
    </row>
    <row r="23" spans="1:9" x14ac:dyDescent="0.25">
      <c r="B23" s="6"/>
      <c r="C23" s="6"/>
      <c r="D23" s="26"/>
      <c r="I23" s="32"/>
    </row>
    <row r="24" spans="1:9" x14ac:dyDescent="0.25">
      <c r="D24" s="26"/>
    </row>
    <row r="25" spans="1:9" x14ac:dyDescent="0.25">
      <c r="A25" t="s">
        <v>1</v>
      </c>
      <c r="B25" s="7" t="s">
        <v>258</v>
      </c>
      <c r="C25" s="6"/>
      <c r="D25" s="26"/>
    </row>
    <row r="26" spans="1:9" ht="15.75" thickBot="1" x14ac:dyDescent="0.3">
      <c r="D26" s="26"/>
    </row>
    <row r="27" spans="1:9" ht="15.75" thickBot="1" x14ac:dyDescent="0.3">
      <c r="A27" s="3" t="s">
        <v>12</v>
      </c>
      <c r="B27" s="2" t="s">
        <v>8</v>
      </c>
      <c r="C27" s="4" t="s">
        <v>9</v>
      </c>
      <c r="D27" s="25" t="s">
        <v>10</v>
      </c>
      <c r="E27" s="1"/>
      <c r="F27" s="1"/>
      <c r="G27" s="5"/>
      <c r="H27" s="51" t="s">
        <v>11</v>
      </c>
      <c r="I27" s="52"/>
    </row>
    <row r="28" spans="1:9" x14ac:dyDescent="0.25">
      <c r="A28" t="s">
        <v>0</v>
      </c>
      <c r="B28" t="s">
        <v>20</v>
      </c>
      <c r="D28" s="26"/>
      <c r="I28" s="18"/>
    </row>
    <row r="29" spans="1:9" x14ac:dyDescent="0.25">
      <c r="B29" s="6">
        <v>2</v>
      </c>
      <c r="C29" s="6" t="s">
        <v>17</v>
      </c>
      <c r="D29" s="26">
        <v>0</v>
      </c>
      <c r="I29" s="18">
        <f>D29*B29</f>
        <v>0</v>
      </c>
    </row>
    <row r="30" spans="1:9" x14ac:dyDescent="0.25">
      <c r="A30" t="s">
        <v>1</v>
      </c>
      <c r="B30" s="8" t="s">
        <v>25</v>
      </c>
      <c r="C30" s="6"/>
      <c r="D30" s="26"/>
      <c r="I30" s="18"/>
    </row>
    <row r="31" spans="1:9" x14ac:dyDescent="0.25">
      <c r="B31" s="6">
        <v>2</v>
      </c>
      <c r="C31" s="6" t="s">
        <v>17</v>
      </c>
      <c r="D31" s="26">
        <v>0</v>
      </c>
      <c r="I31" s="18">
        <f t="shared" ref="I31:I37" si="1">D31*B31</f>
        <v>0</v>
      </c>
    </row>
    <row r="32" spans="1:9" x14ac:dyDescent="0.25">
      <c r="A32" t="s">
        <v>2</v>
      </c>
      <c r="B32" t="s">
        <v>22</v>
      </c>
      <c r="D32" s="26"/>
      <c r="I32" s="18"/>
    </row>
    <row r="33" spans="1:9" x14ac:dyDescent="0.25">
      <c r="B33" s="6">
        <v>1</v>
      </c>
      <c r="C33" s="6" t="s">
        <v>17</v>
      </c>
      <c r="D33" s="26">
        <v>0</v>
      </c>
      <c r="I33" s="18">
        <f t="shared" si="1"/>
        <v>0</v>
      </c>
    </row>
    <row r="34" spans="1:9" x14ac:dyDescent="0.25">
      <c r="A34" t="s">
        <v>3</v>
      </c>
      <c r="B34" t="s">
        <v>24</v>
      </c>
      <c r="D34" s="26"/>
      <c r="I34" s="18"/>
    </row>
    <row r="35" spans="1:9" x14ac:dyDescent="0.25">
      <c r="B35" s="6">
        <v>1</v>
      </c>
      <c r="C35" s="6" t="s">
        <v>17</v>
      </c>
      <c r="D35" s="26">
        <v>0</v>
      </c>
      <c r="I35" s="18">
        <f t="shared" si="1"/>
        <v>0</v>
      </c>
    </row>
    <row r="36" spans="1:9" x14ac:dyDescent="0.25">
      <c r="A36" t="s">
        <v>4</v>
      </c>
      <c r="B36" t="s">
        <v>26</v>
      </c>
      <c r="C36" s="6"/>
      <c r="D36" s="26"/>
      <c r="I36" s="18"/>
    </row>
    <row r="37" spans="1:9" x14ac:dyDescent="0.25">
      <c r="B37" s="6">
        <v>1</v>
      </c>
      <c r="C37" s="6" t="s">
        <v>17</v>
      </c>
      <c r="D37" s="26">
        <v>0</v>
      </c>
      <c r="I37" s="18">
        <f t="shared" si="1"/>
        <v>0</v>
      </c>
    </row>
    <row r="38" spans="1:9" x14ac:dyDescent="0.25">
      <c r="A38" t="s">
        <v>5</v>
      </c>
      <c r="B38" s="8" t="s">
        <v>235</v>
      </c>
      <c r="C38" s="6"/>
      <c r="D38" s="26"/>
      <c r="I38" s="18"/>
    </row>
    <row r="39" spans="1:9" x14ac:dyDescent="0.25">
      <c r="B39" s="6">
        <v>1</v>
      </c>
      <c r="C39" s="6" t="s">
        <v>17</v>
      </c>
      <c r="D39" s="26">
        <v>0</v>
      </c>
      <c r="I39" s="18">
        <f>D39*B39</f>
        <v>0</v>
      </c>
    </row>
    <row r="40" spans="1:9" x14ac:dyDescent="0.25">
      <c r="I40" s="18"/>
    </row>
    <row r="41" spans="1:9" s="9" customFormat="1" x14ac:dyDescent="0.25">
      <c r="D41" s="20"/>
      <c r="F41" s="9" t="s">
        <v>234</v>
      </c>
      <c r="I41" s="20">
        <f>SUM(I28:I40)</f>
        <v>0</v>
      </c>
    </row>
    <row r="42" spans="1:9" x14ac:dyDescent="0.25">
      <c r="I42" s="31"/>
    </row>
    <row r="44" spans="1:9" s="9" customFormat="1" x14ac:dyDescent="0.25">
      <c r="A44" s="9" t="s">
        <v>2</v>
      </c>
      <c r="B44" s="9" t="s">
        <v>259</v>
      </c>
      <c r="D44" s="20"/>
    </row>
    <row r="45" spans="1:9" ht="15.75" thickBot="1" x14ac:dyDescent="0.3"/>
    <row r="46" spans="1:9" ht="15.75" thickBot="1" x14ac:dyDescent="0.3">
      <c r="A46" s="3" t="s">
        <v>12</v>
      </c>
      <c r="B46" s="2" t="s">
        <v>8</v>
      </c>
      <c r="C46" s="4" t="s">
        <v>9</v>
      </c>
      <c r="D46" s="25" t="s">
        <v>10</v>
      </c>
      <c r="E46" s="1"/>
      <c r="F46" s="1"/>
      <c r="G46" s="5"/>
      <c r="H46" s="51" t="s">
        <v>11</v>
      </c>
      <c r="I46" s="52"/>
    </row>
    <row r="47" spans="1:9" x14ac:dyDescent="0.25">
      <c r="A47" t="s">
        <v>0</v>
      </c>
      <c r="B47" t="s">
        <v>20</v>
      </c>
      <c r="D47" s="26"/>
      <c r="I47" s="18"/>
    </row>
    <row r="48" spans="1:9" x14ac:dyDescent="0.25">
      <c r="B48" s="6">
        <v>1</v>
      </c>
      <c r="C48" s="6" t="s">
        <v>17</v>
      </c>
      <c r="D48" s="26">
        <v>0</v>
      </c>
      <c r="I48" s="18">
        <f>D48*B48</f>
        <v>0</v>
      </c>
    </row>
    <row r="49" spans="1:9" x14ac:dyDescent="0.25">
      <c r="A49" t="s">
        <v>1</v>
      </c>
      <c r="B49" s="8" t="s">
        <v>25</v>
      </c>
      <c r="C49" s="6"/>
      <c r="D49" s="26"/>
      <c r="I49" s="18"/>
    </row>
    <row r="50" spans="1:9" x14ac:dyDescent="0.25">
      <c r="B50" s="6">
        <v>1</v>
      </c>
      <c r="C50" s="6" t="s">
        <v>17</v>
      </c>
      <c r="D50" s="26">
        <v>0</v>
      </c>
      <c r="I50" s="18">
        <f t="shared" ref="I50:I65" si="2">D50*B50</f>
        <v>0</v>
      </c>
    </row>
    <row r="51" spans="1:9" x14ac:dyDescent="0.25">
      <c r="A51" t="s">
        <v>2</v>
      </c>
      <c r="B51" t="s">
        <v>24</v>
      </c>
      <c r="D51" s="26"/>
      <c r="I51" s="18"/>
    </row>
    <row r="52" spans="1:9" x14ac:dyDescent="0.25">
      <c r="B52" s="6">
        <v>1</v>
      </c>
      <c r="C52" s="6" t="s">
        <v>17</v>
      </c>
      <c r="D52" s="26">
        <v>0</v>
      </c>
      <c r="I52" s="18">
        <f t="shared" si="2"/>
        <v>0</v>
      </c>
    </row>
    <row r="53" spans="1:9" x14ac:dyDescent="0.25">
      <c r="A53" t="s">
        <v>3</v>
      </c>
      <c r="B53" t="s">
        <v>26</v>
      </c>
      <c r="C53" s="6"/>
      <c r="D53" s="26"/>
      <c r="I53" s="18"/>
    </row>
    <row r="54" spans="1:9" x14ac:dyDescent="0.25">
      <c r="B54" s="6">
        <v>1</v>
      </c>
      <c r="C54" s="6" t="s">
        <v>17</v>
      </c>
      <c r="D54" s="26">
        <v>0</v>
      </c>
      <c r="I54" s="18">
        <f t="shared" si="2"/>
        <v>0</v>
      </c>
    </row>
    <row r="55" spans="1:9" x14ac:dyDescent="0.25">
      <c r="A55" t="s">
        <v>4</v>
      </c>
      <c r="B55" t="s">
        <v>28</v>
      </c>
      <c r="C55" s="6"/>
      <c r="D55" s="26"/>
      <c r="I55" s="18"/>
    </row>
    <row r="56" spans="1:9" x14ac:dyDescent="0.25">
      <c r="B56">
        <v>4</v>
      </c>
      <c r="C56" s="6" t="s">
        <v>17</v>
      </c>
      <c r="D56" s="26">
        <v>0</v>
      </c>
      <c r="I56" s="18">
        <f t="shared" si="2"/>
        <v>0</v>
      </c>
    </row>
    <row r="57" spans="1:9" x14ac:dyDescent="0.25">
      <c r="A57" t="s">
        <v>5</v>
      </c>
      <c r="B57" t="s">
        <v>33</v>
      </c>
      <c r="C57" s="6"/>
      <c r="D57" s="26"/>
      <c r="I57" s="18"/>
    </row>
    <row r="58" spans="1:9" x14ac:dyDescent="0.25">
      <c r="A58" s="11" t="s">
        <v>32</v>
      </c>
      <c r="B58" t="s">
        <v>29</v>
      </c>
      <c r="C58" s="6"/>
      <c r="D58" s="26"/>
      <c r="I58" s="18"/>
    </row>
    <row r="59" spans="1:9" x14ac:dyDescent="0.25">
      <c r="A59" s="11"/>
      <c r="B59" s="6">
        <v>2</v>
      </c>
      <c r="C59" s="6" t="s">
        <v>17</v>
      </c>
      <c r="D59" s="26">
        <v>0</v>
      </c>
      <c r="I59" s="18">
        <f t="shared" si="2"/>
        <v>0</v>
      </c>
    </row>
    <row r="60" spans="1:9" x14ac:dyDescent="0.25">
      <c r="A60" s="11" t="s">
        <v>32</v>
      </c>
      <c r="B60" t="s">
        <v>30</v>
      </c>
      <c r="C60" s="6"/>
      <c r="D60" s="26"/>
      <c r="I60" s="18"/>
    </row>
    <row r="61" spans="1:9" x14ac:dyDescent="0.25">
      <c r="A61" s="11"/>
      <c r="B61" s="6">
        <v>1</v>
      </c>
      <c r="C61" s="6" t="s">
        <v>17</v>
      </c>
      <c r="D61" s="26">
        <v>0</v>
      </c>
      <c r="I61" s="18">
        <f t="shared" si="2"/>
        <v>0</v>
      </c>
    </row>
    <row r="62" spans="1:9" x14ac:dyDescent="0.25">
      <c r="A62" s="11" t="s">
        <v>32</v>
      </c>
      <c r="B62" t="s">
        <v>31</v>
      </c>
      <c r="C62" s="6"/>
      <c r="D62" s="26"/>
      <c r="I62" s="18"/>
    </row>
    <row r="63" spans="1:9" x14ac:dyDescent="0.25">
      <c r="A63" s="11"/>
      <c r="B63" s="6">
        <v>1</v>
      </c>
      <c r="C63" s="6" t="s">
        <v>17</v>
      </c>
      <c r="D63" s="26">
        <v>0</v>
      </c>
      <c r="I63" s="18">
        <f t="shared" si="2"/>
        <v>0</v>
      </c>
    </row>
    <row r="64" spans="1:9" x14ac:dyDescent="0.25">
      <c r="A64" t="s">
        <v>6</v>
      </c>
      <c r="B64" s="8" t="s">
        <v>235</v>
      </c>
      <c r="C64" s="6"/>
      <c r="D64" s="26"/>
      <c r="I64" s="18"/>
    </row>
    <row r="65" spans="1:9" x14ac:dyDescent="0.25">
      <c r="B65" s="6">
        <v>1</v>
      </c>
      <c r="C65" s="6" t="s">
        <v>17</v>
      </c>
      <c r="D65" s="26">
        <v>0</v>
      </c>
      <c r="I65" s="18">
        <f t="shared" si="2"/>
        <v>0</v>
      </c>
    </row>
    <row r="66" spans="1:9" x14ac:dyDescent="0.25">
      <c r="B66" s="6"/>
      <c r="C66" s="6"/>
      <c r="D66" s="26"/>
      <c r="I66" s="18"/>
    </row>
    <row r="67" spans="1:9" s="9" customFormat="1" x14ac:dyDescent="0.25">
      <c r="D67" s="20"/>
      <c r="F67" s="9" t="s">
        <v>233</v>
      </c>
      <c r="I67" s="20">
        <f>SUM(I47:I66)</f>
        <v>0</v>
      </c>
    </row>
    <row r="68" spans="1:9" s="9" customFormat="1" x14ac:dyDescent="0.25">
      <c r="D68" s="20"/>
      <c r="F68"/>
      <c r="I68" s="33"/>
    </row>
    <row r="70" spans="1:9" s="9" customFormat="1" x14ac:dyDescent="0.25">
      <c r="A70" s="9" t="s">
        <v>3</v>
      </c>
      <c r="B70" s="9" t="s">
        <v>260</v>
      </c>
      <c r="D70" s="20"/>
    </row>
    <row r="71" spans="1:9" ht="15.75" thickBot="1" x14ac:dyDescent="0.3"/>
    <row r="72" spans="1:9" ht="15.75" thickBot="1" x14ac:dyDescent="0.3">
      <c r="A72" s="3" t="s">
        <v>12</v>
      </c>
      <c r="B72" s="2" t="s">
        <v>8</v>
      </c>
      <c r="C72" s="4" t="s">
        <v>9</v>
      </c>
      <c r="D72" s="25" t="s">
        <v>10</v>
      </c>
      <c r="E72" s="1"/>
      <c r="F72" s="1"/>
      <c r="G72" s="5"/>
      <c r="H72" s="51" t="s">
        <v>11</v>
      </c>
      <c r="I72" s="52"/>
    </row>
    <row r="73" spans="1:9" x14ac:dyDescent="0.25">
      <c r="A73" t="s">
        <v>0</v>
      </c>
      <c r="B73" t="s">
        <v>41</v>
      </c>
      <c r="D73" s="26"/>
      <c r="I73" s="18"/>
    </row>
    <row r="74" spans="1:9" x14ac:dyDescent="0.25">
      <c r="B74">
        <v>18.23</v>
      </c>
      <c r="C74" s="6" t="s">
        <v>18</v>
      </c>
      <c r="D74" s="26">
        <v>0</v>
      </c>
      <c r="I74" s="18">
        <f>D74*B74</f>
        <v>0</v>
      </c>
    </row>
    <row r="75" spans="1:9" x14ac:dyDescent="0.25">
      <c r="A75" t="s">
        <v>1</v>
      </c>
      <c r="B75" t="s">
        <v>35</v>
      </c>
      <c r="C75" s="6"/>
      <c r="D75" s="26"/>
      <c r="I75" s="18"/>
    </row>
    <row r="76" spans="1:9" x14ac:dyDescent="0.25">
      <c r="B76">
        <v>4</v>
      </c>
      <c r="C76" s="6" t="s">
        <v>18</v>
      </c>
      <c r="D76" s="26">
        <v>0</v>
      </c>
      <c r="I76" s="18">
        <f t="shared" ref="I76:I93" si="3">D76*B76</f>
        <v>0</v>
      </c>
    </row>
    <row r="77" spans="1:9" x14ac:dyDescent="0.25">
      <c r="A77" t="s">
        <v>2</v>
      </c>
      <c r="B77" t="s">
        <v>36</v>
      </c>
      <c r="C77" s="6"/>
      <c r="D77" s="26"/>
      <c r="I77" s="18"/>
    </row>
    <row r="78" spans="1:9" x14ac:dyDescent="0.25">
      <c r="B78">
        <v>4</v>
      </c>
      <c r="C78" s="6" t="s">
        <v>17</v>
      </c>
      <c r="D78" s="26">
        <v>0</v>
      </c>
      <c r="I78" s="18">
        <f t="shared" si="3"/>
        <v>0</v>
      </c>
    </row>
    <row r="79" spans="1:9" x14ac:dyDescent="0.25">
      <c r="A79" t="s">
        <v>3</v>
      </c>
      <c r="B79" t="s">
        <v>37</v>
      </c>
      <c r="C79" s="6"/>
      <c r="D79" s="26"/>
      <c r="I79" s="18"/>
    </row>
    <row r="80" spans="1:9" x14ac:dyDescent="0.25">
      <c r="B80">
        <v>4</v>
      </c>
      <c r="C80" s="6" t="s">
        <v>17</v>
      </c>
      <c r="D80" s="26">
        <v>0</v>
      </c>
      <c r="I80" s="18">
        <f t="shared" si="3"/>
        <v>0</v>
      </c>
    </row>
    <row r="81" spans="1:9" x14ac:dyDescent="0.25">
      <c r="A81" t="s">
        <v>4</v>
      </c>
      <c r="B81" t="s">
        <v>38</v>
      </c>
      <c r="C81" s="6"/>
      <c r="D81" s="26"/>
      <c r="I81" s="18"/>
    </row>
    <row r="82" spans="1:9" x14ac:dyDescent="0.25">
      <c r="B82">
        <v>4</v>
      </c>
      <c r="C82" s="6" t="s">
        <v>18</v>
      </c>
      <c r="D82" s="26">
        <v>0</v>
      </c>
      <c r="I82" s="18">
        <f t="shared" si="3"/>
        <v>0</v>
      </c>
    </row>
    <row r="83" spans="1:9" x14ac:dyDescent="0.25">
      <c r="A83" t="s">
        <v>5</v>
      </c>
      <c r="B83" t="s">
        <v>39</v>
      </c>
      <c r="C83" s="6"/>
      <c r="D83" s="26"/>
      <c r="I83" s="18"/>
    </row>
    <row r="84" spans="1:9" x14ac:dyDescent="0.25">
      <c r="B84" t="s">
        <v>40</v>
      </c>
      <c r="C84" s="6"/>
      <c r="D84" s="26"/>
      <c r="I84" s="18"/>
    </row>
    <row r="85" spans="1:9" x14ac:dyDescent="0.25">
      <c r="B85">
        <v>18.23</v>
      </c>
      <c r="C85" s="6" t="s">
        <v>18</v>
      </c>
      <c r="D85" s="26">
        <v>0</v>
      </c>
      <c r="I85" s="18">
        <f t="shared" si="3"/>
        <v>0</v>
      </c>
    </row>
    <row r="86" spans="1:9" x14ac:dyDescent="0.25">
      <c r="A86" t="s">
        <v>6</v>
      </c>
      <c r="B86" t="s">
        <v>42</v>
      </c>
      <c r="C86" s="6"/>
      <c r="D86" s="26"/>
      <c r="I86" s="18"/>
    </row>
    <row r="87" spans="1:9" x14ac:dyDescent="0.25">
      <c r="B87">
        <v>18.23</v>
      </c>
      <c r="C87" s="6" t="s">
        <v>18</v>
      </c>
      <c r="D87" s="26">
        <v>0</v>
      </c>
      <c r="I87" s="18">
        <f t="shared" si="3"/>
        <v>0</v>
      </c>
    </row>
    <row r="88" spans="1:9" x14ac:dyDescent="0.25">
      <c r="A88" t="s">
        <v>7</v>
      </c>
      <c r="B88" t="s">
        <v>43</v>
      </c>
      <c r="C88" s="6"/>
      <c r="D88" s="26"/>
      <c r="I88" s="18"/>
    </row>
    <row r="89" spans="1:9" x14ac:dyDescent="0.25">
      <c r="B89">
        <v>60.89</v>
      </c>
      <c r="C89" s="6" t="s">
        <v>18</v>
      </c>
      <c r="D89" s="26">
        <v>0</v>
      </c>
      <c r="I89" s="18">
        <f t="shared" si="3"/>
        <v>0</v>
      </c>
    </row>
    <row r="90" spans="1:9" x14ac:dyDescent="0.25">
      <c r="A90" t="s">
        <v>45</v>
      </c>
      <c r="B90" t="s">
        <v>44</v>
      </c>
      <c r="C90" s="6"/>
      <c r="D90" s="26"/>
      <c r="I90" s="18"/>
    </row>
    <row r="91" spans="1:9" x14ac:dyDescent="0.25">
      <c r="B91">
        <v>42.66</v>
      </c>
      <c r="C91" s="6" t="s">
        <v>18</v>
      </c>
      <c r="D91" s="26">
        <v>0</v>
      </c>
      <c r="I91" s="18">
        <f t="shared" si="3"/>
        <v>0</v>
      </c>
    </row>
    <row r="92" spans="1:9" x14ac:dyDescent="0.25">
      <c r="A92" t="s">
        <v>56</v>
      </c>
      <c r="B92" t="s">
        <v>201</v>
      </c>
      <c r="D92" s="26"/>
      <c r="I92" s="18"/>
    </row>
    <row r="93" spans="1:9" x14ac:dyDescent="0.25">
      <c r="B93">
        <v>1</v>
      </c>
      <c r="C93" t="s">
        <v>17</v>
      </c>
      <c r="D93" s="26">
        <v>0</v>
      </c>
      <c r="I93" s="18">
        <f t="shared" si="3"/>
        <v>0</v>
      </c>
    </row>
    <row r="94" spans="1:9" x14ac:dyDescent="0.25">
      <c r="I94" s="18"/>
    </row>
    <row r="95" spans="1:9" s="9" customFormat="1" x14ac:dyDescent="0.25">
      <c r="D95" s="20"/>
      <c r="F95" s="9" t="s">
        <v>233</v>
      </c>
      <c r="I95" s="20">
        <f>SUM(I73:I94)</f>
        <v>0</v>
      </c>
    </row>
    <row r="96" spans="1:9" x14ac:dyDescent="0.25">
      <c r="I96" s="31"/>
    </row>
    <row r="97" spans="1:9" x14ac:dyDescent="0.25">
      <c r="I97" s="31"/>
    </row>
    <row r="98" spans="1:9" x14ac:dyDescent="0.25">
      <c r="A98" s="9" t="s">
        <v>4</v>
      </c>
      <c r="B98" s="9" t="s">
        <v>261</v>
      </c>
      <c r="C98" s="9"/>
      <c r="D98" s="20"/>
      <c r="E98" s="9"/>
      <c r="F98" s="9"/>
      <c r="G98" s="9"/>
      <c r="H98" s="9"/>
      <c r="I98" s="9"/>
    </row>
    <row r="99" spans="1:9" ht="15.75" thickBot="1" x14ac:dyDescent="0.3"/>
    <row r="100" spans="1:9" ht="15.75" thickBot="1" x14ac:dyDescent="0.3">
      <c r="A100" s="3" t="s">
        <v>12</v>
      </c>
      <c r="B100" s="2" t="s">
        <v>8</v>
      </c>
      <c r="C100" s="4" t="s">
        <v>9</v>
      </c>
      <c r="D100" s="25" t="s">
        <v>10</v>
      </c>
      <c r="E100" s="1"/>
      <c r="F100" s="1"/>
      <c r="G100" s="5"/>
      <c r="H100" s="51" t="s">
        <v>11</v>
      </c>
      <c r="I100" s="52"/>
    </row>
    <row r="101" spans="1:9" x14ac:dyDescent="0.25">
      <c r="A101" t="s">
        <v>0</v>
      </c>
      <c r="B101" t="s">
        <v>41</v>
      </c>
      <c r="I101" s="18"/>
    </row>
    <row r="102" spans="1:9" x14ac:dyDescent="0.25">
      <c r="B102">
        <v>18.23</v>
      </c>
      <c r="C102" s="6" t="s">
        <v>18</v>
      </c>
      <c r="D102" s="18">
        <v>0</v>
      </c>
      <c r="I102" s="18">
        <f>D102*B102</f>
        <v>0</v>
      </c>
    </row>
    <row r="103" spans="1:9" x14ac:dyDescent="0.25">
      <c r="A103" t="s">
        <v>1</v>
      </c>
      <c r="B103" t="s">
        <v>35</v>
      </c>
      <c r="C103" s="6"/>
      <c r="I103" s="18"/>
    </row>
    <row r="104" spans="1:9" x14ac:dyDescent="0.25">
      <c r="B104">
        <v>4</v>
      </c>
      <c r="C104" s="6" t="s">
        <v>18</v>
      </c>
      <c r="D104" s="18">
        <v>0</v>
      </c>
      <c r="I104" s="18">
        <f t="shared" ref="I104:I121" si="4">D104*B104</f>
        <v>0</v>
      </c>
    </row>
    <row r="105" spans="1:9" x14ac:dyDescent="0.25">
      <c r="A105" t="s">
        <v>2</v>
      </c>
      <c r="B105" t="s">
        <v>36</v>
      </c>
      <c r="C105" s="6"/>
      <c r="I105" s="18"/>
    </row>
    <row r="106" spans="1:9" x14ac:dyDescent="0.25">
      <c r="B106">
        <v>4</v>
      </c>
      <c r="C106" s="6" t="s">
        <v>17</v>
      </c>
      <c r="D106" s="18">
        <v>0</v>
      </c>
      <c r="I106" s="18">
        <f t="shared" si="4"/>
        <v>0</v>
      </c>
    </row>
    <row r="107" spans="1:9" x14ac:dyDescent="0.25">
      <c r="A107" t="s">
        <v>3</v>
      </c>
      <c r="B107" t="s">
        <v>37</v>
      </c>
      <c r="C107" s="6"/>
      <c r="I107" s="18"/>
    </row>
    <row r="108" spans="1:9" x14ac:dyDescent="0.25">
      <c r="B108">
        <v>4</v>
      </c>
      <c r="C108" s="6" t="s">
        <v>17</v>
      </c>
      <c r="D108" s="18">
        <v>0</v>
      </c>
      <c r="I108" s="18">
        <f t="shared" si="4"/>
        <v>0</v>
      </c>
    </row>
    <row r="109" spans="1:9" x14ac:dyDescent="0.25">
      <c r="A109" t="s">
        <v>4</v>
      </c>
      <c r="B109" t="s">
        <v>38</v>
      </c>
      <c r="C109" s="6"/>
      <c r="I109" s="18"/>
    </row>
    <row r="110" spans="1:9" x14ac:dyDescent="0.25">
      <c r="B110">
        <v>4</v>
      </c>
      <c r="C110" s="6" t="s">
        <v>18</v>
      </c>
      <c r="D110" s="18">
        <v>0</v>
      </c>
      <c r="I110" s="18">
        <f t="shared" si="4"/>
        <v>0</v>
      </c>
    </row>
    <row r="111" spans="1:9" x14ac:dyDescent="0.25">
      <c r="A111" t="s">
        <v>5</v>
      </c>
      <c r="B111" t="s">
        <v>39</v>
      </c>
      <c r="C111" s="6"/>
      <c r="I111" s="18"/>
    </row>
    <row r="112" spans="1:9" x14ac:dyDescent="0.25">
      <c r="B112" t="s">
        <v>40</v>
      </c>
      <c r="C112" s="6"/>
      <c r="I112" s="18"/>
    </row>
    <row r="113" spans="1:9" x14ac:dyDescent="0.25">
      <c r="B113">
        <v>18.23</v>
      </c>
      <c r="C113" s="6" t="s">
        <v>18</v>
      </c>
      <c r="D113" s="18">
        <v>0</v>
      </c>
      <c r="I113" s="18">
        <f t="shared" si="4"/>
        <v>0</v>
      </c>
    </row>
    <row r="114" spans="1:9" x14ac:dyDescent="0.25">
      <c r="A114" t="s">
        <v>6</v>
      </c>
      <c r="B114" t="s">
        <v>42</v>
      </c>
      <c r="C114" s="6"/>
      <c r="I114" s="18"/>
    </row>
    <row r="115" spans="1:9" x14ac:dyDescent="0.25">
      <c r="B115">
        <v>18.23</v>
      </c>
      <c r="C115" s="6" t="s">
        <v>18</v>
      </c>
      <c r="D115" s="18">
        <v>0</v>
      </c>
      <c r="I115" s="18">
        <f t="shared" si="4"/>
        <v>0</v>
      </c>
    </row>
    <row r="116" spans="1:9" x14ac:dyDescent="0.25">
      <c r="A116" t="s">
        <v>7</v>
      </c>
      <c r="B116" t="s">
        <v>43</v>
      </c>
      <c r="C116" s="6"/>
      <c r="I116" s="18"/>
    </row>
    <row r="117" spans="1:9" x14ac:dyDescent="0.25">
      <c r="B117">
        <v>60.89</v>
      </c>
      <c r="C117" s="6" t="s">
        <v>18</v>
      </c>
      <c r="D117" s="18">
        <v>0</v>
      </c>
      <c r="I117" s="18">
        <f t="shared" si="4"/>
        <v>0</v>
      </c>
    </row>
    <row r="118" spans="1:9" x14ac:dyDescent="0.25">
      <c r="A118" t="s">
        <v>45</v>
      </c>
      <c r="B118" t="s">
        <v>44</v>
      </c>
      <c r="C118" s="6"/>
      <c r="I118" s="18"/>
    </row>
    <row r="119" spans="1:9" x14ac:dyDescent="0.25">
      <c r="B119">
        <v>42.66</v>
      </c>
      <c r="C119" s="6" t="s">
        <v>18</v>
      </c>
      <c r="D119" s="18">
        <v>0</v>
      </c>
      <c r="I119" s="18">
        <f t="shared" si="4"/>
        <v>0</v>
      </c>
    </row>
    <row r="120" spans="1:9" x14ac:dyDescent="0.25">
      <c r="A120" t="s">
        <v>56</v>
      </c>
      <c r="B120" t="s">
        <v>201</v>
      </c>
      <c r="I120" s="18"/>
    </row>
    <row r="121" spans="1:9" x14ac:dyDescent="0.25">
      <c r="B121">
        <v>1</v>
      </c>
      <c r="C121" s="6" t="s">
        <v>17</v>
      </c>
      <c r="D121" s="18">
        <v>0</v>
      </c>
      <c r="I121" s="18">
        <f t="shared" si="4"/>
        <v>0</v>
      </c>
    </row>
    <row r="122" spans="1:9" x14ac:dyDescent="0.25">
      <c r="I122" s="18"/>
    </row>
    <row r="123" spans="1:9" s="9" customFormat="1" x14ac:dyDescent="0.25">
      <c r="D123" s="20"/>
      <c r="F123" s="9" t="s">
        <v>233</v>
      </c>
      <c r="I123" s="20">
        <f>SUM(I101:I122)</f>
        <v>0</v>
      </c>
    </row>
    <row r="124" spans="1:9" x14ac:dyDescent="0.25">
      <c r="I124" s="31"/>
    </row>
    <row r="125" spans="1:9" x14ac:dyDescent="0.25">
      <c r="I125" s="31"/>
    </row>
    <row r="126" spans="1:9" x14ac:dyDescent="0.25">
      <c r="I126" s="31"/>
    </row>
    <row r="127" spans="1:9" x14ac:dyDescent="0.25">
      <c r="A127" s="9" t="s">
        <v>5</v>
      </c>
      <c r="B127" s="9" t="s">
        <v>262</v>
      </c>
      <c r="C127" s="9"/>
      <c r="D127" s="20"/>
      <c r="E127" s="9"/>
      <c r="F127" s="9"/>
      <c r="G127" s="9"/>
      <c r="H127" s="9"/>
      <c r="I127" s="9"/>
    </row>
    <row r="128" spans="1:9" ht="15.75" thickBot="1" x14ac:dyDescent="0.3"/>
    <row r="129" spans="1:9" ht="15.75" thickBot="1" x14ac:dyDescent="0.3">
      <c r="A129" s="3" t="s">
        <v>12</v>
      </c>
      <c r="B129" s="2" t="s">
        <v>8</v>
      </c>
      <c r="C129" s="4" t="s">
        <v>9</v>
      </c>
      <c r="D129" s="25" t="s">
        <v>10</v>
      </c>
      <c r="E129" s="1"/>
      <c r="F129" s="1"/>
      <c r="G129" s="5"/>
      <c r="H129" s="51" t="s">
        <v>11</v>
      </c>
      <c r="I129" s="52"/>
    </row>
    <row r="130" spans="1:9" x14ac:dyDescent="0.25">
      <c r="A130" t="s">
        <v>0</v>
      </c>
      <c r="B130" t="s">
        <v>48</v>
      </c>
    </row>
    <row r="131" spans="1:9" x14ac:dyDescent="0.25">
      <c r="A131" s="11" t="s">
        <v>32</v>
      </c>
      <c r="B131" t="s">
        <v>49</v>
      </c>
      <c r="C131" s="6"/>
      <c r="I131" s="18"/>
    </row>
    <row r="132" spans="1:9" x14ac:dyDescent="0.25">
      <c r="A132" s="11"/>
      <c r="B132" s="6">
        <v>1</v>
      </c>
      <c r="C132" s="6" t="s">
        <v>17</v>
      </c>
      <c r="D132" s="18">
        <v>0</v>
      </c>
      <c r="I132" s="18">
        <f>D132*B132</f>
        <v>0</v>
      </c>
    </row>
    <row r="133" spans="1:9" x14ac:dyDescent="0.25">
      <c r="A133" s="11" t="s">
        <v>32</v>
      </c>
      <c r="B133" t="s">
        <v>50</v>
      </c>
      <c r="C133" s="6"/>
      <c r="I133" s="18"/>
    </row>
    <row r="134" spans="1:9" x14ac:dyDescent="0.25">
      <c r="A134" s="11"/>
      <c r="B134" s="6">
        <v>1</v>
      </c>
      <c r="C134" s="6" t="s">
        <v>17</v>
      </c>
      <c r="D134" s="18">
        <v>0</v>
      </c>
      <c r="I134" s="18">
        <f t="shared" ref="I134:I140" si="5">D134*B134</f>
        <v>0</v>
      </c>
    </row>
    <row r="135" spans="1:9" x14ac:dyDescent="0.25">
      <c r="A135" s="11" t="s">
        <v>32</v>
      </c>
      <c r="B135" t="s">
        <v>51</v>
      </c>
      <c r="C135" s="6"/>
      <c r="I135" s="18"/>
    </row>
    <row r="136" spans="1:9" x14ac:dyDescent="0.25">
      <c r="A136" s="11"/>
      <c r="B136" s="6">
        <v>1</v>
      </c>
      <c r="C136" s="6" t="s">
        <v>17</v>
      </c>
      <c r="D136" s="18">
        <v>0</v>
      </c>
      <c r="I136" s="18">
        <f t="shared" si="5"/>
        <v>0</v>
      </c>
    </row>
    <row r="137" spans="1:9" x14ac:dyDescent="0.25">
      <c r="A137" s="11" t="s">
        <v>32</v>
      </c>
      <c r="B137" t="s">
        <v>52</v>
      </c>
      <c r="C137" s="6"/>
      <c r="I137" s="18"/>
    </row>
    <row r="138" spans="1:9" x14ac:dyDescent="0.25">
      <c r="A138" s="11"/>
      <c r="B138" s="6">
        <v>2</v>
      </c>
      <c r="C138" s="6" t="s">
        <v>17</v>
      </c>
      <c r="D138" s="18">
        <v>0</v>
      </c>
      <c r="I138" s="18">
        <f t="shared" si="5"/>
        <v>0</v>
      </c>
    </row>
    <row r="139" spans="1:9" x14ac:dyDescent="0.25">
      <c r="A139" s="11" t="s">
        <v>32</v>
      </c>
      <c r="B139" t="s">
        <v>53</v>
      </c>
      <c r="C139" s="6"/>
      <c r="I139" s="18"/>
    </row>
    <row r="140" spans="1:9" x14ac:dyDescent="0.25">
      <c r="A140" s="11"/>
      <c r="B140" s="6">
        <v>1</v>
      </c>
      <c r="C140" s="6" t="s">
        <v>17</v>
      </c>
      <c r="D140" s="18">
        <v>0</v>
      </c>
      <c r="I140" s="18">
        <f t="shared" si="5"/>
        <v>0</v>
      </c>
    </row>
    <row r="141" spans="1:9" x14ac:dyDescent="0.25">
      <c r="C141" s="6"/>
      <c r="I141" s="18"/>
    </row>
    <row r="142" spans="1:9" s="9" customFormat="1" x14ac:dyDescent="0.25">
      <c r="C142" s="19"/>
      <c r="D142" s="20"/>
      <c r="F142" s="9" t="s">
        <v>233</v>
      </c>
      <c r="I142" s="20">
        <f>SUM(I131:I141)</f>
        <v>0</v>
      </c>
    </row>
    <row r="143" spans="1:9" x14ac:dyDescent="0.25">
      <c r="C143" s="6"/>
      <c r="I143" s="31"/>
    </row>
    <row r="144" spans="1:9" x14ac:dyDescent="0.25">
      <c r="C144" s="6"/>
    </row>
    <row r="145" spans="1:9" x14ac:dyDescent="0.25">
      <c r="C145" s="6"/>
    </row>
    <row r="148" spans="1:9" s="9" customFormat="1" x14ac:dyDescent="0.25">
      <c r="A148" s="9" t="s">
        <v>6</v>
      </c>
      <c r="B148" s="9" t="s">
        <v>263</v>
      </c>
      <c r="D148" s="20"/>
    </row>
    <row r="149" spans="1:9" ht="15.75" thickBot="1" x14ac:dyDescent="0.3"/>
    <row r="150" spans="1:9" ht="15.75" thickBot="1" x14ac:dyDescent="0.3">
      <c r="A150" s="3" t="s">
        <v>12</v>
      </c>
      <c r="B150" s="2" t="s">
        <v>8</v>
      </c>
      <c r="C150" s="4" t="s">
        <v>9</v>
      </c>
      <c r="D150" s="25" t="s">
        <v>10</v>
      </c>
      <c r="E150" s="1"/>
      <c r="F150" s="1"/>
      <c r="G150" s="5"/>
      <c r="H150" s="51" t="s">
        <v>11</v>
      </c>
      <c r="I150" s="52"/>
    </row>
    <row r="151" spans="1:9" x14ac:dyDescent="0.25">
      <c r="A151" t="s">
        <v>0</v>
      </c>
      <c r="B151" t="s">
        <v>20</v>
      </c>
      <c r="D151" s="26"/>
    </row>
    <row r="152" spans="1:9" x14ac:dyDescent="0.25">
      <c r="B152" s="6">
        <v>1</v>
      </c>
      <c r="C152" s="6" t="s">
        <v>17</v>
      </c>
      <c r="D152" s="26">
        <v>0</v>
      </c>
      <c r="I152" s="18">
        <f>D152*B152</f>
        <v>0</v>
      </c>
    </row>
    <row r="153" spans="1:9" x14ac:dyDescent="0.25">
      <c r="A153" t="s">
        <v>1</v>
      </c>
      <c r="B153" s="8" t="s">
        <v>25</v>
      </c>
      <c r="C153" s="6"/>
      <c r="D153" s="26"/>
      <c r="I153" s="18"/>
    </row>
    <row r="154" spans="1:9" x14ac:dyDescent="0.25">
      <c r="B154" s="6">
        <v>1</v>
      </c>
      <c r="C154" s="6" t="s">
        <v>17</v>
      </c>
      <c r="D154" s="26">
        <v>0</v>
      </c>
      <c r="I154" s="18">
        <f>D154*B154</f>
        <v>0</v>
      </c>
    </row>
    <row r="155" spans="1:9" x14ac:dyDescent="0.25">
      <c r="A155" t="s">
        <v>2</v>
      </c>
      <c r="B155" t="s">
        <v>24</v>
      </c>
      <c r="D155" s="26"/>
      <c r="I155" s="18"/>
    </row>
    <row r="156" spans="1:9" x14ac:dyDescent="0.25">
      <c r="B156" s="6">
        <v>1</v>
      </c>
      <c r="C156" s="6" t="s">
        <v>17</v>
      </c>
      <c r="D156" s="26">
        <v>0</v>
      </c>
      <c r="I156" s="18">
        <f>D156*B156</f>
        <v>0</v>
      </c>
    </row>
    <row r="157" spans="1:9" x14ac:dyDescent="0.25">
      <c r="A157" t="s">
        <v>3</v>
      </c>
      <c r="B157" t="s">
        <v>26</v>
      </c>
      <c r="C157" s="6"/>
      <c r="D157" s="26"/>
      <c r="I157" s="18"/>
    </row>
    <row r="158" spans="1:9" x14ac:dyDescent="0.25">
      <c r="B158" s="6">
        <v>1</v>
      </c>
      <c r="C158" s="6" t="s">
        <v>17</v>
      </c>
      <c r="D158" s="26">
        <v>0</v>
      </c>
      <c r="I158" s="18">
        <f>D158*B158</f>
        <v>0</v>
      </c>
    </row>
    <row r="159" spans="1:9" x14ac:dyDescent="0.25">
      <c r="I159" s="18"/>
    </row>
    <row r="160" spans="1:9" s="9" customFormat="1" x14ac:dyDescent="0.25">
      <c r="D160" s="20"/>
      <c r="F160" s="9" t="s">
        <v>233</v>
      </c>
      <c r="I160" s="20">
        <f>SUM(I152:I159)</f>
        <v>0</v>
      </c>
    </row>
    <row r="161" spans="1:9" x14ac:dyDescent="0.25">
      <c r="I161" s="31"/>
    </row>
    <row r="164" spans="1:9" s="9" customFormat="1" x14ac:dyDescent="0.25">
      <c r="A164" s="9" t="s">
        <v>7</v>
      </c>
      <c r="B164" s="9" t="s">
        <v>264</v>
      </c>
      <c r="D164" s="20"/>
    </row>
    <row r="165" spans="1:9" ht="15.75" thickBot="1" x14ac:dyDescent="0.3"/>
    <row r="166" spans="1:9" ht="15.75" thickBot="1" x14ac:dyDescent="0.3">
      <c r="A166" s="3" t="s">
        <v>12</v>
      </c>
      <c r="B166" s="2" t="s">
        <v>8</v>
      </c>
      <c r="C166" s="4" t="s">
        <v>9</v>
      </c>
      <c r="D166" s="25" t="s">
        <v>10</v>
      </c>
      <c r="E166" s="1"/>
      <c r="F166" s="1"/>
      <c r="G166" s="5"/>
      <c r="H166" s="51" t="s">
        <v>11</v>
      </c>
      <c r="I166" s="52"/>
    </row>
    <row r="167" spans="1:9" x14ac:dyDescent="0.25">
      <c r="A167" t="s">
        <v>0</v>
      </c>
      <c r="B167" t="s">
        <v>58</v>
      </c>
      <c r="I167" s="18"/>
    </row>
    <row r="168" spans="1:9" x14ac:dyDescent="0.25">
      <c r="A168" s="11" t="s">
        <v>32</v>
      </c>
      <c r="B168" t="s">
        <v>59</v>
      </c>
      <c r="I168" s="18"/>
    </row>
    <row r="169" spans="1:9" x14ac:dyDescent="0.25">
      <c r="A169" s="11"/>
      <c r="B169" s="6">
        <v>2</v>
      </c>
      <c r="C169" s="6" t="s">
        <v>17</v>
      </c>
      <c r="D169" s="18">
        <v>0</v>
      </c>
      <c r="I169" s="18">
        <f>D169*B169</f>
        <v>0</v>
      </c>
    </row>
    <row r="170" spans="1:9" x14ac:dyDescent="0.25">
      <c r="A170" s="11" t="s">
        <v>32</v>
      </c>
      <c r="B170" t="s">
        <v>60</v>
      </c>
      <c r="C170" s="6"/>
      <c r="I170" s="18"/>
    </row>
    <row r="171" spans="1:9" x14ac:dyDescent="0.25">
      <c r="B171" s="6">
        <v>1</v>
      </c>
      <c r="C171" s="6" t="s">
        <v>17</v>
      </c>
      <c r="D171" s="18">
        <v>0</v>
      </c>
      <c r="I171" s="18">
        <f>D171*B171</f>
        <v>0</v>
      </c>
    </row>
    <row r="172" spans="1:9" x14ac:dyDescent="0.25">
      <c r="I172" s="18"/>
    </row>
    <row r="173" spans="1:9" s="9" customFormat="1" x14ac:dyDescent="0.25">
      <c r="D173" s="20"/>
      <c r="F173" s="9" t="s">
        <v>233</v>
      </c>
      <c r="I173" s="20">
        <f>SUM(I167:I172)</f>
        <v>0</v>
      </c>
    </row>
    <row r="174" spans="1:9" x14ac:dyDescent="0.25">
      <c r="I174" s="31"/>
    </row>
    <row r="178" spans="1:9" s="9" customFormat="1" x14ac:dyDescent="0.25">
      <c r="A178" s="9" t="s">
        <v>45</v>
      </c>
      <c r="B178" s="9" t="s">
        <v>265</v>
      </c>
      <c r="D178" s="20"/>
    </row>
    <row r="179" spans="1:9" ht="15.75" thickBot="1" x14ac:dyDescent="0.3"/>
    <row r="180" spans="1:9" ht="15.75" thickBot="1" x14ac:dyDescent="0.3">
      <c r="A180" s="3" t="s">
        <v>12</v>
      </c>
      <c r="B180" s="2" t="s">
        <v>8</v>
      </c>
      <c r="C180" s="4" t="s">
        <v>9</v>
      </c>
      <c r="D180" s="25" t="s">
        <v>10</v>
      </c>
      <c r="E180" s="1"/>
      <c r="F180" s="1"/>
      <c r="G180" s="5"/>
      <c r="H180" s="51" t="s">
        <v>11</v>
      </c>
      <c r="I180" s="52"/>
    </row>
    <row r="181" spans="1:9" x14ac:dyDescent="0.25">
      <c r="A181" t="s">
        <v>0</v>
      </c>
      <c r="B181" t="s">
        <v>58</v>
      </c>
      <c r="I181" s="18"/>
    </row>
    <row r="182" spans="1:9" x14ac:dyDescent="0.25">
      <c r="A182" s="11" t="s">
        <v>32</v>
      </c>
      <c r="B182" t="s">
        <v>59</v>
      </c>
      <c r="I182" s="18"/>
    </row>
    <row r="183" spans="1:9" x14ac:dyDescent="0.25">
      <c r="A183" s="11"/>
      <c r="B183" s="6">
        <v>1</v>
      </c>
      <c r="C183" s="6" t="s">
        <v>17</v>
      </c>
      <c r="D183" s="18">
        <v>0</v>
      </c>
      <c r="I183" s="18">
        <f>D183*B183</f>
        <v>0</v>
      </c>
    </row>
    <row r="184" spans="1:9" x14ac:dyDescent="0.25">
      <c r="A184" s="11" t="s">
        <v>32</v>
      </c>
      <c r="B184" t="s">
        <v>63</v>
      </c>
      <c r="C184" s="6"/>
      <c r="I184" s="18"/>
    </row>
    <row r="185" spans="1:9" x14ac:dyDescent="0.25">
      <c r="B185" s="6">
        <v>1</v>
      </c>
      <c r="C185" s="6" t="s">
        <v>17</v>
      </c>
      <c r="D185" s="18">
        <v>0</v>
      </c>
      <c r="I185" s="18">
        <f>D185*B185</f>
        <v>0</v>
      </c>
    </row>
    <row r="186" spans="1:9" x14ac:dyDescent="0.25">
      <c r="I186" s="18"/>
    </row>
    <row r="187" spans="1:9" s="9" customFormat="1" x14ac:dyDescent="0.25">
      <c r="D187" s="20"/>
      <c r="F187" s="9" t="s">
        <v>233</v>
      </c>
      <c r="I187" s="20">
        <f>SUM(I181:I186)</f>
        <v>0</v>
      </c>
    </row>
    <row r="188" spans="1:9" x14ac:dyDescent="0.25">
      <c r="I188" s="31"/>
    </row>
    <row r="191" spans="1:9" s="9" customFormat="1" x14ac:dyDescent="0.25">
      <c r="A191" s="9" t="s">
        <v>56</v>
      </c>
      <c r="B191" s="9" t="s">
        <v>266</v>
      </c>
      <c r="D191" s="20"/>
    </row>
    <row r="192" spans="1:9" ht="15.75" thickBot="1" x14ac:dyDescent="0.3"/>
    <row r="193" spans="1:9" ht="15.75" thickBot="1" x14ac:dyDescent="0.3">
      <c r="A193" s="3" t="s">
        <v>12</v>
      </c>
      <c r="B193" s="2" t="s">
        <v>8</v>
      </c>
      <c r="C193" s="4" t="s">
        <v>9</v>
      </c>
      <c r="D193" s="25" t="s">
        <v>10</v>
      </c>
      <c r="E193" s="1"/>
      <c r="F193" s="1"/>
      <c r="G193" s="5"/>
      <c r="H193" s="51" t="s">
        <v>11</v>
      </c>
      <c r="I193" s="52"/>
    </row>
    <row r="194" spans="1:9" x14ac:dyDescent="0.25">
      <c r="A194" t="s">
        <v>0</v>
      </c>
      <c r="B194" t="s">
        <v>58</v>
      </c>
      <c r="I194" s="18"/>
    </row>
    <row r="195" spans="1:9" x14ac:dyDescent="0.25">
      <c r="A195" s="11" t="s">
        <v>32</v>
      </c>
      <c r="B195" t="s">
        <v>59</v>
      </c>
      <c r="I195" s="18"/>
    </row>
    <row r="196" spans="1:9" x14ac:dyDescent="0.25">
      <c r="A196" s="11"/>
      <c r="B196" s="6">
        <v>1</v>
      </c>
      <c r="C196" s="6" t="s">
        <v>17</v>
      </c>
      <c r="D196" s="26">
        <v>0</v>
      </c>
      <c r="I196" s="18">
        <f>D196*B196</f>
        <v>0</v>
      </c>
    </row>
    <row r="197" spans="1:9" x14ac:dyDescent="0.25">
      <c r="A197" s="11" t="s">
        <v>32</v>
      </c>
      <c r="B197" t="s">
        <v>66</v>
      </c>
      <c r="C197" s="6"/>
      <c r="D197" s="26"/>
      <c r="I197" s="18"/>
    </row>
    <row r="198" spans="1:9" x14ac:dyDescent="0.25">
      <c r="B198" s="6">
        <v>1</v>
      </c>
      <c r="C198" s="6" t="s">
        <v>17</v>
      </c>
      <c r="D198" s="26">
        <v>0</v>
      </c>
      <c r="I198" s="18">
        <f>D198*B198</f>
        <v>0</v>
      </c>
    </row>
    <row r="199" spans="1:9" x14ac:dyDescent="0.25">
      <c r="A199" t="s">
        <v>1</v>
      </c>
      <c r="B199" t="s">
        <v>67</v>
      </c>
      <c r="D199" s="26"/>
      <c r="I199" s="18"/>
    </row>
    <row r="200" spans="1:9" x14ac:dyDescent="0.25">
      <c r="B200" s="6">
        <v>4</v>
      </c>
      <c r="C200" s="6" t="s">
        <v>18</v>
      </c>
      <c r="D200" s="26">
        <v>0</v>
      </c>
      <c r="I200" s="18">
        <f>D200*B200</f>
        <v>0</v>
      </c>
    </row>
    <row r="201" spans="1:9" x14ac:dyDescent="0.25">
      <c r="A201" t="s">
        <v>2</v>
      </c>
      <c r="B201" t="s">
        <v>68</v>
      </c>
      <c r="D201" s="26"/>
      <c r="I201" s="18"/>
    </row>
    <row r="202" spans="1:9" x14ac:dyDescent="0.25">
      <c r="B202" s="6">
        <v>4</v>
      </c>
      <c r="C202" s="6" t="s">
        <v>18</v>
      </c>
      <c r="D202" s="26">
        <v>0</v>
      </c>
      <c r="I202" s="18">
        <f>D202*B202</f>
        <v>0</v>
      </c>
    </row>
    <row r="203" spans="1:9" x14ac:dyDescent="0.25">
      <c r="I203" s="18"/>
    </row>
    <row r="204" spans="1:9" s="9" customFormat="1" x14ac:dyDescent="0.25">
      <c r="D204" s="20"/>
      <c r="F204" s="9" t="s">
        <v>233</v>
      </c>
      <c r="I204" s="20">
        <f>SUM(I194:I203)</f>
        <v>0</v>
      </c>
    </row>
    <row r="205" spans="1:9" x14ac:dyDescent="0.25">
      <c r="I205" s="31"/>
    </row>
    <row r="208" spans="1:9" s="9" customFormat="1" x14ac:dyDescent="0.25">
      <c r="A208" s="9" t="s">
        <v>61</v>
      </c>
      <c r="B208" s="9" t="s">
        <v>267</v>
      </c>
      <c r="D208" s="20"/>
    </row>
    <row r="209" spans="1:9" ht="15.75" thickBot="1" x14ac:dyDescent="0.3"/>
    <row r="210" spans="1:9" ht="15.75" thickBot="1" x14ac:dyDescent="0.3">
      <c r="A210" s="3" t="s">
        <v>12</v>
      </c>
      <c r="B210" s="2" t="s">
        <v>8</v>
      </c>
      <c r="C210" s="4" t="s">
        <v>9</v>
      </c>
      <c r="D210" s="25" t="s">
        <v>10</v>
      </c>
      <c r="E210" s="1"/>
      <c r="F210" s="1"/>
      <c r="G210" s="5"/>
      <c r="H210" s="51" t="s">
        <v>11</v>
      </c>
      <c r="I210" s="52"/>
    </row>
    <row r="211" spans="1:9" x14ac:dyDescent="0.25">
      <c r="A211" t="s">
        <v>0</v>
      </c>
      <c r="B211" t="s">
        <v>20</v>
      </c>
      <c r="D211" s="26"/>
      <c r="I211" s="18"/>
    </row>
    <row r="212" spans="1:9" x14ac:dyDescent="0.25">
      <c r="B212" s="6">
        <v>3</v>
      </c>
      <c r="C212" s="6" t="s">
        <v>17</v>
      </c>
      <c r="D212" s="26">
        <v>0</v>
      </c>
      <c r="I212" s="18">
        <f>D212*B212</f>
        <v>0</v>
      </c>
    </row>
    <row r="213" spans="1:9" x14ac:dyDescent="0.25">
      <c r="A213" t="s">
        <v>1</v>
      </c>
      <c r="B213" s="8" t="s">
        <v>25</v>
      </c>
      <c r="C213" s="6"/>
      <c r="D213" s="26"/>
      <c r="I213" s="18"/>
    </row>
    <row r="214" spans="1:9" x14ac:dyDescent="0.25">
      <c r="B214" s="6">
        <v>3</v>
      </c>
      <c r="C214" s="6" t="s">
        <v>17</v>
      </c>
      <c r="D214" s="26">
        <v>0</v>
      </c>
      <c r="I214" s="18">
        <f t="shared" ref="I214:I242" si="6">D214*B214</f>
        <v>0</v>
      </c>
    </row>
    <row r="215" spans="1:9" x14ac:dyDescent="0.25">
      <c r="A215" t="s">
        <v>2</v>
      </c>
      <c r="B215" t="s">
        <v>24</v>
      </c>
      <c r="D215" s="26"/>
      <c r="I215" s="18"/>
    </row>
    <row r="216" spans="1:9" x14ac:dyDescent="0.25">
      <c r="B216" s="6">
        <v>1</v>
      </c>
      <c r="C216" s="6" t="s">
        <v>17</v>
      </c>
      <c r="D216" s="26">
        <v>0</v>
      </c>
      <c r="I216" s="18">
        <f t="shared" si="6"/>
        <v>0</v>
      </c>
    </row>
    <row r="217" spans="1:9" x14ac:dyDescent="0.25">
      <c r="A217" t="s">
        <v>3</v>
      </c>
      <c r="B217" t="s">
        <v>26</v>
      </c>
      <c r="C217" s="6"/>
      <c r="D217" s="26"/>
      <c r="I217" s="18"/>
    </row>
    <row r="218" spans="1:9" x14ac:dyDescent="0.25">
      <c r="B218" s="6">
        <v>1</v>
      </c>
      <c r="C218" s="6" t="s">
        <v>17</v>
      </c>
      <c r="D218" s="26">
        <v>0</v>
      </c>
      <c r="I218" s="18">
        <f t="shared" si="6"/>
        <v>0</v>
      </c>
    </row>
    <row r="219" spans="1:9" x14ac:dyDescent="0.25">
      <c r="A219" t="s">
        <v>4</v>
      </c>
      <c r="B219" t="s">
        <v>71</v>
      </c>
      <c r="D219" s="26"/>
      <c r="I219" s="18"/>
    </row>
    <row r="220" spans="1:9" x14ac:dyDescent="0.25">
      <c r="B220" s="6">
        <v>90.87</v>
      </c>
      <c r="C220" s="6" t="s">
        <v>18</v>
      </c>
      <c r="D220" s="26">
        <v>0</v>
      </c>
      <c r="I220" s="18">
        <f t="shared" si="6"/>
        <v>0</v>
      </c>
    </row>
    <row r="221" spans="1:9" x14ac:dyDescent="0.25">
      <c r="A221" t="s">
        <v>5</v>
      </c>
      <c r="B221" t="s">
        <v>72</v>
      </c>
      <c r="C221" s="6"/>
      <c r="D221" s="26"/>
      <c r="I221" s="18"/>
    </row>
    <row r="222" spans="1:9" x14ac:dyDescent="0.25">
      <c r="B222" s="6">
        <v>90.87</v>
      </c>
      <c r="C222" s="6" t="s">
        <v>18</v>
      </c>
      <c r="D222" s="26">
        <v>0</v>
      </c>
      <c r="I222" s="18">
        <f t="shared" si="6"/>
        <v>0</v>
      </c>
    </row>
    <row r="223" spans="1:9" x14ac:dyDescent="0.25">
      <c r="A223" t="s">
        <v>6</v>
      </c>
      <c r="B223" t="s">
        <v>73</v>
      </c>
      <c r="C223" s="6"/>
      <c r="D223" s="26"/>
      <c r="I223" s="18"/>
    </row>
    <row r="224" spans="1:9" x14ac:dyDescent="0.25">
      <c r="B224" s="6">
        <v>90.87</v>
      </c>
      <c r="C224" s="6" t="s">
        <v>18</v>
      </c>
      <c r="D224" s="26">
        <v>0</v>
      </c>
      <c r="I224" s="18">
        <f t="shared" si="6"/>
        <v>0</v>
      </c>
    </row>
    <row r="225" spans="1:9" x14ac:dyDescent="0.25">
      <c r="A225" t="s">
        <v>7</v>
      </c>
      <c r="B225" t="s">
        <v>74</v>
      </c>
      <c r="C225" s="6"/>
      <c r="D225" s="26"/>
      <c r="I225" s="18"/>
    </row>
    <row r="226" spans="1:9" x14ac:dyDescent="0.25">
      <c r="B226" s="6">
        <v>90.87</v>
      </c>
      <c r="C226" s="6" t="s">
        <v>18</v>
      </c>
      <c r="D226" s="26">
        <v>0</v>
      </c>
      <c r="I226" s="18">
        <f t="shared" si="6"/>
        <v>0</v>
      </c>
    </row>
    <row r="227" spans="1:9" x14ac:dyDescent="0.25">
      <c r="A227" t="s">
        <v>45</v>
      </c>
      <c r="B227" t="s">
        <v>75</v>
      </c>
      <c r="D227" s="26"/>
      <c r="I227" s="18"/>
    </row>
    <row r="228" spans="1:9" x14ac:dyDescent="0.25">
      <c r="B228" s="6">
        <v>6.38</v>
      </c>
      <c r="C228" s="6" t="s">
        <v>18</v>
      </c>
      <c r="D228" s="26">
        <v>0</v>
      </c>
      <c r="I228" s="18">
        <f t="shared" si="6"/>
        <v>0</v>
      </c>
    </row>
    <row r="229" spans="1:9" x14ac:dyDescent="0.25">
      <c r="A229" t="s">
        <v>56</v>
      </c>
      <c r="B229" s="8" t="s">
        <v>76</v>
      </c>
      <c r="C229" s="6"/>
      <c r="D229" s="26"/>
      <c r="I229" s="18"/>
    </row>
    <row r="230" spans="1:9" x14ac:dyDescent="0.25">
      <c r="B230" s="6">
        <v>1</v>
      </c>
      <c r="C230" s="6" t="s">
        <v>17</v>
      </c>
      <c r="D230" s="26">
        <v>0</v>
      </c>
      <c r="I230" s="18">
        <f t="shared" si="6"/>
        <v>0</v>
      </c>
    </row>
    <row r="231" spans="1:9" x14ac:dyDescent="0.25">
      <c r="A231" t="s">
        <v>61</v>
      </c>
      <c r="B231" t="s">
        <v>77</v>
      </c>
      <c r="C231" s="6"/>
      <c r="D231" s="26"/>
      <c r="I231" s="18"/>
    </row>
    <row r="232" spans="1:9" x14ac:dyDescent="0.25">
      <c r="B232" s="6">
        <v>2</v>
      </c>
      <c r="C232" s="6" t="s">
        <v>17</v>
      </c>
      <c r="D232" s="26">
        <v>0</v>
      </c>
      <c r="I232" s="18">
        <f t="shared" si="6"/>
        <v>0</v>
      </c>
    </row>
    <row r="233" spans="1:9" x14ac:dyDescent="0.25">
      <c r="A233" t="s">
        <v>64</v>
      </c>
      <c r="B233" t="s">
        <v>79</v>
      </c>
      <c r="C233" s="6"/>
      <c r="D233" s="26"/>
      <c r="I233" s="18"/>
    </row>
    <row r="234" spans="1:9" x14ac:dyDescent="0.25">
      <c r="B234" s="6">
        <v>6.38</v>
      </c>
      <c r="C234" s="6" t="s">
        <v>18</v>
      </c>
      <c r="D234" s="26">
        <v>0</v>
      </c>
      <c r="I234" s="18">
        <f t="shared" si="6"/>
        <v>0</v>
      </c>
    </row>
    <row r="235" spans="1:9" x14ac:dyDescent="0.25">
      <c r="A235" t="s">
        <v>69</v>
      </c>
      <c r="B235" t="s">
        <v>80</v>
      </c>
      <c r="C235" s="6"/>
      <c r="D235" s="26"/>
      <c r="I235" s="18"/>
    </row>
    <row r="236" spans="1:9" x14ac:dyDescent="0.25">
      <c r="B236" s="6">
        <v>6.38</v>
      </c>
      <c r="C236" s="6" t="s">
        <v>18</v>
      </c>
      <c r="D236" s="26">
        <v>0</v>
      </c>
      <c r="I236" s="18">
        <f t="shared" si="6"/>
        <v>0</v>
      </c>
    </row>
    <row r="237" spans="1:9" x14ac:dyDescent="0.25">
      <c r="A237" t="s">
        <v>82</v>
      </c>
      <c r="B237" t="s">
        <v>81</v>
      </c>
      <c r="C237" s="6"/>
      <c r="D237" s="26"/>
      <c r="I237" s="18"/>
    </row>
    <row r="238" spans="1:9" x14ac:dyDescent="0.25">
      <c r="B238" s="6">
        <v>6.38</v>
      </c>
      <c r="C238" s="6" t="s">
        <v>18</v>
      </c>
      <c r="D238" s="26">
        <v>0</v>
      </c>
      <c r="I238" s="18">
        <f t="shared" si="6"/>
        <v>0</v>
      </c>
    </row>
    <row r="239" spans="1:9" x14ac:dyDescent="0.25">
      <c r="A239" t="s">
        <v>83</v>
      </c>
      <c r="B239" t="s">
        <v>78</v>
      </c>
      <c r="D239" s="26"/>
      <c r="I239" s="18"/>
    </row>
    <row r="240" spans="1:9" x14ac:dyDescent="0.25">
      <c r="B240" s="6">
        <v>6.38</v>
      </c>
      <c r="C240" s="6" t="s">
        <v>18</v>
      </c>
      <c r="D240" s="26">
        <v>0</v>
      </c>
      <c r="I240" s="18">
        <f t="shared" si="6"/>
        <v>0</v>
      </c>
    </row>
    <row r="241" spans="1:9" x14ac:dyDescent="0.25">
      <c r="A241" t="s">
        <v>104</v>
      </c>
      <c r="B241" t="s">
        <v>236</v>
      </c>
      <c r="D241" s="26"/>
      <c r="I241" s="18"/>
    </row>
    <row r="242" spans="1:9" x14ac:dyDescent="0.25">
      <c r="B242" s="6">
        <v>1</v>
      </c>
      <c r="C242" s="6" t="s">
        <v>17</v>
      </c>
      <c r="D242" s="26">
        <v>0</v>
      </c>
      <c r="I242" s="18">
        <f t="shared" si="6"/>
        <v>0</v>
      </c>
    </row>
    <row r="243" spans="1:9" x14ac:dyDescent="0.25">
      <c r="I243" s="18"/>
    </row>
    <row r="244" spans="1:9" x14ac:dyDescent="0.25">
      <c r="I244" s="18"/>
    </row>
    <row r="245" spans="1:9" s="9" customFormat="1" x14ac:dyDescent="0.25">
      <c r="D245" s="20"/>
      <c r="F245" s="9" t="s">
        <v>233</v>
      </c>
      <c r="I245" s="20">
        <f>SUM(I211:I244)</f>
        <v>0</v>
      </c>
    </row>
    <row r="246" spans="1:9" x14ac:dyDescent="0.25">
      <c r="I246" s="31"/>
    </row>
    <row r="249" spans="1:9" s="9" customFormat="1" x14ac:dyDescent="0.25">
      <c r="A249" s="9" t="s">
        <v>64</v>
      </c>
      <c r="B249" s="9" t="s">
        <v>268</v>
      </c>
      <c r="D249" s="20"/>
    </row>
    <row r="250" spans="1:9" ht="15.75" thickBot="1" x14ac:dyDescent="0.3"/>
    <row r="251" spans="1:9" ht="15.75" thickBot="1" x14ac:dyDescent="0.3">
      <c r="A251" s="3" t="s">
        <v>12</v>
      </c>
      <c r="B251" s="2" t="s">
        <v>8</v>
      </c>
      <c r="C251" s="4" t="s">
        <v>9</v>
      </c>
      <c r="D251" s="28" t="s">
        <v>10</v>
      </c>
      <c r="E251" s="1"/>
      <c r="F251" s="1"/>
      <c r="G251" s="5"/>
      <c r="H251" s="51" t="s">
        <v>11</v>
      </c>
      <c r="I251" s="52"/>
    </row>
    <row r="252" spans="1:9" x14ac:dyDescent="0.25">
      <c r="A252" s="12" t="s">
        <v>0</v>
      </c>
      <c r="B252" s="13" t="s">
        <v>85</v>
      </c>
      <c r="C252" s="14"/>
      <c r="D252" s="29"/>
      <c r="I252" s="18"/>
    </row>
    <row r="253" spans="1:9" x14ac:dyDescent="0.25">
      <c r="A253" s="12"/>
      <c r="B253" s="14">
        <v>1</v>
      </c>
      <c r="C253" s="14" t="s">
        <v>17</v>
      </c>
      <c r="D253" s="26">
        <v>0</v>
      </c>
      <c r="I253" s="21">
        <f>D253*B253</f>
        <v>0</v>
      </c>
    </row>
    <row r="254" spans="1:9" x14ac:dyDescent="0.25">
      <c r="A254" s="12" t="s">
        <v>1</v>
      </c>
      <c r="B254" s="13" t="s">
        <v>86</v>
      </c>
      <c r="C254" s="14"/>
      <c r="D254" s="26"/>
      <c r="I254" s="21"/>
    </row>
    <row r="255" spans="1:9" x14ac:dyDescent="0.25">
      <c r="A255" s="12"/>
      <c r="B255" s="14">
        <v>15.43</v>
      </c>
      <c r="C255" s="14" t="s">
        <v>18</v>
      </c>
      <c r="D255" s="26">
        <v>0</v>
      </c>
      <c r="I255" s="21">
        <f>D255*B255</f>
        <v>0</v>
      </c>
    </row>
    <row r="256" spans="1:9" x14ac:dyDescent="0.25">
      <c r="A256" s="12" t="s">
        <v>2</v>
      </c>
      <c r="B256" s="13" t="s">
        <v>87</v>
      </c>
      <c r="C256" s="14"/>
      <c r="D256" s="26"/>
      <c r="I256" s="21"/>
    </row>
    <row r="257" spans="1:9" x14ac:dyDescent="0.25">
      <c r="A257" s="12"/>
      <c r="B257" s="14">
        <v>1</v>
      </c>
      <c r="C257" s="14" t="s">
        <v>17</v>
      </c>
      <c r="D257" s="26">
        <v>0</v>
      </c>
      <c r="I257" s="21">
        <f>D257*B257</f>
        <v>0</v>
      </c>
    </row>
    <row r="258" spans="1:9" x14ac:dyDescent="0.25">
      <c r="A258" s="12" t="s">
        <v>3</v>
      </c>
      <c r="B258" s="13" t="s">
        <v>88</v>
      </c>
      <c r="C258" s="14"/>
      <c r="D258" s="26"/>
      <c r="I258" s="21"/>
    </row>
    <row r="259" spans="1:9" x14ac:dyDescent="0.25">
      <c r="A259" s="12"/>
      <c r="B259" s="14">
        <v>3.69</v>
      </c>
      <c r="C259" s="14" t="s">
        <v>17</v>
      </c>
      <c r="D259" s="26">
        <v>0</v>
      </c>
      <c r="I259" s="21">
        <f>D259*B259</f>
        <v>0</v>
      </c>
    </row>
    <row r="260" spans="1:9" x14ac:dyDescent="0.25">
      <c r="A260" s="12" t="s">
        <v>4</v>
      </c>
      <c r="B260" s="13" t="s">
        <v>89</v>
      </c>
      <c r="C260" s="14"/>
      <c r="D260" s="26"/>
      <c r="I260" s="21"/>
    </row>
    <row r="261" spans="1:9" x14ac:dyDescent="0.25">
      <c r="A261" s="12"/>
      <c r="B261" s="14">
        <v>1</v>
      </c>
      <c r="C261" s="14" t="s">
        <v>17</v>
      </c>
      <c r="D261" s="26">
        <v>0</v>
      </c>
      <c r="I261" s="21">
        <f>D261*B261</f>
        <v>0</v>
      </c>
    </row>
    <row r="262" spans="1:9" x14ac:dyDescent="0.25">
      <c r="A262" s="12" t="s">
        <v>5</v>
      </c>
      <c r="B262" s="13" t="s">
        <v>90</v>
      </c>
      <c r="C262" s="14"/>
      <c r="D262" s="26"/>
      <c r="I262" s="21"/>
    </row>
    <row r="263" spans="1:9" x14ac:dyDescent="0.25">
      <c r="A263" s="12"/>
      <c r="B263" s="14">
        <v>1</v>
      </c>
      <c r="C263" s="14" t="s">
        <v>17</v>
      </c>
      <c r="D263" s="26">
        <v>0</v>
      </c>
      <c r="I263" s="21">
        <f>D263*B263</f>
        <v>0</v>
      </c>
    </row>
    <row r="264" spans="1:9" x14ac:dyDescent="0.25">
      <c r="A264" s="12" t="s">
        <v>6</v>
      </c>
      <c r="B264" s="13" t="s">
        <v>91</v>
      </c>
      <c r="C264" s="14"/>
      <c r="D264" s="26"/>
      <c r="I264" s="21"/>
    </row>
    <row r="265" spans="1:9" x14ac:dyDescent="0.25">
      <c r="A265" s="12"/>
      <c r="B265" s="14">
        <v>5</v>
      </c>
      <c r="C265" s="14" t="s">
        <v>92</v>
      </c>
      <c r="D265" s="26">
        <v>0</v>
      </c>
      <c r="I265" s="21">
        <f>D265*B265</f>
        <v>0</v>
      </c>
    </row>
    <row r="266" spans="1:9" x14ac:dyDescent="0.25">
      <c r="A266" s="12" t="s">
        <v>7</v>
      </c>
      <c r="B266" s="13" t="s">
        <v>93</v>
      </c>
      <c r="C266" s="14"/>
      <c r="D266" s="26"/>
      <c r="I266" s="21"/>
    </row>
    <row r="267" spans="1:9" x14ac:dyDescent="0.25">
      <c r="A267" s="12"/>
      <c r="B267" s="14">
        <v>1</v>
      </c>
      <c r="C267" s="14" t="s">
        <v>92</v>
      </c>
      <c r="D267" s="26">
        <v>0</v>
      </c>
      <c r="I267" s="21">
        <f>D267*B267</f>
        <v>0</v>
      </c>
    </row>
    <row r="268" spans="1:9" x14ac:dyDescent="0.25">
      <c r="A268" s="12" t="s">
        <v>45</v>
      </c>
      <c r="B268" s="13" t="s">
        <v>94</v>
      </c>
      <c r="C268" s="14"/>
      <c r="D268" s="26"/>
      <c r="I268" s="21"/>
    </row>
    <row r="269" spans="1:9" x14ac:dyDescent="0.25">
      <c r="A269" s="12"/>
      <c r="B269" s="14">
        <v>1</v>
      </c>
      <c r="C269" s="14" t="s">
        <v>17</v>
      </c>
      <c r="D269" s="26">
        <v>0</v>
      </c>
      <c r="I269" s="21">
        <f>D269*B269</f>
        <v>0</v>
      </c>
    </row>
    <row r="270" spans="1:9" x14ac:dyDescent="0.25">
      <c r="A270" s="12" t="s">
        <v>56</v>
      </c>
      <c r="B270" s="13" t="s">
        <v>95</v>
      </c>
      <c r="C270" s="14"/>
      <c r="D270" s="26"/>
      <c r="I270" s="21"/>
    </row>
    <row r="271" spans="1:9" x14ac:dyDescent="0.25">
      <c r="A271" s="12"/>
      <c r="B271" s="14">
        <v>1</v>
      </c>
      <c r="C271" s="14" t="s">
        <v>17</v>
      </c>
      <c r="D271" s="26">
        <v>0</v>
      </c>
      <c r="I271" s="21">
        <f>D271*B271</f>
        <v>0</v>
      </c>
    </row>
    <row r="272" spans="1:9" x14ac:dyDescent="0.25">
      <c r="A272" s="12" t="s">
        <v>61</v>
      </c>
      <c r="B272" s="13" t="s">
        <v>96</v>
      </c>
      <c r="C272" s="14"/>
      <c r="D272" s="26"/>
      <c r="I272" s="21"/>
    </row>
    <row r="273" spans="1:9" x14ac:dyDescent="0.25">
      <c r="A273" s="12"/>
      <c r="B273" s="14">
        <v>1</v>
      </c>
      <c r="C273" s="14" t="s">
        <v>17</v>
      </c>
      <c r="D273" s="26">
        <v>0</v>
      </c>
      <c r="I273" s="21">
        <f>D273*B273</f>
        <v>0</v>
      </c>
    </row>
    <row r="274" spans="1:9" x14ac:dyDescent="0.25">
      <c r="A274" s="12" t="s">
        <v>64</v>
      </c>
      <c r="B274" s="13" t="s">
        <v>181</v>
      </c>
      <c r="C274" s="14"/>
      <c r="D274" s="26"/>
      <c r="I274" s="21"/>
    </row>
    <row r="275" spans="1:9" x14ac:dyDescent="0.25">
      <c r="A275" s="12"/>
      <c r="B275" s="14">
        <v>3.69</v>
      </c>
      <c r="C275" s="14" t="s">
        <v>18</v>
      </c>
      <c r="D275" s="26">
        <v>0</v>
      </c>
      <c r="I275" s="21">
        <f>D275*B275</f>
        <v>0</v>
      </c>
    </row>
    <row r="276" spans="1:9" x14ac:dyDescent="0.25">
      <c r="A276" s="12" t="s">
        <v>69</v>
      </c>
      <c r="B276" s="13" t="s">
        <v>97</v>
      </c>
      <c r="C276" s="14"/>
      <c r="D276" s="26"/>
      <c r="I276" s="21"/>
    </row>
    <row r="277" spans="1:9" x14ac:dyDescent="0.25">
      <c r="A277" s="12"/>
      <c r="B277" s="13" t="s">
        <v>98</v>
      </c>
      <c r="C277" s="14"/>
      <c r="D277" s="26"/>
      <c r="I277" s="21"/>
    </row>
    <row r="278" spans="1:9" x14ac:dyDescent="0.25">
      <c r="A278" s="12"/>
      <c r="B278" s="13" t="s">
        <v>99</v>
      </c>
      <c r="C278" s="14"/>
      <c r="D278" s="26"/>
      <c r="I278" s="21"/>
    </row>
    <row r="279" spans="1:9" x14ac:dyDescent="0.25">
      <c r="A279" s="12"/>
      <c r="B279" s="13" t="s">
        <v>100</v>
      </c>
      <c r="C279" s="14"/>
      <c r="D279" s="26"/>
      <c r="I279" s="21"/>
    </row>
    <row r="280" spans="1:9" x14ac:dyDescent="0.25">
      <c r="A280" s="12"/>
      <c r="B280" s="13" t="s">
        <v>101</v>
      </c>
      <c r="C280" s="14"/>
      <c r="D280" s="26"/>
      <c r="I280" s="21"/>
    </row>
    <row r="281" spans="1:9" x14ac:dyDescent="0.25">
      <c r="A281" s="12"/>
      <c r="B281" s="13" t="s">
        <v>102</v>
      </c>
      <c r="C281" s="14"/>
      <c r="D281" s="26"/>
      <c r="I281" s="21"/>
    </row>
    <row r="282" spans="1:9" x14ac:dyDescent="0.25">
      <c r="A282" s="12"/>
      <c r="B282" s="14">
        <v>3.69</v>
      </c>
      <c r="C282" s="14" t="s">
        <v>18</v>
      </c>
      <c r="D282" s="26">
        <v>0</v>
      </c>
      <c r="I282" s="21">
        <f>D282*B282</f>
        <v>0</v>
      </c>
    </row>
    <row r="283" spans="1:9" x14ac:dyDescent="0.25">
      <c r="A283" s="12" t="s">
        <v>82</v>
      </c>
      <c r="B283" s="13" t="s">
        <v>237</v>
      </c>
      <c r="C283" s="14"/>
      <c r="D283" s="26"/>
      <c r="I283" s="21"/>
    </row>
    <row r="284" spans="1:9" x14ac:dyDescent="0.25">
      <c r="A284" s="12"/>
      <c r="B284" s="13" t="s">
        <v>103</v>
      </c>
      <c r="C284" s="14"/>
      <c r="D284" s="26"/>
      <c r="I284" s="21"/>
    </row>
    <row r="285" spans="1:9" x14ac:dyDescent="0.25">
      <c r="A285" s="12"/>
      <c r="B285" s="14">
        <v>2.5</v>
      </c>
      <c r="C285" s="14" t="s">
        <v>18</v>
      </c>
      <c r="D285" s="26">
        <v>0</v>
      </c>
      <c r="I285" s="21">
        <f>D285*B285</f>
        <v>0</v>
      </c>
    </row>
    <row r="286" spans="1:9" x14ac:dyDescent="0.25">
      <c r="A286" s="12" t="s">
        <v>83</v>
      </c>
      <c r="B286" s="13" t="s">
        <v>105</v>
      </c>
      <c r="C286" s="14"/>
      <c r="D286" s="26"/>
      <c r="I286" s="21"/>
    </row>
    <row r="287" spans="1:9" x14ac:dyDescent="0.25">
      <c r="A287" s="12"/>
      <c r="B287" s="14">
        <v>1</v>
      </c>
      <c r="C287" s="14" t="s">
        <v>17</v>
      </c>
      <c r="D287" s="26">
        <v>0</v>
      </c>
      <c r="I287" s="21">
        <f>D287*B287</f>
        <v>0</v>
      </c>
    </row>
    <row r="288" spans="1:9" x14ac:dyDescent="0.25">
      <c r="A288" s="12" t="s">
        <v>104</v>
      </c>
      <c r="B288" s="13" t="s">
        <v>107</v>
      </c>
      <c r="C288" s="14"/>
      <c r="D288" s="26"/>
      <c r="I288" s="21"/>
    </row>
    <row r="289" spans="1:9" x14ac:dyDescent="0.25">
      <c r="A289" s="12"/>
      <c r="B289" s="14">
        <v>1</v>
      </c>
      <c r="C289" s="14" t="s">
        <v>17</v>
      </c>
      <c r="D289" s="26">
        <v>0</v>
      </c>
      <c r="I289" s="21">
        <f>D289*B289</f>
        <v>0</v>
      </c>
    </row>
    <row r="290" spans="1:9" x14ac:dyDescent="0.25">
      <c r="A290" s="12" t="s">
        <v>106</v>
      </c>
      <c r="B290" s="13" t="s">
        <v>109</v>
      </c>
      <c r="C290" s="14"/>
      <c r="D290" s="26"/>
      <c r="I290" s="21"/>
    </row>
    <row r="291" spans="1:9" x14ac:dyDescent="0.25">
      <c r="A291" s="12"/>
      <c r="B291" s="14">
        <v>1</v>
      </c>
      <c r="C291" s="14" t="s">
        <v>17</v>
      </c>
      <c r="D291" s="26">
        <v>0</v>
      </c>
      <c r="I291" s="21">
        <f>D291*B291</f>
        <v>0</v>
      </c>
    </row>
    <row r="292" spans="1:9" x14ac:dyDescent="0.25">
      <c r="A292" s="12" t="s">
        <v>108</v>
      </c>
      <c r="B292" s="13" t="s">
        <v>111</v>
      </c>
      <c r="C292" s="14"/>
      <c r="D292" s="26"/>
      <c r="I292" s="21"/>
    </row>
    <row r="293" spans="1:9" x14ac:dyDescent="0.25">
      <c r="A293" s="12"/>
      <c r="B293" s="14">
        <v>15.43</v>
      </c>
      <c r="C293" s="14" t="s">
        <v>18</v>
      </c>
      <c r="D293" s="26">
        <v>0</v>
      </c>
      <c r="I293" s="21">
        <f>D293*B293</f>
        <v>0</v>
      </c>
    </row>
    <row r="294" spans="1:9" x14ac:dyDescent="0.25">
      <c r="A294" s="12" t="s">
        <v>110</v>
      </c>
      <c r="B294" s="13" t="s">
        <v>113</v>
      </c>
      <c r="C294" s="14"/>
      <c r="D294" s="26"/>
      <c r="I294" s="21"/>
    </row>
    <row r="295" spans="1:9" x14ac:dyDescent="0.25">
      <c r="A295" s="12"/>
      <c r="B295" s="13" t="s">
        <v>114</v>
      </c>
      <c r="C295" s="14"/>
      <c r="D295" s="26"/>
      <c r="I295" s="21"/>
    </row>
    <row r="296" spans="1:9" x14ac:dyDescent="0.25">
      <c r="A296" s="12"/>
      <c r="B296" s="14">
        <v>15.43</v>
      </c>
      <c r="C296" s="14" t="s">
        <v>18</v>
      </c>
      <c r="D296" s="26">
        <v>0</v>
      </c>
      <c r="I296" s="21">
        <f>D296*B296</f>
        <v>0</v>
      </c>
    </row>
    <row r="297" spans="1:9" x14ac:dyDescent="0.25">
      <c r="A297" s="12" t="s">
        <v>112</v>
      </c>
      <c r="B297" s="13" t="s">
        <v>116</v>
      </c>
      <c r="C297" s="14"/>
      <c r="D297" s="26"/>
      <c r="I297" s="21"/>
    </row>
    <row r="298" spans="1:9" x14ac:dyDescent="0.25">
      <c r="A298" s="12"/>
      <c r="B298" s="14">
        <v>15.43</v>
      </c>
      <c r="C298" s="14" t="s">
        <v>18</v>
      </c>
      <c r="D298" s="26">
        <v>0</v>
      </c>
      <c r="I298" s="21">
        <f>D298*B298</f>
        <v>0</v>
      </c>
    </row>
    <row r="299" spans="1:9" x14ac:dyDescent="0.25">
      <c r="A299" s="12" t="s">
        <v>115</v>
      </c>
      <c r="B299" s="16" t="s">
        <v>118</v>
      </c>
      <c r="C299" s="14"/>
      <c r="D299" s="26"/>
      <c r="I299" s="21"/>
    </row>
    <row r="300" spans="1:9" x14ac:dyDescent="0.25">
      <c r="A300" s="12"/>
      <c r="B300" s="16" t="s">
        <v>119</v>
      </c>
      <c r="C300" s="14"/>
      <c r="D300" s="26"/>
      <c r="I300" s="21"/>
    </row>
    <row r="301" spans="1:9" x14ac:dyDescent="0.25">
      <c r="A301" s="12"/>
      <c r="B301" s="14">
        <v>10.33</v>
      </c>
      <c r="C301" s="14" t="s">
        <v>18</v>
      </c>
      <c r="D301" s="26">
        <v>0</v>
      </c>
      <c r="I301" s="21">
        <f>D301*B301</f>
        <v>0</v>
      </c>
    </row>
    <row r="302" spans="1:9" x14ac:dyDescent="0.25">
      <c r="A302" s="12"/>
      <c r="B302" s="14" t="s">
        <v>120</v>
      </c>
      <c r="C302" s="14"/>
      <c r="D302" s="26"/>
      <c r="I302" s="21"/>
    </row>
    <row r="303" spans="1:9" x14ac:dyDescent="0.25">
      <c r="A303" s="12"/>
      <c r="B303" s="14">
        <v>5.0999999999999996</v>
      </c>
      <c r="C303" s="14" t="s">
        <v>18</v>
      </c>
      <c r="D303" s="26">
        <v>0</v>
      </c>
      <c r="I303" s="21">
        <f>D303*B303</f>
        <v>0</v>
      </c>
    </row>
    <row r="304" spans="1:9" x14ac:dyDescent="0.25">
      <c r="A304" s="12" t="s">
        <v>117</v>
      </c>
      <c r="B304" s="16" t="s">
        <v>122</v>
      </c>
      <c r="C304" s="14"/>
      <c r="D304" s="26"/>
      <c r="I304" s="21"/>
    </row>
    <row r="305" spans="1:9" x14ac:dyDescent="0.25">
      <c r="A305" s="12"/>
      <c r="B305" s="16" t="s">
        <v>123</v>
      </c>
      <c r="C305" s="14"/>
      <c r="D305" s="26"/>
      <c r="I305" s="21"/>
    </row>
    <row r="306" spans="1:9" x14ac:dyDescent="0.25">
      <c r="A306" s="12"/>
      <c r="B306" s="14">
        <v>3.69</v>
      </c>
      <c r="C306" s="14" t="s">
        <v>18</v>
      </c>
      <c r="D306" s="26">
        <v>0</v>
      </c>
      <c r="I306" s="21">
        <f>D306*B306</f>
        <v>0</v>
      </c>
    </row>
    <row r="307" spans="1:9" x14ac:dyDescent="0.25">
      <c r="A307" s="12"/>
      <c r="B307" s="14" t="s">
        <v>120</v>
      </c>
      <c r="C307" s="14"/>
      <c r="D307" s="26"/>
      <c r="I307" s="21"/>
    </row>
    <row r="308" spans="1:9" x14ac:dyDescent="0.25">
      <c r="A308" s="12"/>
      <c r="B308" s="14">
        <v>5.3</v>
      </c>
      <c r="C308" s="14" t="s">
        <v>18</v>
      </c>
      <c r="D308" s="26">
        <v>0</v>
      </c>
      <c r="I308" s="21">
        <f>D308*B308</f>
        <v>0</v>
      </c>
    </row>
    <row r="309" spans="1:9" x14ac:dyDescent="0.25">
      <c r="A309" s="12"/>
      <c r="B309" s="14" t="s">
        <v>124</v>
      </c>
      <c r="C309" s="14"/>
      <c r="D309" s="26"/>
      <c r="I309" s="21"/>
    </row>
    <row r="310" spans="1:9" x14ac:dyDescent="0.25">
      <c r="A310" s="12"/>
      <c r="B310" s="14">
        <v>4.63</v>
      </c>
      <c r="C310" s="14" t="s">
        <v>18</v>
      </c>
      <c r="D310" s="26">
        <v>0</v>
      </c>
      <c r="I310" s="21">
        <f>D310*B310</f>
        <v>0</v>
      </c>
    </row>
    <row r="311" spans="1:9" x14ac:dyDescent="0.25">
      <c r="A311" s="12" t="s">
        <v>121</v>
      </c>
      <c r="B311" s="16" t="s">
        <v>126</v>
      </c>
      <c r="C311" s="14"/>
      <c r="D311" s="26"/>
      <c r="I311" s="21"/>
    </row>
    <row r="312" spans="1:9" x14ac:dyDescent="0.25">
      <c r="A312" s="12"/>
      <c r="B312" s="14">
        <v>2</v>
      </c>
      <c r="C312" s="14" t="s">
        <v>17</v>
      </c>
      <c r="D312" s="26">
        <v>0</v>
      </c>
      <c r="I312" s="21">
        <f>D312*B312</f>
        <v>0</v>
      </c>
    </row>
    <row r="313" spans="1:9" x14ac:dyDescent="0.25">
      <c r="A313" s="14" t="s">
        <v>125</v>
      </c>
      <c r="B313" s="16" t="s">
        <v>128</v>
      </c>
      <c r="C313" s="14"/>
      <c r="D313" s="26"/>
      <c r="I313" s="21"/>
    </row>
    <row r="314" spans="1:9" x14ac:dyDescent="0.25">
      <c r="A314" s="14"/>
      <c r="B314" s="14">
        <v>1</v>
      </c>
      <c r="C314" s="14" t="s">
        <v>17</v>
      </c>
      <c r="D314" s="26">
        <v>0</v>
      </c>
      <c r="I314" s="21">
        <f>D314*B314</f>
        <v>0</v>
      </c>
    </row>
    <row r="315" spans="1:9" x14ac:dyDescent="0.25">
      <c r="A315" s="12" t="s">
        <v>127</v>
      </c>
      <c r="B315" s="16" t="s">
        <v>130</v>
      </c>
      <c r="C315" s="14"/>
      <c r="D315" s="26"/>
      <c r="I315" s="21"/>
    </row>
    <row r="316" spans="1:9" x14ac:dyDescent="0.25">
      <c r="A316" s="12"/>
      <c r="B316" s="14">
        <v>1</v>
      </c>
      <c r="C316" s="14" t="s">
        <v>17</v>
      </c>
      <c r="D316" s="26">
        <v>0</v>
      </c>
      <c r="I316" s="21">
        <f>D316*B316</f>
        <v>0</v>
      </c>
    </row>
    <row r="317" spans="1:9" x14ac:dyDescent="0.25">
      <c r="A317" s="12" t="s">
        <v>129</v>
      </c>
      <c r="B317" s="16" t="s">
        <v>132</v>
      </c>
      <c r="C317" s="14"/>
      <c r="D317" s="26"/>
      <c r="I317" s="21"/>
    </row>
    <row r="318" spans="1:9" x14ac:dyDescent="0.25">
      <c r="A318" s="12"/>
      <c r="B318" s="14">
        <v>1</v>
      </c>
      <c r="C318" s="14" t="s">
        <v>17</v>
      </c>
      <c r="D318" s="26">
        <v>0</v>
      </c>
      <c r="I318" s="21">
        <f t="shared" ref="I318:I380" si="7">D318*B318</f>
        <v>0</v>
      </c>
    </row>
    <row r="319" spans="1:9" x14ac:dyDescent="0.25">
      <c r="A319" s="12" t="s">
        <v>131</v>
      </c>
      <c r="B319" s="16" t="s">
        <v>134</v>
      </c>
      <c r="C319" s="14"/>
      <c r="D319" s="26"/>
      <c r="I319" s="21"/>
    </row>
    <row r="320" spans="1:9" x14ac:dyDescent="0.25">
      <c r="A320" s="12"/>
      <c r="B320" s="14">
        <v>1</v>
      </c>
      <c r="C320" s="14" t="s">
        <v>17</v>
      </c>
      <c r="D320" s="26">
        <v>0</v>
      </c>
      <c r="I320" s="21">
        <f t="shared" si="7"/>
        <v>0</v>
      </c>
    </row>
    <row r="321" spans="1:9" x14ac:dyDescent="0.25">
      <c r="A321" s="12" t="s">
        <v>133</v>
      </c>
      <c r="B321" s="16" t="s">
        <v>136</v>
      </c>
      <c r="C321" s="14"/>
      <c r="D321" s="26"/>
      <c r="I321" s="21"/>
    </row>
    <row r="322" spans="1:9" x14ac:dyDescent="0.25">
      <c r="A322" s="12"/>
      <c r="B322" s="14">
        <v>1</v>
      </c>
      <c r="C322" s="14" t="s">
        <v>137</v>
      </c>
      <c r="D322" s="26">
        <v>0</v>
      </c>
      <c r="I322" s="21">
        <f t="shared" si="7"/>
        <v>0</v>
      </c>
    </row>
    <row r="323" spans="1:9" x14ac:dyDescent="0.25">
      <c r="A323" s="12" t="s">
        <v>135</v>
      </c>
      <c r="B323" s="16" t="s">
        <v>139</v>
      </c>
      <c r="C323" s="14"/>
      <c r="D323" s="26"/>
      <c r="I323" s="21"/>
    </row>
    <row r="324" spans="1:9" x14ac:dyDescent="0.25">
      <c r="A324" s="12"/>
      <c r="B324" s="14">
        <v>7</v>
      </c>
      <c r="C324" s="14" t="s">
        <v>54</v>
      </c>
      <c r="D324" s="26">
        <v>0</v>
      </c>
      <c r="I324" s="21">
        <f t="shared" si="7"/>
        <v>0</v>
      </c>
    </row>
    <row r="325" spans="1:9" x14ac:dyDescent="0.25">
      <c r="A325" s="12" t="s">
        <v>138</v>
      </c>
      <c r="B325" s="16" t="s">
        <v>141</v>
      </c>
      <c r="C325" s="14"/>
      <c r="D325" s="26"/>
      <c r="I325" s="21"/>
    </row>
    <row r="326" spans="1:9" x14ac:dyDescent="0.25">
      <c r="A326" s="12"/>
      <c r="B326" s="14">
        <v>1</v>
      </c>
      <c r="C326" s="14" t="s">
        <v>17</v>
      </c>
      <c r="D326" s="26">
        <v>0</v>
      </c>
      <c r="I326" s="21">
        <f t="shared" si="7"/>
        <v>0</v>
      </c>
    </row>
    <row r="327" spans="1:9" x14ac:dyDescent="0.25">
      <c r="A327" s="12" t="s">
        <v>140</v>
      </c>
      <c r="B327" s="16" t="s">
        <v>143</v>
      </c>
      <c r="C327" s="14"/>
      <c r="D327" s="26"/>
      <c r="I327" s="21"/>
    </row>
    <row r="328" spans="1:9" x14ac:dyDescent="0.25">
      <c r="A328" s="12"/>
      <c r="B328" s="14">
        <v>1</v>
      </c>
      <c r="C328" s="14" t="s">
        <v>17</v>
      </c>
      <c r="D328" s="26">
        <v>0</v>
      </c>
      <c r="I328" s="21">
        <f t="shared" si="7"/>
        <v>0</v>
      </c>
    </row>
    <row r="329" spans="1:9" x14ac:dyDescent="0.25">
      <c r="A329" s="12" t="s">
        <v>142</v>
      </c>
      <c r="B329" s="16" t="s">
        <v>145</v>
      </c>
      <c r="C329" s="14"/>
      <c r="D329" s="26"/>
      <c r="I329" s="21"/>
    </row>
    <row r="330" spans="1:9" x14ac:dyDescent="0.25">
      <c r="A330" s="12"/>
      <c r="B330" s="14">
        <v>1</v>
      </c>
      <c r="C330" s="14" t="s">
        <v>17</v>
      </c>
      <c r="D330" s="26">
        <v>0</v>
      </c>
      <c r="I330" s="21">
        <f t="shared" si="7"/>
        <v>0</v>
      </c>
    </row>
    <row r="331" spans="1:9" x14ac:dyDescent="0.25">
      <c r="A331" s="12" t="s">
        <v>144</v>
      </c>
      <c r="B331" s="16" t="s">
        <v>147</v>
      </c>
      <c r="C331" s="14"/>
      <c r="D331" s="26"/>
      <c r="I331" s="21"/>
    </row>
    <row r="332" spans="1:9" x14ac:dyDescent="0.25">
      <c r="A332" s="12"/>
      <c r="B332" s="14">
        <v>1</v>
      </c>
      <c r="C332" s="14" t="s">
        <v>17</v>
      </c>
      <c r="D332" s="26">
        <v>0</v>
      </c>
      <c r="I332" s="21">
        <f t="shared" si="7"/>
        <v>0</v>
      </c>
    </row>
    <row r="333" spans="1:9" x14ac:dyDescent="0.25">
      <c r="A333" s="12" t="s">
        <v>146</v>
      </c>
      <c r="B333" s="16" t="s">
        <v>149</v>
      </c>
      <c r="C333" s="14"/>
      <c r="D333" s="26"/>
      <c r="I333" s="21"/>
    </row>
    <row r="334" spans="1:9" x14ac:dyDescent="0.25">
      <c r="A334" s="12"/>
      <c r="B334" s="14">
        <v>1</v>
      </c>
      <c r="C334" s="14" t="s">
        <v>17</v>
      </c>
      <c r="D334" s="26">
        <v>0</v>
      </c>
      <c r="I334" s="21">
        <f t="shared" si="7"/>
        <v>0</v>
      </c>
    </row>
    <row r="335" spans="1:9" x14ac:dyDescent="0.25">
      <c r="A335" s="12" t="s">
        <v>148</v>
      </c>
      <c r="B335" s="16" t="s">
        <v>151</v>
      </c>
      <c r="C335" s="14"/>
      <c r="D335" s="26"/>
      <c r="I335" s="21"/>
    </row>
    <row r="336" spans="1:9" x14ac:dyDescent="0.25">
      <c r="A336" s="17"/>
      <c r="B336" s="14" t="s">
        <v>152</v>
      </c>
      <c r="C336" s="14"/>
      <c r="D336" s="26"/>
      <c r="I336" s="21"/>
    </row>
    <row r="337" spans="1:9" x14ac:dyDescent="0.25">
      <c r="A337" s="12"/>
      <c r="B337" s="14">
        <v>1</v>
      </c>
      <c r="C337" s="14" t="s">
        <v>17</v>
      </c>
      <c r="D337" s="26">
        <v>0</v>
      </c>
      <c r="I337" s="21">
        <f t="shared" si="7"/>
        <v>0</v>
      </c>
    </row>
    <row r="338" spans="1:9" x14ac:dyDescent="0.25">
      <c r="A338" s="12" t="s">
        <v>150</v>
      </c>
      <c r="B338" s="13" t="s">
        <v>154</v>
      </c>
      <c r="C338" s="14"/>
      <c r="D338" s="26"/>
      <c r="I338" s="21"/>
    </row>
    <row r="339" spans="1:9" x14ac:dyDescent="0.25">
      <c r="A339" s="12"/>
      <c r="B339" s="14">
        <v>1</v>
      </c>
      <c r="C339" s="14" t="s">
        <v>17</v>
      </c>
      <c r="D339" s="26">
        <v>0</v>
      </c>
      <c r="I339" s="21">
        <f t="shared" si="7"/>
        <v>0</v>
      </c>
    </row>
    <row r="340" spans="1:9" x14ac:dyDescent="0.25">
      <c r="A340" s="12" t="s">
        <v>153</v>
      </c>
      <c r="B340" s="13" t="s">
        <v>156</v>
      </c>
      <c r="C340" s="14"/>
      <c r="D340" s="26"/>
      <c r="I340" s="21"/>
    </row>
    <row r="341" spans="1:9" x14ac:dyDescent="0.25">
      <c r="A341" s="12"/>
      <c r="B341" s="14">
        <v>16</v>
      </c>
      <c r="C341" s="14" t="s">
        <v>92</v>
      </c>
      <c r="D341" s="26">
        <v>0</v>
      </c>
      <c r="I341" s="21">
        <f t="shared" si="7"/>
        <v>0</v>
      </c>
    </row>
    <row r="342" spans="1:9" x14ac:dyDescent="0.25">
      <c r="A342" s="12" t="s">
        <v>155</v>
      </c>
      <c r="B342" s="13" t="s">
        <v>158</v>
      </c>
      <c r="C342" s="14"/>
      <c r="D342" s="26"/>
      <c r="I342" s="21"/>
    </row>
    <row r="343" spans="1:9" x14ac:dyDescent="0.25">
      <c r="A343" s="12"/>
      <c r="B343" s="14">
        <v>6</v>
      </c>
      <c r="C343" s="14" t="s">
        <v>17</v>
      </c>
      <c r="D343" s="26">
        <v>0</v>
      </c>
      <c r="I343" s="21">
        <f t="shared" si="7"/>
        <v>0</v>
      </c>
    </row>
    <row r="344" spans="1:9" x14ac:dyDescent="0.25">
      <c r="A344" s="12" t="s">
        <v>157</v>
      </c>
      <c r="B344" s="13" t="s">
        <v>160</v>
      </c>
      <c r="C344" s="14"/>
      <c r="D344" s="26"/>
      <c r="I344" s="21"/>
    </row>
    <row r="345" spans="1:9" x14ac:dyDescent="0.25">
      <c r="A345" s="12"/>
      <c r="B345" s="14">
        <v>1</v>
      </c>
      <c r="C345" s="14" t="s">
        <v>17</v>
      </c>
      <c r="D345" s="26">
        <v>0</v>
      </c>
      <c r="I345" s="21">
        <f t="shared" si="7"/>
        <v>0</v>
      </c>
    </row>
    <row r="346" spans="1:9" x14ac:dyDescent="0.25">
      <c r="A346" s="6" t="s">
        <v>159</v>
      </c>
      <c r="B346" s="15" t="s">
        <v>170</v>
      </c>
      <c r="C346" s="14"/>
      <c r="D346" s="30"/>
      <c r="I346" s="21"/>
    </row>
    <row r="347" spans="1:9" x14ac:dyDescent="0.25">
      <c r="A347" s="6"/>
      <c r="B347" s="14">
        <v>10</v>
      </c>
      <c r="C347" s="14" t="s">
        <v>54</v>
      </c>
      <c r="D347" s="30">
        <v>0</v>
      </c>
      <c r="I347" s="21">
        <f t="shared" si="7"/>
        <v>0</v>
      </c>
    </row>
    <row r="348" spans="1:9" x14ac:dyDescent="0.25">
      <c r="A348" s="6" t="s">
        <v>161</v>
      </c>
      <c r="B348" s="15" t="s">
        <v>172</v>
      </c>
      <c r="C348" s="14"/>
      <c r="D348" s="30"/>
      <c r="I348" s="21"/>
    </row>
    <row r="349" spans="1:9" x14ac:dyDescent="0.25">
      <c r="A349" s="6"/>
      <c r="B349" s="14">
        <v>5</v>
      </c>
      <c r="C349" s="14" t="s">
        <v>17</v>
      </c>
      <c r="D349" s="30">
        <v>0</v>
      </c>
      <c r="I349" s="21">
        <f t="shared" si="7"/>
        <v>0</v>
      </c>
    </row>
    <row r="350" spans="1:9" x14ac:dyDescent="0.25">
      <c r="A350" s="6" t="s">
        <v>162</v>
      </c>
      <c r="B350" s="15" t="s">
        <v>174</v>
      </c>
      <c r="C350" s="14"/>
      <c r="D350" s="30"/>
      <c r="I350" s="21"/>
    </row>
    <row r="351" spans="1:9" x14ac:dyDescent="0.25">
      <c r="A351" s="6"/>
      <c r="B351" s="14">
        <v>3</v>
      </c>
      <c r="C351" s="14" t="s">
        <v>17</v>
      </c>
      <c r="D351" s="30">
        <v>0</v>
      </c>
      <c r="I351" s="21">
        <f t="shared" si="7"/>
        <v>0</v>
      </c>
    </row>
    <row r="352" spans="1:9" x14ac:dyDescent="0.25">
      <c r="A352" s="6" t="s">
        <v>163</v>
      </c>
      <c r="B352" s="15" t="s">
        <v>176</v>
      </c>
      <c r="C352" s="14"/>
      <c r="D352" s="30"/>
      <c r="I352" s="21"/>
    </row>
    <row r="353" spans="1:9" x14ac:dyDescent="0.25">
      <c r="A353" s="6"/>
      <c r="B353">
        <v>3</v>
      </c>
      <c r="C353" s="6" t="s">
        <v>17</v>
      </c>
      <c r="D353" s="26">
        <v>0</v>
      </c>
      <c r="I353" s="21">
        <f t="shared" si="7"/>
        <v>0</v>
      </c>
    </row>
    <row r="354" spans="1:9" x14ac:dyDescent="0.25">
      <c r="A354" s="6" t="s">
        <v>164</v>
      </c>
      <c r="B354" t="s">
        <v>178</v>
      </c>
      <c r="C354" s="6"/>
      <c r="D354" s="26"/>
      <c r="I354" s="21"/>
    </row>
    <row r="355" spans="1:9" x14ac:dyDescent="0.25">
      <c r="A355" s="6"/>
      <c r="B355">
        <v>1</v>
      </c>
      <c r="C355" s="6" t="s">
        <v>17</v>
      </c>
      <c r="D355" s="26">
        <v>0</v>
      </c>
      <c r="I355" s="21">
        <f t="shared" si="7"/>
        <v>0</v>
      </c>
    </row>
    <row r="356" spans="1:9" x14ac:dyDescent="0.25">
      <c r="A356" s="6" t="s">
        <v>165</v>
      </c>
      <c r="B356" t="s">
        <v>182</v>
      </c>
      <c r="C356" s="6"/>
      <c r="D356" s="26"/>
      <c r="I356" s="21"/>
    </row>
    <row r="357" spans="1:9" x14ac:dyDescent="0.25">
      <c r="A357" s="6"/>
      <c r="B357">
        <v>10</v>
      </c>
      <c r="C357" s="6" t="s">
        <v>18</v>
      </c>
      <c r="D357" s="26">
        <v>0</v>
      </c>
      <c r="I357" s="21">
        <f t="shared" si="7"/>
        <v>0</v>
      </c>
    </row>
    <row r="358" spans="1:9" x14ac:dyDescent="0.25">
      <c r="A358" s="6" t="s">
        <v>166</v>
      </c>
      <c r="B358" t="s">
        <v>183</v>
      </c>
      <c r="C358" s="6"/>
      <c r="D358" s="26"/>
      <c r="I358" s="21"/>
    </row>
    <row r="359" spans="1:9" x14ac:dyDescent="0.25">
      <c r="A359" s="6"/>
      <c r="B359">
        <v>10</v>
      </c>
      <c r="C359" s="6" t="s">
        <v>18</v>
      </c>
      <c r="D359" s="26">
        <v>0</v>
      </c>
      <c r="I359" s="21">
        <f t="shared" si="7"/>
        <v>0</v>
      </c>
    </row>
    <row r="360" spans="1:9" x14ac:dyDescent="0.25">
      <c r="A360" t="s">
        <v>167</v>
      </c>
      <c r="B360" t="s">
        <v>184</v>
      </c>
      <c r="C360" s="6"/>
      <c r="D360" s="26"/>
      <c r="I360" s="21"/>
    </row>
    <row r="361" spans="1:9" x14ac:dyDescent="0.25">
      <c r="B361">
        <v>10</v>
      </c>
      <c r="C361" s="6" t="s">
        <v>18</v>
      </c>
      <c r="D361" s="26">
        <v>0</v>
      </c>
      <c r="I361" s="21">
        <f t="shared" si="7"/>
        <v>0</v>
      </c>
    </row>
    <row r="362" spans="1:9" x14ac:dyDescent="0.25">
      <c r="A362" t="s">
        <v>168</v>
      </c>
      <c r="B362" t="s">
        <v>185</v>
      </c>
      <c r="C362" s="6"/>
      <c r="D362" s="26"/>
      <c r="I362" s="21"/>
    </row>
    <row r="363" spans="1:9" x14ac:dyDescent="0.25">
      <c r="B363">
        <v>31.75</v>
      </c>
      <c r="C363" s="6" t="s">
        <v>18</v>
      </c>
      <c r="D363" s="26">
        <v>0</v>
      </c>
      <c r="I363" s="21">
        <f t="shared" si="7"/>
        <v>0</v>
      </c>
    </row>
    <row r="364" spans="1:9" x14ac:dyDescent="0.25">
      <c r="A364" t="s">
        <v>169</v>
      </c>
      <c r="B364" t="s">
        <v>187</v>
      </c>
      <c r="C364" s="6"/>
      <c r="D364" s="26"/>
      <c r="I364" s="21"/>
    </row>
    <row r="365" spans="1:9" x14ac:dyDescent="0.25">
      <c r="B365">
        <v>31.75</v>
      </c>
      <c r="C365" s="6" t="s">
        <v>54</v>
      </c>
      <c r="D365" s="26">
        <v>0</v>
      </c>
      <c r="I365" s="21">
        <f t="shared" si="7"/>
        <v>0</v>
      </c>
    </row>
    <row r="366" spans="1:9" x14ac:dyDescent="0.25">
      <c r="A366" t="s">
        <v>171</v>
      </c>
      <c r="B366" t="s">
        <v>186</v>
      </c>
      <c r="C366" s="6"/>
      <c r="D366" s="26"/>
      <c r="I366" s="21"/>
    </row>
    <row r="367" spans="1:9" x14ac:dyDescent="0.25">
      <c r="B367">
        <v>31.75</v>
      </c>
      <c r="C367" s="6" t="s">
        <v>54</v>
      </c>
      <c r="D367" s="26">
        <v>0</v>
      </c>
      <c r="I367" s="21">
        <f t="shared" si="7"/>
        <v>0</v>
      </c>
    </row>
    <row r="368" spans="1:9" x14ac:dyDescent="0.25">
      <c r="A368" t="s">
        <v>173</v>
      </c>
      <c r="B368" t="s">
        <v>188</v>
      </c>
      <c r="C368" s="6"/>
      <c r="D368" s="26"/>
      <c r="I368" s="21"/>
    </row>
    <row r="369" spans="1:9" x14ac:dyDescent="0.25">
      <c r="B369">
        <v>2</v>
      </c>
      <c r="C369" s="6" t="s">
        <v>18</v>
      </c>
      <c r="D369" s="26">
        <v>0</v>
      </c>
      <c r="I369" s="21">
        <f t="shared" si="7"/>
        <v>0</v>
      </c>
    </row>
    <row r="370" spans="1:9" x14ac:dyDescent="0.25">
      <c r="A370" t="s">
        <v>175</v>
      </c>
      <c r="B370" t="s">
        <v>193</v>
      </c>
      <c r="C370" s="6"/>
      <c r="D370" s="26"/>
      <c r="I370" s="21"/>
    </row>
    <row r="371" spans="1:9" x14ac:dyDescent="0.25">
      <c r="B371">
        <v>6</v>
      </c>
      <c r="C371" s="6" t="s">
        <v>17</v>
      </c>
      <c r="D371" s="26">
        <v>0</v>
      </c>
      <c r="I371" s="21">
        <f t="shared" si="7"/>
        <v>0</v>
      </c>
    </row>
    <row r="372" spans="1:9" x14ac:dyDescent="0.25">
      <c r="A372" t="s">
        <v>177</v>
      </c>
      <c r="B372" t="s">
        <v>189</v>
      </c>
      <c r="C372" s="6"/>
      <c r="D372" s="26"/>
      <c r="I372" s="21"/>
    </row>
    <row r="373" spans="1:9" x14ac:dyDescent="0.25">
      <c r="B373" t="s">
        <v>190</v>
      </c>
      <c r="C373" s="6"/>
      <c r="D373" s="26"/>
      <c r="I373" s="21"/>
    </row>
    <row r="374" spans="1:9" x14ac:dyDescent="0.25">
      <c r="B374">
        <v>2</v>
      </c>
      <c r="C374" s="6" t="s">
        <v>17</v>
      </c>
      <c r="D374" s="26">
        <v>0</v>
      </c>
      <c r="I374" s="21">
        <f t="shared" si="7"/>
        <v>0</v>
      </c>
    </row>
    <row r="375" spans="1:9" x14ac:dyDescent="0.25">
      <c r="B375" t="s">
        <v>191</v>
      </c>
      <c r="C375" s="6"/>
      <c r="D375" s="26"/>
      <c r="I375" s="21"/>
    </row>
    <row r="376" spans="1:9" x14ac:dyDescent="0.25">
      <c r="B376">
        <v>2</v>
      </c>
      <c r="C376" s="6" t="s">
        <v>17</v>
      </c>
      <c r="D376" s="26">
        <v>0</v>
      </c>
      <c r="I376" s="21">
        <f t="shared" si="7"/>
        <v>0</v>
      </c>
    </row>
    <row r="377" spans="1:9" x14ac:dyDescent="0.25">
      <c r="B377" t="s">
        <v>192</v>
      </c>
      <c r="C377" s="6"/>
      <c r="D377" s="26"/>
      <c r="I377" s="21"/>
    </row>
    <row r="378" spans="1:9" x14ac:dyDescent="0.25">
      <c r="B378">
        <v>2</v>
      </c>
      <c r="C378" s="6" t="s">
        <v>17</v>
      </c>
      <c r="D378" s="26">
        <v>0</v>
      </c>
      <c r="I378" s="21">
        <f t="shared" si="7"/>
        <v>0</v>
      </c>
    </row>
    <row r="379" spans="1:9" x14ac:dyDescent="0.25">
      <c r="A379" t="s">
        <v>179</v>
      </c>
      <c r="B379" t="s">
        <v>198</v>
      </c>
      <c r="C379" s="6"/>
      <c r="D379" s="26"/>
      <c r="I379" s="21"/>
    </row>
    <row r="380" spans="1:9" x14ac:dyDescent="0.25">
      <c r="B380">
        <v>6</v>
      </c>
      <c r="C380" s="6" t="s">
        <v>17</v>
      </c>
      <c r="D380" s="26">
        <v>0</v>
      </c>
      <c r="I380" s="21">
        <f t="shared" si="7"/>
        <v>0</v>
      </c>
    </row>
    <row r="381" spans="1:9" x14ac:dyDescent="0.25">
      <c r="A381" t="s">
        <v>180</v>
      </c>
      <c r="B381" t="s">
        <v>194</v>
      </c>
      <c r="C381" s="6"/>
      <c r="D381" s="26"/>
      <c r="I381" s="21"/>
    </row>
    <row r="382" spans="1:9" x14ac:dyDescent="0.25">
      <c r="B382">
        <v>5</v>
      </c>
      <c r="C382" s="6" t="s">
        <v>17</v>
      </c>
      <c r="D382" s="26">
        <v>0</v>
      </c>
      <c r="I382" s="21">
        <f t="shared" ref="I382:I396" si="8">D382*B382</f>
        <v>0</v>
      </c>
    </row>
    <row r="383" spans="1:9" x14ac:dyDescent="0.25">
      <c r="A383" t="s">
        <v>238</v>
      </c>
      <c r="B383" s="8" t="s">
        <v>25</v>
      </c>
      <c r="C383" s="6"/>
      <c r="D383" s="26"/>
      <c r="I383" s="21"/>
    </row>
    <row r="384" spans="1:9" x14ac:dyDescent="0.25">
      <c r="B384">
        <v>5</v>
      </c>
      <c r="C384" s="6" t="s">
        <v>17</v>
      </c>
      <c r="D384" s="26">
        <v>0</v>
      </c>
      <c r="I384" s="21">
        <f t="shared" si="8"/>
        <v>0</v>
      </c>
    </row>
    <row r="385" spans="1:9" x14ac:dyDescent="0.25">
      <c r="A385" t="s">
        <v>239</v>
      </c>
      <c r="B385" t="s">
        <v>195</v>
      </c>
      <c r="C385" s="6"/>
      <c r="D385" s="26"/>
      <c r="I385" s="21"/>
    </row>
    <row r="386" spans="1:9" x14ac:dyDescent="0.25">
      <c r="B386">
        <v>5</v>
      </c>
      <c r="C386" s="6" t="s">
        <v>17</v>
      </c>
      <c r="D386" s="26">
        <v>0</v>
      </c>
      <c r="I386" s="21">
        <f t="shared" si="8"/>
        <v>0</v>
      </c>
    </row>
    <row r="387" spans="1:9" x14ac:dyDescent="0.25">
      <c r="A387" t="s">
        <v>240</v>
      </c>
      <c r="B387" t="s">
        <v>196</v>
      </c>
      <c r="C387" s="6"/>
      <c r="D387" s="26"/>
      <c r="I387" s="21"/>
    </row>
    <row r="388" spans="1:9" x14ac:dyDescent="0.25">
      <c r="B388" t="s">
        <v>200</v>
      </c>
      <c r="C388" s="6"/>
      <c r="D388" s="26"/>
      <c r="I388" s="21"/>
    </row>
    <row r="389" spans="1:9" x14ac:dyDescent="0.25">
      <c r="B389" t="s">
        <v>199</v>
      </c>
      <c r="C389" s="6"/>
      <c r="D389" s="26"/>
      <c r="I389" s="21"/>
    </row>
    <row r="390" spans="1:9" x14ac:dyDescent="0.25">
      <c r="B390">
        <v>1</v>
      </c>
      <c r="C390" s="6" t="s">
        <v>17</v>
      </c>
      <c r="D390" s="26">
        <v>0</v>
      </c>
      <c r="I390" s="21">
        <f t="shared" si="8"/>
        <v>0</v>
      </c>
    </row>
    <row r="391" spans="1:9" x14ac:dyDescent="0.25">
      <c r="A391" t="s">
        <v>241</v>
      </c>
      <c r="B391" t="s">
        <v>197</v>
      </c>
      <c r="C391" s="6"/>
      <c r="D391" s="26"/>
      <c r="I391" s="21"/>
    </row>
    <row r="392" spans="1:9" x14ac:dyDescent="0.25">
      <c r="B392">
        <v>149</v>
      </c>
      <c r="C392" s="6" t="s">
        <v>18</v>
      </c>
      <c r="D392" s="26">
        <v>0</v>
      </c>
      <c r="I392" s="21">
        <f t="shared" si="8"/>
        <v>0</v>
      </c>
    </row>
    <row r="393" spans="1:9" x14ac:dyDescent="0.25">
      <c r="A393" t="s">
        <v>242</v>
      </c>
      <c r="B393" t="s">
        <v>208</v>
      </c>
      <c r="C393" s="6"/>
      <c r="D393" s="26"/>
      <c r="I393" s="21"/>
    </row>
    <row r="394" spans="1:9" x14ac:dyDescent="0.25">
      <c r="B394">
        <v>149</v>
      </c>
      <c r="C394" s="6" t="s">
        <v>18</v>
      </c>
      <c r="D394" s="26">
        <v>0</v>
      </c>
      <c r="I394" s="21">
        <f t="shared" si="8"/>
        <v>0</v>
      </c>
    </row>
    <row r="395" spans="1:9" x14ac:dyDescent="0.25">
      <c r="A395" t="s">
        <v>243</v>
      </c>
      <c r="B395" t="s">
        <v>201</v>
      </c>
      <c r="C395" s="6"/>
      <c r="D395" s="26"/>
      <c r="I395" s="21"/>
    </row>
    <row r="396" spans="1:9" x14ac:dyDescent="0.25">
      <c r="B396">
        <v>1</v>
      </c>
      <c r="C396" s="6" t="s">
        <v>17</v>
      </c>
      <c r="D396" s="26">
        <v>0</v>
      </c>
      <c r="I396" s="21">
        <f t="shared" si="8"/>
        <v>0</v>
      </c>
    </row>
    <row r="397" spans="1:9" x14ac:dyDescent="0.25">
      <c r="C397" s="6"/>
      <c r="D397" s="26"/>
      <c r="I397" s="18"/>
    </row>
    <row r="398" spans="1:9" s="9" customFormat="1" x14ac:dyDescent="0.25">
      <c r="C398" s="19"/>
      <c r="D398" s="20"/>
      <c r="F398" s="9" t="s">
        <v>234</v>
      </c>
      <c r="I398" s="20">
        <f>SUM(I252:I397)</f>
        <v>0</v>
      </c>
    </row>
    <row r="399" spans="1:9" x14ac:dyDescent="0.25">
      <c r="I399" s="31"/>
    </row>
    <row r="402" spans="1:9" s="9" customFormat="1" x14ac:dyDescent="0.25">
      <c r="A402" s="9" t="s">
        <v>69</v>
      </c>
      <c r="B402" s="9" t="s">
        <v>269</v>
      </c>
      <c r="D402" s="20"/>
    </row>
    <row r="403" spans="1:9" ht="15.75" thickBot="1" x14ac:dyDescent="0.3"/>
    <row r="404" spans="1:9" ht="15.75" thickBot="1" x14ac:dyDescent="0.3">
      <c r="A404" s="3" t="s">
        <v>12</v>
      </c>
      <c r="B404" s="2" t="s">
        <v>8</v>
      </c>
      <c r="C404" s="4" t="s">
        <v>9</v>
      </c>
      <c r="D404" s="25" t="s">
        <v>10</v>
      </c>
      <c r="E404" s="1"/>
      <c r="F404" s="1"/>
      <c r="G404" s="5"/>
      <c r="H404" s="51" t="s">
        <v>11</v>
      </c>
      <c r="I404" s="52"/>
    </row>
    <row r="405" spans="1:9" x14ac:dyDescent="0.25">
      <c r="A405" t="s">
        <v>0</v>
      </c>
      <c r="B405" t="s">
        <v>187</v>
      </c>
      <c r="I405" s="18"/>
    </row>
    <row r="406" spans="1:9" x14ac:dyDescent="0.25">
      <c r="B406" s="6">
        <v>32.31</v>
      </c>
      <c r="C406" s="6" t="s">
        <v>54</v>
      </c>
      <c r="D406" s="18">
        <v>0</v>
      </c>
      <c r="I406" s="18">
        <f>D406*B406</f>
        <v>0</v>
      </c>
    </row>
    <row r="407" spans="1:9" x14ac:dyDescent="0.25">
      <c r="A407" t="s">
        <v>1</v>
      </c>
      <c r="B407" t="s">
        <v>202</v>
      </c>
      <c r="C407" s="6"/>
      <c r="I407" s="18"/>
    </row>
    <row r="408" spans="1:9" x14ac:dyDescent="0.25">
      <c r="B408" s="6">
        <v>3</v>
      </c>
      <c r="C408" s="6" t="s">
        <v>18</v>
      </c>
      <c r="D408" s="18">
        <v>0</v>
      </c>
      <c r="I408" s="18">
        <f t="shared" ref="I408:I434" si="9">D408*B408</f>
        <v>0</v>
      </c>
    </row>
    <row r="409" spans="1:9" x14ac:dyDescent="0.25">
      <c r="A409" t="s">
        <v>2</v>
      </c>
      <c r="B409" t="s">
        <v>185</v>
      </c>
      <c r="C409" s="6"/>
      <c r="I409" s="18"/>
    </row>
    <row r="410" spans="1:9" x14ac:dyDescent="0.25">
      <c r="B410" s="6">
        <v>32.31</v>
      </c>
      <c r="C410" s="6" t="s">
        <v>18</v>
      </c>
      <c r="D410" s="18">
        <v>0</v>
      </c>
      <c r="I410" s="18">
        <f t="shared" si="9"/>
        <v>0</v>
      </c>
    </row>
    <row r="411" spans="1:9" x14ac:dyDescent="0.25">
      <c r="A411" t="s">
        <v>3</v>
      </c>
      <c r="B411" t="s">
        <v>203</v>
      </c>
      <c r="C411" s="6"/>
      <c r="I411" s="18"/>
    </row>
    <row r="412" spans="1:9" x14ac:dyDescent="0.25">
      <c r="B412" s="6">
        <v>32.31</v>
      </c>
      <c r="C412" s="6" t="s">
        <v>54</v>
      </c>
      <c r="D412" s="18">
        <v>0</v>
      </c>
      <c r="I412" s="18">
        <f t="shared" si="9"/>
        <v>0</v>
      </c>
    </row>
    <row r="413" spans="1:9" x14ac:dyDescent="0.25">
      <c r="A413" t="s">
        <v>4</v>
      </c>
      <c r="B413" t="s">
        <v>20</v>
      </c>
      <c r="C413" s="6"/>
      <c r="I413" s="18"/>
    </row>
    <row r="414" spans="1:9" x14ac:dyDescent="0.25">
      <c r="B414" s="6">
        <v>7</v>
      </c>
      <c r="C414" s="6" t="s">
        <v>17</v>
      </c>
      <c r="D414" s="18">
        <v>0</v>
      </c>
      <c r="I414" s="18">
        <f t="shared" si="9"/>
        <v>0</v>
      </c>
    </row>
    <row r="415" spans="1:9" x14ac:dyDescent="0.25">
      <c r="A415" t="s">
        <v>5</v>
      </c>
      <c r="B415" s="8" t="s">
        <v>25</v>
      </c>
      <c r="C415" s="6"/>
      <c r="D415" s="26"/>
      <c r="I415" s="18"/>
    </row>
    <row r="416" spans="1:9" x14ac:dyDescent="0.25">
      <c r="B416" s="6">
        <v>7</v>
      </c>
      <c r="C416" s="6" t="s">
        <v>17</v>
      </c>
      <c r="D416" s="18">
        <v>0</v>
      </c>
      <c r="I416" s="18">
        <f t="shared" si="9"/>
        <v>0</v>
      </c>
    </row>
    <row r="417" spans="1:9" x14ac:dyDescent="0.25">
      <c r="A417" t="s">
        <v>6</v>
      </c>
      <c r="B417" t="s">
        <v>24</v>
      </c>
      <c r="C417" s="6"/>
      <c r="I417" s="18"/>
    </row>
    <row r="418" spans="1:9" x14ac:dyDescent="0.25">
      <c r="B418" s="6">
        <v>1</v>
      </c>
      <c r="C418" s="6" t="s">
        <v>17</v>
      </c>
      <c r="D418" s="18">
        <v>0</v>
      </c>
      <c r="I418" s="18">
        <f t="shared" si="9"/>
        <v>0</v>
      </c>
    </row>
    <row r="419" spans="1:9" x14ac:dyDescent="0.25">
      <c r="A419" t="s">
        <v>7</v>
      </c>
      <c r="B419" t="s">
        <v>26</v>
      </c>
      <c r="C419" s="6"/>
      <c r="I419" s="18"/>
    </row>
    <row r="420" spans="1:9" x14ac:dyDescent="0.25">
      <c r="B420" s="6">
        <v>1</v>
      </c>
      <c r="C420" s="6" t="s">
        <v>17</v>
      </c>
      <c r="D420" s="18">
        <v>0</v>
      </c>
      <c r="I420" s="18">
        <f t="shared" si="9"/>
        <v>0</v>
      </c>
    </row>
    <row r="421" spans="1:9" x14ac:dyDescent="0.25">
      <c r="A421" t="s">
        <v>45</v>
      </c>
      <c r="B421" t="s">
        <v>204</v>
      </c>
      <c r="C421" s="6"/>
      <c r="I421" s="18"/>
    </row>
    <row r="422" spans="1:9" x14ac:dyDescent="0.25">
      <c r="B422" s="6">
        <v>6</v>
      </c>
      <c r="C422" s="6" t="s">
        <v>17</v>
      </c>
      <c r="D422" s="18">
        <v>0</v>
      </c>
      <c r="I422" s="18">
        <f t="shared" si="9"/>
        <v>0</v>
      </c>
    </row>
    <row r="423" spans="1:9" x14ac:dyDescent="0.25">
      <c r="A423" t="s">
        <v>56</v>
      </c>
      <c r="B423" t="s">
        <v>205</v>
      </c>
      <c r="C423" s="6"/>
      <c r="I423" s="18"/>
    </row>
    <row r="424" spans="1:9" x14ac:dyDescent="0.25">
      <c r="B424" s="6">
        <v>1</v>
      </c>
      <c r="C424" s="6" t="s">
        <v>17</v>
      </c>
      <c r="D424" s="18">
        <v>0</v>
      </c>
      <c r="I424" s="18">
        <f t="shared" si="9"/>
        <v>0</v>
      </c>
    </row>
    <row r="425" spans="1:9" x14ac:dyDescent="0.25">
      <c r="A425" t="s">
        <v>61</v>
      </c>
      <c r="B425" t="s">
        <v>206</v>
      </c>
      <c r="C425" s="6"/>
      <c r="I425" s="18"/>
    </row>
    <row r="426" spans="1:9" x14ac:dyDescent="0.25">
      <c r="B426" s="6">
        <v>6</v>
      </c>
      <c r="C426" s="6" t="s">
        <v>17</v>
      </c>
      <c r="D426" s="18">
        <v>0</v>
      </c>
      <c r="I426" s="18">
        <f t="shared" si="9"/>
        <v>0</v>
      </c>
    </row>
    <row r="427" spans="1:9" x14ac:dyDescent="0.25">
      <c r="A427" t="s">
        <v>64</v>
      </c>
      <c r="B427" t="s">
        <v>207</v>
      </c>
      <c r="C427" s="6"/>
      <c r="I427" s="18"/>
    </row>
    <row r="428" spans="1:9" x14ac:dyDescent="0.25">
      <c r="B428" s="6">
        <v>3.5</v>
      </c>
      <c r="C428" s="6" t="s">
        <v>18</v>
      </c>
      <c r="D428" s="18">
        <v>0</v>
      </c>
      <c r="I428" s="18">
        <f t="shared" si="9"/>
        <v>0</v>
      </c>
    </row>
    <row r="429" spans="1:9" x14ac:dyDescent="0.25">
      <c r="A429" t="s">
        <v>69</v>
      </c>
      <c r="B429" t="s">
        <v>197</v>
      </c>
      <c r="C429" s="6"/>
      <c r="I429" s="18"/>
    </row>
    <row r="430" spans="1:9" x14ac:dyDescent="0.25">
      <c r="B430" s="6">
        <v>175</v>
      </c>
      <c r="C430" s="6" t="s">
        <v>18</v>
      </c>
      <c r="D430" s="18">
        <v>0</v>
      </c>
      <c r="I430" s="18">
        <f t="shared" si="9"/>
        <v>0</v>
      </c>
    </row>
    <row r="431" spans="1:9" x14ac:dyDescent="0.25">
      <c r="A431" t="s">
        <v>82</v>
      </c>
      <c r="B431" t="s">
        <v>208</v>
      </c>
      <c r="C431" s="6"/>
      <c r="I431" s="18"/>
    </row>
    <row r="432" spans="1:9" x14ac:dyDescent="0.25">
      <c r="B432" s="6">
        <v>175</v>
      </c>
      <c r="C432" s="6" t="s">
        <v>18</v>
      </c>
      <c r="D432" s="18">
        <v>0</v>
      </c>
      <c r="I432" s="18">
        <f t="shared" si="9"/>
        <v>0</v>
      </c>
    </row>
    <row r="433" spans="1:9" x14ac:dyDescent="0.25">
      <c r="A433" t="s">
        <v>83</v>
      </c>
      <c r="B433" t="s">
        <v>201</v>
      </c>
      <c r="I433" s="18"/>
    </row>
    <row r="434" spans="1:9" x14ac:dyDescent="0.25">
      <c r="B434" s="6">
        <v>1</v>
      </c>
      <c r="C434" s="6" t="s">
        <v>17</v>
      </c>
      <c r="D434" s="18">
        <v>0</v>
      </c>
      <c r="I434" s="18">
        <f t="shared" si="9"/>
        <v>0</v>
      </c>
    </row>
    <row r="435" spans="1:9" x14ac:dyDescent="0.25">
      <c r="I435" s="18"/>
    </row>
    <row r="436" spans="1:9" s="9" customFormat="1" x14ac:dyDescent="0.25">
      <c r="D436" s="20"/>
      <c r="F436" s="9" t="s">
        <v>233</v>
      </c>
      <c r="I436" s="20">
        <f>SUM(I405:I435)</f>
        <v>0</v>
      </c>
    </row>
    <row r="437" spans="1:9" x14ac:dyDescent="0.25">
      <c r="I437" s="31"/>
    </row>
    <row r="440" spans="1:9" s="9" customFormat="1" x14ac:dyDescent="0.25">
      <c r="A440" s="9" t="s">
        <v>82</v>
      </c>
      <c r="B440" s="9" t="s">
        <v>270</v>
      </c>
      <c r="D440" s="20"/>
    </row>
    <row r="441" spans="1:9" ht="15.75" thickBot="1" x14ac:dyDescent="0.3"/>
    <row r="442" spans="1:9" ht="15.75" thickBot="1" x14ac:dyDescent="0.3">
      <c r="A442" s="3" t="s">
        <v>12</v>
      </c>
      <c r="B442" s="2" t="s">
        <v>8</v>
      </c>
      <c r="C442" s="4" t="s">
        <v>9</v>
      </c>
      <c r="D442" s="25" t="s">
        <v>10</v>
      </c>
      <c r="E442" s="1"/>
      <c r="F442" s="1"/>
      <c r="G442" s="5"/>
      <c r="H442" s="51" t="s">
        <v>11</v>
      </c>
      <c r="I442" s="52"/>
    </row>
    <row r="443" spans="1:9" x14ac:dyDescent="0.25">
      <c r="A443" t="s">
        <v>0</v>
      </c>
      <c r="B443" t="s">
        <v>210</v>
      </c>
      <c r="I443" s="18"/>
    </row>
    <row r="444" spans="1:9" x14ac:dyDescent="0.25">
      <c r="B444">
        <v>1</v>
      </c>
      <c r="C444" s="6" t="s">
        <v>17</v>
      </c>
      <c r="D444" s="26">
        <v>0</v>
      </c>
      <c r="I444" s="18">
        <f>D444*B444</f>
        <v>0</v>
      </c>
    </row>
    <row r="445" spans="1:9" x14ac:dyDescent="0.25">
      <c r="A445" t="s">
        <v>1</v>
      </c>
      <c r="B445" t="s">
        <v>211</v>
      </c>
      <c r="C445" s="6"/>
      <c r="D445" s="26"/>
      <c r="I445" s="18"/>
    </row>
    <row r="446" spans="1:9" x14ac:dyDescent="0.25">
      <c r="B446">
        <v>14</v>
      </c>
      <c r="C446" s="6" t="s">
        <v>18</v>
      </c>
      <c r="D446" s="26">
        <v>0</v>
      </c>
      <c r="I446" s="18">
        <f t="shared" ref="I446:I458" si="10">D446*B446</f>
        <v>0</v>
      </c>
    </row>
    <row r="447" spans="1:9" x14ac:dyDescent="0.25">
      <c r="A447" t="s">
        <v>2</v>
      </c>
      <c r="B447" t="s">
        <v>212</v>
      </c>
      <c r="C447" s="6"/>
      <c r="D447" s="26"/>
      <c r="I447" s="18"/>
    </row>
    <row r="448" spans="1:9" x14ac:dyDescent="0.25">
      <c r="B448">
        <v>14</v>
      </c>
      <c r="C448" s="6" t="s">
        <v>18</v>
      </c>
      <c r="D448" s="26">
        <v>0</v>
      </c>
      <c r="I448" s="18">
        <f t="shared" si="10"/>
        <v>0</v>
      </c>
    </row>
    <row r="449" spans="1:9" x14ac:dyDescent="0.25">
      <c r="A449" t="s">
        <v>3</v>
      </c>
      <c r="B449" t="s">
        <v>213</v>
      </c>
      <c r="C449" s="6"/>
      <c r="D449" s="26"/>
      <c r="I449" s="18"/>
    </row>
    <row r="450" spans="1:9" x14ac:dyDescent="0.25">
      <c r="B450">
        <v>14</v>
      </c>
      <c r="C450" s="6" t="s">
        <v>18</v>
      </c>
      <c r="D450" s="26">
        <v>0</v>
      </c>
      <c r="I450" s="18">
        <f t="shared" si="10"/>
        <v>0</v>
      </c>
    </row>
    <row r="451" spans="1:9" x14ac:dyDescent="0.25">
      <c r="A451" t="s">
        <v>4</v>
      </c>
      <c r="B451" t="s">
        <v>214</v>
      </c>
      <c r="C451" s="6"/>
      <c r="D451" s="26"/>
      <c r="I451" s="18"/>
    </row>
    <row r="452" spans="1:9" x14ac:dyDescent="0.25">
      <c r="B452">
        <v>14</v>
      </c>
      <c r="C452" s="6" t="s">
        <v>18</v>
      </c>
      <c r="D452" s="26">
        <v>0</v>
      </c>
      <c r="I452" s="18">
        <f t="shared" si="10"/>
        <v>0</v>
      </c>
    </row>
    <row r="453" spans="1:9" x14ac:dyDescent="0.25">
      <c r="A453" t="s">
        <v>5</v>
      </c>
      <c r="B453" t="s">
        <v>215</v>
      </c>
      <c r="C453" s="6"/>
      <c r="D453" s="26"/>
      <c r="I453" s="18"/>
    </row>
    <row r="454" spans="1:9" x14ac:dyDescent="0.25">
      <c r="B454">
        <v>14</v>
      </c>
      <c r="C454" s="6" t="s">
        <v>18</v>
      </c>
      <c r="D454" s="26">
        <v>0</v>
      </c>
      <c r="I454" s="18">
        <f t="shared" si="10"/>
        <v>0</v>
      </c>
    </row>
    <row r="455" spans="1:9" x14ac:dyDescent="0.25">
      <c r="A455" t="s">
        <v>6</v>
      </c>
      <c r="B455" t="s">
        <v>216</v>
      </c>
      <c r="C455" s="6"/>
      <c r="D455" s="26"/>
      <c r="I455" s="18"/>
    </row>
    <row r="456" spans="1:9" x14ac:dyDescent="0.25">
      <c r="B456">
        <v>14</v>
      </c>
      <c r="C456" s="6" t="s">
        <v>54</v>
      </c>
      <c r="D456" s="26">
        <v>0</v>
      </c>
      <c r="I456" s="18">
        <f t="shared" si="10"/>
        <v>0</v>
      </c>
    </row>
    <row r="457" spans="1:9" x14ac:dyDescent="0.25">
      <c r="A457" t="s">
        <v>7</v>
      </c>
      <c r="B457" t="s">
        <v>235</v>
      </c>
      <c r="C457" s="6"/>
      <c r="D457" s="26"/>
      <c r="I457" s="18"/>
    </row>
    <row r="458" spans="1:9" x14ac:dyDescent="0.25">
      <c r="B458">
        <v>1</v>
      </c>
      <c r="C458" s="6" t="s">
        <v>17</v>
      </c>
      <c r="D458" s="26">
        <v>0</v>
      </c>
      <c r="I458" s="18">
        <f t="shared" si="10"/>
        <v>0</v>
      </c>
    </row>
    <row r="459" spans="1:9" x14ac:dyDescent="0.25">
      <c r="I459" s="18"/>
    </row>
    <row r="460" spans="1:9" s="9" customFormat="1" x14ac:dyDescent="0.25">
      <c r="D460" s="20"/>
      <c r="F460" s="9" t="s">
        <v>233</v>
      </c>
      <c r="I460" s="20">
        <f>SUM(I443:I459)</f>
        <v>0</v>
      </c>
    </row>
    <row r="461" spans="1:9" x14ac:dyDescent="0.25">
      <c r="I461" s="31"/>
    </row>
    <row r="464" spans="1:9" s="9" customFormat="1" x14ac:dyDescent="0.25">
      <c r="A464" s="9" t="s">
        <v>83</v>
      </c>
      <c r="B464" s="9" t="s">
        <v>271</v>
      </c>
      <c r="D464" s="20"/>
    </row>
    <row r="465" spans="1:9" ht="15.75" thickBot="1" x14ac:dyDescent="0.3"/>
    <row r="466" spans="1:9" ht="15.75" thickBot="1" x14ac:dyDescent="0.3">
      <c r="A466" s="3" t="s">
        <v>12</v>
      </c>
      <c r="B466" s="2" t="s">
        <v>8</v>
      </c>
      <c r="C466" s="4" t="s">
        <v>9</v>
      </c>
      <c r="D466" s="25" t="s">
        <v>10</v>
      </c>
      <c r="E466" s="1"/>
      <c r="F466" s="1"/>
      <c r="G466" s="5"/>
      <c r="H466" s="51" t="s">
        <v>11</v>
      </c>
      <c r="I466" s="52"/>
    </row>
    <row r="467" spans="1:9" x14ac:dyDescent="0.25">
      <c r="A467" s="12" t="s">
        <v>0</v>
      </c>
      <c r="B467" s="13" t="s">
        <v>85</v>
      </c>
      <c r="C467" s="14"/>
      <c r="D467" s="29"/>
      <c r="I467" s="18"/>
    </row>
    <row r="468" spans="1:9" x14ac:dyDescent="0.25">
      <c r="A468" s="12"/>
      <c r="B468" s="14">
        <v>1</v>
      </c>
      <c r="C468" s="14" t="s">
        <v>17</v>
      </c>
      <c r="D468" s="26">
        <v>0</v>
      </c>
      <c r="I468" s="21">
        <f>D468*B468</f>
        <v>0</v>
      </c>
    </row>
    <row r="469" spans="1:9" x14ac:dyDescent="0.25">
      <c r="A469" s="12" t="s">
        <v>1</v>
      </c>
      <c r="B469" s="13" t="s">
        <v>86</v>
      </c>
      <c r="C469" s="14"/>
      <c r="D469" s="26"/>
      <c r="I469" s="21"/>
    </row>
    <row r="470" spans="1:9" x14ac:dyDescent="0.25">
      <c r="A470" s="12"/>
      <c r="B470" s="14">
        <v>15.43</v>
      </c>
      <c r="C470" s="14" t="s">
        <v>18</v>
      </c>
      <c r="D470" s="26">
        <v>0</v>
      </c>
      <c r="I470" s="21">
        <f>D470*B470</f>
        <v>0</v>
      </c>
    </row>
    <row r="471" spans="1:9" x14ac:dyDescent="0.25">
      <c r="A471" s="12" t="s">
        <v>2</v>
      </c>
      <c r="B471" s="13" t="s">
        <v>87</v>
      </c>
      <c r="C471" s="14"/>
      <c r="D471" s="26"/>
      <c r="I471" s="21"/>
    </row>
    <row r="472" spans="1:9" x14ac:dyDescent="0.25">
      <c r="A472" s="12"/>
      <c r="B472" s="14">
        <v>1</v>
      </c>
      <c r="C472" s="14" t="s">
        <v>17</v>
      </c>
      <c r="D472" s="26">
        <v>0</v>
      </c>
      <c r="I472" s="21">
        <f>D472*B472</f>
        <v>0</v>
      </c>
    </row>
    <row r="473" spans="1:9" x14ac:dyDescent="0.25">
      <c r="A473" s="12" t="s">
        <v>3</v>
      </c>
      <c r="B473" s="13" t="s">
        <v>88</v>
      </c>
      <c r="C473" s="14"/>
      <c r="D473" s="26"/>
      <c r="I473" s="21"/>
    </row>
    <row r="474" spans="1:9" x14ac:dyDescent="0.25">
      <c r="A474" s="12"/>
      <c r="B474" s="14">
        <v>3.69</v>
      </c>
      <c r="C474" s="14" t="s">
        <v>17</v>
      </c>
      <c r="D474" s="26">
        <v>0</v>
      </c>
      <c r="I474" s="21">
        <f>D474*B474</f>
        <v>0</v>
      </c>
    </row>
    <row r="475" spans="1:9" x14ac:dyDescent="0.25">
      <c r="A475" s="12" t="s">
        <v>4</v>
      </c>
      <c r="B475" s="13" t="s">
        <v>89</v>
      </c>
      <c r="C475" s="14"/>
      <c r="D475" s="26"/>
      <c r="I475" s="21"/>
    </row>
    <row r="476" spans="1:9" x14ac:dyDescent="0.25">
      <c r="A476" s="12"/>
      <c r="B476" s="14">
        <v>1</v>
      </c>
      <c r="C476" s="14" t="s">
        <v>17</v>
      </c>
      <c r="D476" s="26">
        <v>0</v>
      </c>
      <c r="I476" s="21">
        <f>D476*B476</f>
        <v>0</v>
      </c>
    </row>
    <row r="477" spans="1:9" x14ac:dyDescent="0.25">
      <c r="A477" s="12" t="s">
        <v>5</v>
      </c>
      <c r="B477" s="13" t="s">
        <v>90</v>
      </c>
      <c r="C477" s="14"/>
      <c r="D477" s="26"/>
      <c r="I477" s="21"/>
    </row>
    <row r="478" spans="1:9" x14ac:dyDescent="0.25">
      <c r="A478" s="12"/>
      <c r="B478" s="14">
        <v>1</v>
      </c>
      <c r="C478" s="14" t="s">
        <v>17</v>
      </c>
      <c r="D478" s="26">
        <v>0</v>
      </c>
      <c r="I478" s="21">
        <f>D478*B478</f>
        <v>0</v>
      </c>
    </row>
    <row r="479" spans="1:9" x14ac:dyDescent="0.25">
      <c r="A479" s="12" t="s">
        <v>6</v>
      </c>
      <c r="B479" s="13" t="s">
        <v>91</v>
      </c>
      <c r="C479" s="14"/>
      <c r="D479" s="26"/>
      <c r="I479" s="21"/>
    </row>
    <row r="480" spans="1:9" x14ac:dyDescent="0.25">
      <c r="A480" s="12"/>
      <c r="B480" s="14">
        <v>5</v>
      </c>
      <c r="C480" s="14" t="s">
        <v>92</v>
      </c>
      <c r="D480" s="26">
        <v>0</v>
      </c>
      <c r="I480" s="21">
        <f>D480*B480</f>
        <v>0</v>
      </c>
    </row>
    <row r="481" spans="1:9" x14ac:dyDescent="0.25">
      <c r="A481" s="12" t="s">
        <v>7</v>
      </c>
      <c r="B481" s="13" t="s">
        <v>93</v>
      </c>
      <c r="C481" s="14"/>
      <c r="D481" s="26"/>
      <c r="I481" s="21"/>
    </row>
    <row r="482" spans="1:9" x14ac:dyDescent="0.25">
      <c r="A482" s="12"/>
      <c r="B482" s="14">
        <v>1</v>
      </c>
      <c r="C482" s="14" t="s">
        <v>92</v>
      </c>
      <c r="D482" s="26">
        <v>0</v>
      </c>
      <c r="I482" s="21">
        <f>D482*B482</f>
        <v>0</v>
      </c>
    </row>
    <row r="483" spans="1:9" x14ac:dyDescent="0.25">
      <c r="A483" s="12" t="s">
        <v>45</v>
      </c>
      <c r="B483" s="13" t="s">
        <v>94</v>
      </c>
      <c r="C483" s="14"/>
      <c r="D483" s="26"/>
      <c r="I483" s="21"/>
    </row>
    <row r="484" spans="1:9" x14ac:dyDescent="0.25">
      <c r="A484" s="12"/>
      <c r="B484" s="14">
        <v>1</v>
      </c>
      <c r="C484" s="14" t="s">
        <v>17</v>
      </c>
      <c r="D484" s="26">
        <v>0</v>
      </c>
      <c r="I484" s="21">
        <f>D484*B484</f>
        <v>0</v>
      </c>
    </row>
    <row r="485" spans="1:9" x14ac:dyDescent="0.25">
      <c r="A485" s="12" t="s">
        <v>56</v>
      </c>
      <c r="B485" s="13" t="s">
        <v>95</v>
      </c>
      <c r="C485" s="14"/>
      <c r="D485" s="26"/>
      <c r="I485" s="21"/>
    </row>
    <row r="486" spans="1:9" x14ac:dyDescent="0.25">
      <c r="A486" s="12"/>
      <c r="B486" s="14">
        <v>1</v>
      </c>
      <c r="C486" s="14" t="s">
        <v>17</v>
      </c>
      <c r="D486" s="26">
        <v>0</v>
      </c>
      <c r="I486" s="21">
        <f>D486*B486</f>
        <v>0</v>
      </c>
    </row>
    <row r="487" spans="1:9" x14ac:dyDescent="0.25">
      <c r="A487" s="12" t="s">
        <v>61</v>
      </c>
      <c r="B487" s="13" t="s">
        <v>96</v>
      </c>
      <c r="C487" s="14"/>
      <c r="D487" s="26"/>
      <c r="I487" s="21"/>
    </row>
    <row r="488" spans="1:9" x14ac:dyDescent="0.25">
      <c r="A488" s="12"/>
      <c r="B488" s="14">
        <v>1</v>
      </c>
      <c r="C488" s="14" t="s">
        <v>17</v>
      </c>
      <c r="D488" s="26">
        <v>0</v>
      </c>
      <c r="I488" s="21">
        <f>D488*B488</f>
        <v>0</v>
      </c>
    </row>
    <row r="489" spans="1:9" x14ac:dyDescent="0.25">
      <c r="A489" s="12" t="s">
        <v>64</v>
      </c>
      <c r="B489" s="13" t="s">
        <v>181</v>
      </c>
      <c r="C489" s="14"/>
      <c r="D489" s="26"/>
      <c r="I489" s="21"/>
    </row>
    <row r="490" spans="1:9" x14ac:dyDescent="0.25">
      <c r="A490" s="12"/>
      <c r="B490" s="14">
        <v>3.69</v>
      </c>
      <c r="C490" s="14" t="s">
        <v>18</v>
      </c>
      <c r="D490" s="26">
        <v>0</v>
      </c>
      <c r="I490" s="21">
        <f>D490*B490</f>
        <v>0</v>
      </c>
    </row>
    <row r="491" spans="1:9" x14ac:dyDescent="0.25">
      <c r="A491" s="12" t="s">
        <v>69</v>
      </c>
      <c r="B491" s="13" t="s">
        <v>97</v>
      </c>
      <c r="C491" s="14"/>
      <c r="D491" s="26"/>
      <c r="I491" s="21"/>
    </row>
    <row r="492" spans="1:9" x14ac:dyDescent="0.25">
      <c r="A492" s="12"/>
      <c r="B492" s="13" t="s">
        <v>98</v>
      </c>
      <c r="C492" s="14"/>
      <c r="D492" s="26"/>
      <c r="I492" s="21"/>
    </row>
    <row r="493" spans="1:9" x14ac:dyDescent="0.25">
      <c r="A493" s="12"/>
      <c r="B493" s="13" t="s">
        <v>99</v>
      </c>
      <c r="C493" s="14"/>
      <c r="D493" s="26"/>
      <c r="I493" s="21"/>
    </row>
    <row r="494" spans="1:9" x14ac:dyDescent="0.25">
      <c r="A494" s="12"/>
      <c r="B494" s="13" t="s">
        <v>100</v>
      </c>
      <c r="C494" s="14"/>
      <c r="D494" s="26"/>
      <c r="I494" s="21"/>
    </row>
    <row r="495" spans="1:9" x14ac:dyDescent="0.25">
      <c r="A495" s="12"/>
      <c r="B495" s="13" t="s">
        <v>101</v>
      </c>
      <c r="C495" s="14"/>
      <c r="D495" s="26"/>
      <c r="I495" s="21"/>
    </row>
    <row r="496" spans="1:9" x14ac:dyDescent="0.25">
      <c r="A496" s="12"/>
      <c r="B496" s="13" t="s">
        <v>102</v>
      </c>
      <c r="C496" s="14"/>
      <c r="D496" s="26"/>
      <c r="I496" s="21"/>
    </row>
    <row r="497" spans="1:9" x14ac:dyDescent="0.25">
      <c r="A497" s="12"/>
      <c r="B497" s="14">
        <v>3.69</v>
      </c>
      <c r="C497" s="14" t="s">
        <v>18</v>
      </c>
      <c r="D497" s="26">
        <v>0</v>
      </c>
      <c r="I497" s="21">
        <f>D497*B497</f>
        <v>0</v>
      </c>
    </row>
    <row r="498" spans="1:9" x14ac:dyDescent="0.25">
      <c r="A498" s="12" t="s">
        <v>82</v>
      </c>
      <c r="B498" s="13" t="s">
        <v>237</v>
      </c>
      <c r="C498" s="14"/>
      <c r="D498" s="26"/>
      <c r="I498" s="21"/>
    </row>
    <row r="499" spans="1:9" x14ac:dyDescent="0.25">
      <c r="A499" s="12"/>
      <c r="B499" s="13" t="s">
        <v>103</v>
      </c>
      <c r="C499" s="14"/>
      <c r="D499" s="26"/>
      <c r="I499" s="21"/>
    </row>
    <row r="500" spans="1:9" x14ac:dyDescent="0.25">
      <c r="A500" s="12"/>
      <c r="B500" s="14">
        <v>2.5</v>
      </c>
      <c r="C500" s="14" t="s">
        <v>18</v>
      </c>
      <c r="D500" s="26">
        <v>0</v>
      </c>
      <c r="I500" s="21">
        <f>D500*B500</f>
        <v>0</v>
      </c>
    </row>
    <row r="501" spans="1:9" x14ac:dyDescent="0.25">
      <c r="A501" s="12" t="s">
        <v>83</v>
      </c>
      <c r="B501" s="13" t="s">
        <v>105</v>
      </c>
      <c r="C501" s="14"/>
      <c r="D501" s="26"/>
      <c r="I501" s="21"/>
    </row>
    <row r="502" spans="1:9" x14ac:dyDescent="0.25">
      <c r="A502" s="12"/>
      <c r="B502" s="14">
        <v>1</v>
      </c>
      <c r="C502" s="14" t="s">
        <v>17</v>
      </c>
      <c r="D502" s="26">
        <v>0</v>
      </c>
      <c r="I502" s="21">
        <f>D502*B502</f>
        <v>0</v>
      </c>
    </row>
    <row r="503" spans="1:9" x14ac:dyDescent="0.25">
      <c r="A503" s="12" t="s">
        <v>104</v>
      </c>
      <c r="B503" s="13" t="s">
        <v>107</v>
      </c>
      <c r="C503" s="14"/>
      <c r="D503" s="26"/>
      <c r="I503" s="21"/>
    </row>
    <row r="504" spans="1:9" x14ac:dyDescent="0.25">
      <c r="A504" s="12"/>
      <c r="B504" s="14">
        <v>1</v>
      </c>
      <c r="C504" s="14" t="s">
        <v>17</v>
      </c>
      <c r="D504" s="26">
        <v>0</v>
      </c>
      <c r="I504" s="21">
        <f>D504*B504</f>
        <v>0</v>
      </c>
    </row>
    <row r="505" spans="1:9" x14ac:dyDescent="0.25">
      <c r="A505" s="12" t="s">
        <v>106</v>
      </c>
      <c r="B505" s="13" t="s">
        <v>109</v>
      </c>
      <c r="C505" s="14"/>
      <c r="D505" s="26"/>
      <c r="I505" s="21"/>
    </row>
    <row r="506" spans="1:9" x14ac:dyDescent="0.25">
      <c r="A506" s="12"/>
      <c r="B506" s="14">
        <v>1</v>
      </c>
      <c r="C506" s="14" t="s">
        <v>17</v>
      </c>
      <c r="D506" s="26">
        <v>0</v>
      </c>
      <c r="I506" s="21">
        <f>D506*B506</f>
        <v>0</v>
      </c>
    </row>
    <row r="507" spans="1:9" x14ac:dyDescent="0.25">
      <c r="A507" s="12" t="s">
        <v>108</v>
      </c>
      <c r="B507" s="13" t="s">
        <v>111</v>
      </c>
      <c r="C507" s="14"/>
      <c r="D507" s="26"/>
      <c r="I507" s="21"/>
    </row>
    <row r="508" spans="1:9" x14ac:dyDescent="0.25">
      <c r="A508" s="12"/>
      <c r="B508" s="14">
        <v>15.43</v>
      </c>
      <c r="C508" s="14" t="s">
        <v>18</v>
      </c>
      <c r="D508" s="26">
        <v>0</v>
      </c>
      <c r="I508" s="21">
        <f>D508*B508</f>
        <v>0</v>
      </c>
    </row>
    <row r="509" spans="1:9" x14ac:dyDescent="0.25">
      <c r="A509" s="12" t="s">
        <v>110</v>
      </c>
      <c r="B509" s="13" t="s">
        <v>113</v>
      </c>
      <c r="C509" s="14"/>
      <c r="D509" s="26"/>
      <c r="I509" s="21"/>
    </row>
    <row r="510" spans="1:9" x14ac:dyDescent="0.25">
      <c r="A510" s="12"/>
      <c r="B510" s="13" t="s">
        <v>114</v>
      </c>
      <c r="C510" s="14"/>
      <c r="D510" s="26"/>
      <c r="I510" s="21"/>
    </row>
    <row r="511" spans="1:9" x14ac:dyDescent="0.25">
      <c r="A511" s="12"/>
      <c r="B511" s="14">
        <v>15.43</v>
      </c>
      <c r="C511" s="14" t="s">
        <v>18</v>
      </c>
      <c r="D511" s="26">
        <v>0</v>
      </c>
      <c r="I511" s="21">
        <f>D511*B511</f>
        <v>0</v>
      </c>
    </row>
    <row r="512" spans="1:9" x14ac:dyDescent="0.25">
      <c r="A512" s="12" t="s">
        <v>112</v>
      </c>
      <c r="B512" s="13" t="s">
        <v>116</v>
      </c>
      <c r="C512" s="14"/>
      <c r="D512" s="26"/>
      <c r="I512" s="21"/>
    </row>
    <row r="513" spans="1:9" x14ac:dyDescent="0.25">
      <c r="A513" s="12"/>
      <c r="B513" s="14">
        <v>15.43</v>
      </c>
      <c r="C513" s="14" t="s">
        <v>18</v>
      </c>
      <c r="D513" s="26">
        <v>0</v>
      </c>
      <c r="I513" s="21">
        <f>D513*B513</f>
        <v>0</v>
      </c>
    </row>
    <row r="514" spans="1:9" x14ac:dyDescent="0.25">
      <c r="A514" s="12" t="s">
        <v>115</v>
      </c>
      <c r="B514" s="16" t="s">
        <v>118</v>
      </c>
      <c r="C514" s="14"/>
      <c r="D514" s="26"/>
      <c r="I514" s="21"/>
    </row>
    <row r="515" spans="1:9" x14ac:dyDescent="0.25">
      <c r="A515" s="12"/>
      <c r="B515" s="16" t="s">
        <v>119</v>
      </c>
      <c r="C515" s="14"/>
      <c r="D515" s="26"/>
      <c r="I515" s="21"/>
    </row>
    <row r="516" spans="1:9" x14ac:dyDescent="0.25">
      <c r="A516" s="12"/>
      <c r="B516" s="14">
        <v>10.33</v>
      </c>
      <c r="C516" s="14" t="s">
        <v>18</v>
      </c>
      <c r="D516" s="26">
        <v>0</v>
      </c>
      <c r="I516" s="21">
        <f>D516*B516</f>
        <v>0</v>
      </c>
    </row>
    <row r="517" spans="1:9" x14ac:dyDescent="0.25">
      <c r="A517" s="12"/>
      <c r="B517" s="14" t="s">
        <v>120</v>
      </c>
      <c r="C517" s="14"/>
      <c r="D517" s="26"/>
      <c r="I517" s="21"/>
    </row>
    <row r="518" spans="1:9" x14ac:dyDescent="0.25">
      <c r="A518" s="12"/>
      <c r="B518" s="14">
        <v>7</v>
      </c>
      <c r="C518" s="14" t="s">
        <v>18</v>
      </c>
      <c r="D518" s="26">
        <v>0</v>
      </c>
      <c r="I518" s="21">
        <f>D518*B518</f>
        <v>0</v>
      </c>
    </row>
    <row r="519" spans="1:9" x14ac:dyDescent="0.25">
      <c r="A519" s="12" t="s">
        <v>117</v>
      </c>
      <c r="B519" s="16" t="s">
        <v>122</v>
      </c>
      <c r="C519" s="14"/>
      <c r="D519" s="26"/>
      <c r="I519" s="21"/>
    </row>
    <row r="520" spans="1:9" x14ac:dyDescent="0.25">
      <c r="A520" s="12"/>
      <c r="B520" s="16" t="s">
        <v>123</v>
      </c>
      <c r="C520" s="14"/>
      <c r="D520" s="26"/>
      <c r="I520" s="21"/>
    </row>
    <row r="521" spans="1:9" x14ac:dyDescent="0.25">
      <c r="A521" s="12"/>
      <c r="B521" s="14">
        <v>3.69</v>
      </c>
      <c r="C521" s="14" t="s">
        <v>18</v>
      </c>
      <c r="D521" s="26">
        <v>0</v>
      </c>
      <c r="I521" s="21">
        <f>D521*B521</f>
        <v>0</v>
      </c>
    </row>
    <row r="522" spans="1:9" x14ac:dyDescent="0.25">
      <c r="A522" s="12"/>
      <c r="B522" s="14" t="s">
        <v>120</v>
      </c>
      <c r="C522" s="14"/>
      <c r="D522" s="26"/>
      <c r="I522" s="21"/>
    </row>
    <row r="523" spans="1:9" x14ac:dyDescent="0.25">
      <c r="A523" s="12"/>
      <c r="B523" s="14">
        <v>19.66</v>
      </c>
      <c r="C523" s="14" t="s">
        <v>18</v>
      </c>
      <c r="D523" s="26">
        <v>0</v>
      </c>
      <c r="I523" s="21">
        <f>D523*B523</f>
        <v>0</v>
      </c>
    </row>
    <row r="524" spans="1:9" x14ac:dyDescent="0.25">
      <c r="A524" s="12"/>
      <c r="B524" s="14" t="s">
        <v>124</v>
      </c>
      <c r="C524" s="14"/>
      <c r="D524" s="26"/>
      <c r="I524" s="21"/>
    </row>
    <row r="525" spans="1:9" x14ac:dyDescent="0.25">
      <c r="A525" s="12"/>
      <c r="B525" s="14">
        <v>2.78</v>
      </c>
      <c r="C525" s="14" t="s">
        <v>18</v>
      </c>
      <c r="D525" s="26">
        <v>0</v>
      </c>
      <c r="I525" s="21">
        <f>D525*B525</f>
        <v>0</v>
      </c>
    </row>
    <row r="526" spans="1:9" x14ac:dyDescent="0.25">
      <c r="A526" s="12" t="s">
        <v>121</v>
      </c>
      <c r="B526" s="16" t="s">
        <v>126</v>
      </c>
      <c r="C526" s="14"/>
      <c r="D526" s="26"/>
      <c r="I526" s="21"/>
    </row>
    <row r="527" spans="1:9" x14ac:dyDescent="0.25">
      <c r="A527" s="12"/>
      <c r="B527" s="14">
        <v>2</v>
      </c>
      <c r="C527" s="14" t="s">
        <v>17</v>
      </c>
      <c r="D527" s="26">
        <v>0</v>
      </c>
      <c r="I527" s="21">
        <f>D527*B527</f>
        <v>0</v>
      </c>
    </row>
    <row r="528" spans="1:9" x14ac:dyDescent="0.25">
      <c r="A528" s="14" t="s">
        <v>125</v>
      </c>
      <c r="B528" s="16" t="s">
        <v>128</v>
      </c>
      <c r="C528" s="14"/>
      <c r="D528" s="26"/>
      <c r="I528" s="21"/>
    </row>
    <row r="529" spans="1:9" x14ac:dyDescent="0.25">
      <c r="A529" s="14"/>
      <c r="B529" s="14">
        <v>1</v>
      </c>
      <c r="C529" s="14" t="s">
        <v>17</v>
      </c>
      <c r="D529" s="26">
        <v>0</v>
      </c>
      <c r="I529" s="21">
        <f>D529*B529</f>
        <v>0</v>
      </c>
    </row>
    <row r="530" spans="1:9" x14ac:dyDescent="0.25">
      <c r="A530" s="12" t="s">
        <v>127</v>
      </c>
      <c r="B530" s="16" t="s">
        <v>130</v>
      </c>
      <c r="C530" s="14"/>
      <c r="D530" s="26"/>
      <c r="I530" s="21"/>
    </row>
    <row r="531" spans="1:9" x14ac:dyDescent="0.25">
      <c r="A531" s="12"/>
      <c r="B531" s="14">
        <v>1</v>
      </c>
      <c r="C531" s="14" t="s">
        <v>17</v>
      </c>
      <c r="D531" s="26">
        <v>0</v>
      </c>
      <c r="I531" s="21">
        <f>D531*B531</f>
        <v>0</v>
      </c>
    </row>
    <row r="532" spans="1:9" x14ac:dyDescent="0.25">
      <c r="A532" s="12" t="s">
        <v>129</v>
      </c>
      <c r="B532" s="16" t="s">
        <v>132</v>
      </c>
      <c r="C532" s="14"/>
      <c r="D532" s="26"/>
      <c r="I532" s="21"/>
    </row>
    <row r="533" spans="1:9" x14ac:dyDescent="0.25">
      <c r="A533" s="12"/>
      <c r="B533" s="14">
        <v>1</v>
      </c>
      <c r="C533" s="14" t="s">
        <v>17</v>
      </c>
      <c r="D533" s="26">
        <v>0</v>
      </c>
      <c r="I533" s="21">
        <f t="shared" ref="I533:I595" si="11">D533*B533</f>
        <v>0</v>
      </c>
    </row>
    <row r="534" spans="1:9" x14ac:dyDescent="0.25">
      <c r="A534" s="12" t="s">
        <v>131</v>
      </c>
      <c r="B534" s="16" t="s">
        <v>134</v>
      </c>
      <c r="C534" s="14"/>
      <c r="D534" s="26"/>
      <c r="I534" s="21"/>
    </row>
    <row r="535" spans="1:9" x14ac:dyDescent="0.25">
      <c r="A535" s="12"/>
      <c r="B535" s="14">
        <v>1</v>
      </c>
      <c r="C535" s="14" t="s">
        <v>17</v>
      </c>
      <c r="D535" s="26">
        <v>0</v>
      </c>
      <c r="I535" s="21">
        <f t="shared" si="11"/>
        <v>0</v>
      </c>
    </row>
    <row r="536" spans="1:9" x14ac:dyDescent="0.25">
      <c r="A536" s="12" t="s">
        <v>133</v>
      </c>
      <c r="B536" s="16" t="s">
        <v>136</v>
      </c>
      <c r="C536" s="14"/>
      <c r="D536" s="26"/>
      <c r="I536" s="21"/>
    </row>
    <row r="537" spans="1:9" x14ac:dyDescent="0.25">
      <c r="A537" s="12"/>
      <c r="B537" s="14">
        <v>1</v>
      </c>
      <c r="C537" s="14" t="s">
        <v>137</v>
      </c>
      <c r="D537" s="26">
        <v>0</v>
      </c>
      <c r="I537" s="21">
        <f t="shared" si="11"/>
        <v>0</v>
      </c>
    </row>
    <row r="538" spans="1:9" x14ac:dyDescent="0.25">
      <c r="A538" s="12" t="s">
        <v>135</v>
      </c>
      <c r="B538" s="16" t="s">
        <v>139</v>
      </c>
      <c r="C538" s="14"/>
      <c r="D538" s="26"/>
      <c r="I538" s="21"/>
    </row>
    <row r="539" spans="1:9" x14ac:dyDescent="0.25">
      <c r="A539" s="12"/>
      <c r="B539" s="14">
        <v>7</v>
      </c>
      <c r="C539" s="14" t="s">
        <v>54</v>
      </c>
      <c r="D539" s="26">
        <v>0</v>
      </c>
      <c r="I539" s="21">
        <f t="shared" si="11"/>
        <v>0</v>
      </c>
    </row>
    <row r="540" spans="1:9" x14ac:dyDescent="0.25">
      <c r="A540" s="12" t="s">
        <v>138</v>
      </c>
      <c r="B540" s="16" t="s">
        <v>141</v>
      </c>
      <c r="C540" s="14"/>
      <c r="D540" s="26"/>
      <c r="I540" s="21"/>
    </row>
    <row r="541" spans="1:9" x14ac:dyDescent="0.25">
      <c r="A541" s="12"/>
      <c r="B541" s="14">
        <v>1</v>
      </c>
      <c r="C541" s="14" t="s">
        <v>17</v>
      </c>
      <c r="D541" s="26">
        <v>0</v>
      </c>
      <c r="I541" s="21">
        <f t="shared" si="11"/>
        <v>0</v>
      </c>
    </row>
    <row r="542" spans="1:9" x14ac:dyDescent="0.25">
      <c r="A542" s="12" t="s">
        <v>140</v>
      </c>
      <c r="B542" s="16" t="s">
        <v>143</v>
      </c>
      <c r="C542" s="14"/>
      <c r="D542" s="26"/>
      <c r="I542" s="21"/>
    </row>
    <row r="543" spans="1:9" x14ac:dyDescent="0.25">
      <c r="A543" s="12"/>
      <c r="B543" s="14">
        <v>1</v>
      </c>
      <c r="C543" s="14" t="s">
        <v>17</v>
      </c>
      <c r="D543" s="26">
        <v>0</v>
      </c>
      <c r="I543" s="21">
        <f t="shared" si="11"/>
        <v>0</v>
      </c>
    </row>
    <row r="544" spans="1:9" x14ac:dyDescent="0.25">
      <c r="A544" s="12" t="s">
        <v>142</v>
      </c>
      <c r="B544" s="16" t="s">
        <v>145</v>
      </c>
      <c r="C544" s="14"/>
      <c r="D544" s="26"/>
      <c r="I544" s="21"/>
    </row>
    <row r="545" spans="1:9" x14ac:dyDescent="0.25">
      <c r="A545" s="12"/>
      <c r="B545" s="14">
        <v>1</v>
      </c>
      <c r="C545" s="14" t="s">
        <v>17</v>
      </c>
      <c r="D545" s="26">
        <v>0</v>
      </c>
      <c r="I545" s="21">
        <f t="shared" si="11"/>
        <v>0</v>
      </c>
    </row>
    <row r="546" spans="1:9" x14ac:dyDescent="0.25">
      <c r="A546" s="12" t="s">
        <v>144</v>
      </c>
      <c r="B546" s="16" t="s">
        <v>147</v>
      </c>
      <c r="C546" s="14"/>
      <c r="D546" s="26"/>
      <c r="I546" s="21"/>
    </row>
    <row r="547" spans="1:9" x14ac:dyDescent="0.25">
      <c r="A547" s="12"/>
      <c r="B547" s="14">
        <v>1</v>
      </c>
      <c r="C547" s="14" t="s">
        <v>17</v>
      </c>
      <c r="D547" s="26">
        <v>0</v>
      </c>
      <c r="I547" s="21">
        <f t="shared" si="11"/>
        <v>0</v>
      </c>
    </row>
    <row r="548" spans="1:9" x14ac:dyDescent="0.25">
      <c r="A548" s="12" t="s">
        <v>146</v>
      </c>
      <c r="B548" s="16" t="s">
        <v>149</v>
      </c>
      <c r="C548" s="14"/>
      <c r="D548" s="26"/>
      <c r="I548" s="21"/>
    </row>
    <row r="549" spans="1:9" x14ac:dyDescent="0.25">
      <c r="A549" s="12"/>
      <c r="B549" s="14">
        <v>1</v>
      </c>
      <c r="C549" s="14" t="s">
        <v>17</v>
      </c>
      <c r="D549" s="26">
        <v>0</v>
      </c>
      <c r="I549" s="21">
        <f t="shared" si="11"/>
        <v>0</v>
      </c>
    </row>
    <row r="550" spans="1:9" x14ac:dyDescent="0.25">
      <c r="A550" s="12" t="s">
        <v>148</v>
      </c>
      <c r="B550" s="16" t="s">
        <v>151</v>
      </c>
      <c r="C550" s="14"/>
      <c r="D550" s="26"/>
      <c r="I550" s="21"/>
    </row>
    <row r="551" spans="1:9" x14ac:dyDescent="0.25">
      <c r="A551" s="17"/>
      <c r="B551" s="14" t="s">
        <v>152</v>
      </c>
      <c r="C551" s="14"/>
      <c r="D551" s="26"/>
      <c r="I551" s="21"/>
    </row>
    <row r="552" spans="1:9" x14ac:dyDescent="0.25">
      <c r="A552" s="12"/>
      <c r="B552" s="14">
        <v>1</v>
      </c>
      <c r="C552" s="14" t="s">
        <v>17</v>
      </c>
      <c r="D552" s="26">
        <v>0</v>
      </c>
      <c r="I552" s="21">
        <f t="shared" si="11"/>
        <v>0</v>
      </c>
    </row>
    <row r="553" spans="1:9" x14ac:dyDescent="0.25">
      <c r="A553" s="12" t="s">
        <v>150</v>
      </c>
      <c r="B553" s="13" t="s">
        <v>154</v>
      </c>
      <c r="C553" s="14"/>
      <c r="D553" s="26"/>
      <c r="I553" s="21"/>
    </row>
    <row r="554" spans="1:9" x14ac:dyDescent="0.25">
      <c r="A554" s="12"/>
      <c r="B554" s="14">
        <v>1</v>
      </c>
      <c r="C554" s="14" t="s">
        <v>17</v>
      </c>
      <c r="D554" s="26">
        <v>0</v>
      </c>
      <c r="I554" s="21">
        <f t="shared" si="11"/>
        <v>0</v>
      </c>
    </row>
    <row r="555" spans="1:9" x14ac:dyDescent="0.25">
      <c r="A555" s="12" t="s">
        <v>153</v>
      </c>
      <c r="B555" s="13" t="s">
        <v>156</v>
      </c>
      <c r="C555" s="14"/>
      <c r="D555" s="26"/>
      <c r="I555" s="21"/>
    </row>
    <row r="556" spans="1:9" x14ac:dyDescent="0.25">
      <c r="A556" s="12"/>
      <c r="B556" s="14">
        <v>16</v>
      </c>
      <c r="C556" s="14" t="s">
        <v>92</v>
      </c>
      <c r="D556" s="26">
        <v>0</v>
      </c>
      <c r="I556" s="21">
        <f t="shared" si="11"/>
        <v>0</v>
      </c>
    </row>
    <row r="557" spans="1:9" x14ac:dyDescent="0.25">
      <c r="A557" s="12" t="s">
        <v>155</v>
      </c>
      <c r="B557" s="13" t="s">
        <v>158</v>
      </c>
      <c r="C557" s="14"/>
      <c r="D557" s="26"/>
      <c r="I557" s="21"/>
    </row>
    <row r="558" spans="1:9" x14ac:dyDescent="0.25">
      <c r="A558" s="12"/>
      <c r="B558" s="14">
        <v>6</v>
      </c>
      <c r="C558" s="14" t="s">
        <v>17</v>
      </c>
      <c r="D558" s="26">
        <v>0</v>
      </c>
      <c r="I558" s="21">
        <f t="shared" si="11"/>
        <v>0</v>
      </c>
    </row>
    <row r="559" spans="1:9" x14ac:dyDescent="0.25">
      <c r="A559" s="12" t="s">
        <v>157</v>
      </c>
      <c r="B559" s="13" t="s">
        <v>160</v>
      </c>
      <c r="C559" s="14"/>
      <c r="D559" s="26"/>
      <c r="I559" s="21"/>
    </row>
    <row r="560" spans="1:9" x14ac:dyDescent="0.25">
      <c r="A560" s="12"/>
      <c r="B560" s="14">
        <v>1</v>
      </c>
      <c r="C560" s="14" t="s">
        <v>17</v>
      </c>
      <c r="D560" s="26">
        <v>0</v>
      </c>
      <c r="I560" s="21">
        <f t="shared" si="11"/>
        <v>0</v>
      </c>
    </row>
    <row r="561" spans="1:9" x14ac:dyDescent="0.25">
      <c r="A561" s="6" t="s">
        <v>159</v>
      </c>
      <c r="B561" s="15" t="s">
        <v>170</v>
      </c>
      <c r="C561" s="14"/>
      <c r="D561" s="30"/>
      <c r="I561" s="21"/>
    </row>
    <row r="562" spans="1:9" x14ac:dyDescent="0.25">
      <c r="A562" s="6"/>
      <c r="B562" s="14">
        <v>22.44</v>
      </c>
      <c r="C562" s="14" t="s">
        <v>54</v>
      </c>
      <c r="D562" s="30">
        <v>0</v>
      </c>
      <c r="I562" s="21">
        <f t="shared" si="11"/>
        <v>0</v>
      </c>
    </row>
    <row r="563" spans="1:9" x14ac:dyDescent="0.25">
      <c r="A563" s="6" t="s">
        <v>161</v>
      </c>
      <c r="B563" s="15" t="s">
        <v>172</v>
      </c>
      <c r="C563" s="14"/>
      <c r="D563" s="30"/>
      <c r="I563" s="21"/>
    </row>
    <row r="564" spans="1:9" x14ac:dyDescent="0.25">
      <c r="A564" s="6"/>
      <c r="B564" s="14">
        <v>3</v>
      </c>
      <c r="C564" s="14" t="s">
        <v>17</v>
      </c>
      <c r="D564" s="30">
        <v>0</v>
      </c>
      <c r="I564" s="21">
        <f t="shared" si="11"/>
        <v>0</v>
      </c>
    </row>
    <row r="565" spans="1:9" x14ac:dyDescent="0.25">
      <c r="A565" s="6" t="s">
        <v>162</v>
      </c>
      <c r="B565" s="15" t="s">
        <v>174</v>
      </c>
      <c r="C565" s="14"/>
      <c r="D565" s="30"/>
      <c r="I565" s="21"/>
    </row>
    <row r="566" spans="1:9" x14ac:dyDescent="0.25">
      <c r="A566" s="6"/>
      <c r="B566" s="14">
        <v>3</v>
      </c>
      <c r="C566" s="14" t="s">
        <v>17</v>
      </c>
      <c r="D566" s="30">
        <v>0</v>
      </c>
      <c r="I566" s="21">
        <f t="shared" si="11"/>
        <v>0</v>
      </c>
    </row>
    <row r="567" spans="1:9" x14ac:dyDescent="0.25">
      <c r="A567" s="6" t="s">
        <v>163</v>
      </c>
      <c r="B567" s="15" t="s">
        <v>176</v>
      </c>
      <c r="C567" s="14"/>
      <c r="D567" s="30"/>
      <c r="I567" s="21"/>
    </row>
    <row r="568" spans="1:9" x14ac:dyDescent="0.25">
      <c r="A568" s="6"/>
      <c r="B568">
        <v>4</v>
      </c>
      <c r="C568" s="6" t="s">
        <v>17</v>
      </c>
      <c r="D568" s="26">
        <v>0</v>
      </c>
      <c r="I568" s="21">
        <f t="shared" si="11"/>
        <v>0</v>
      </c>
    </row>
    <row r="569" spans="1:9" x14ac:dyDescent="0.25">
      <c r="A569" s="6" t="s">
        <v>164</v>
      </c>
      <c r="B569" t="s">
        <v>178</v>
      </c>
      <c r="C569" s="6"/>
      <c r="D569" s="26"/>
      <c r="I569" s="21"/>
    </row>
    <row r="570" spans="1:9" x14ac:dyDescent="0.25">
      <c r="A570" s="6"/>
      <c r="B570">
        <v>1</v>
      </c>
      <c r="C570" s="6" t="s">
        <v>17</v>
      </c>
      <c r="D570" s="26">
        <v>0</v>
      </c>
      <c r="I570" s="21">
        <f t="shared" si="11"/>
        <v>0</v>
      </c>
    </row>
    <row r="571" spans="1:9" x14ac:dyDescent="0.25">
      <c r="A571" s="6" t="s">
        <v>165</v>
      </c>
      <c r="B571" t="s">
        <v>182</v>
      </c>
      <c r="C571" s="6"/>
      <c r="D571" s="26"/>
      <c r="I571" s="21"/>
    </row>
    <row r="572" spans="1:9" x14ac:dyDescent="0.25">
      <c r="A572" s="6"/>
      <c r="B572">
        <v>22.44</v>
      </c>
      <c r="C572" s="6" t="s">
        <v>18</v>
      </c>
      <c r="D572" s="26">
        <v>0</v>
      </c>
      <c r="I572" s="21">
        <f t="shared" si="11"/>
        <v>0</v>
      </c>
    </row>
    <row r="573" spans="1:9" x14ac:dyDescent="0.25">
      <c r="A573" s="6" t="s">
        <v>166</v>
      </c>
      <c r="B573" t="s">
        <v>183</v>
      </c>
      <c r="C573" s="6"/>
      <c r="D573" s="26"/>
      <c r="I573" s="21"/>
    </row>
    <row r="574" spans="1:9" x14ac:dyDescent="0.25">
      <c r="A574" s="6"/>
      <c r="B574">
        <v>22.44</v>
      </c>
      <c r="C574" s="6" t="s">
        <v>18</v>
      </c>
      <c r="D574" s="26">
        <v>0</v>
      </c>
      <c r="I574" s="21">
        <f t="shared" si="11"/>
        <v>0</v>
      </c>
    </row>
    <row r="575" spans="1:9" x14ac:dyDescent="0.25">
      <c r="A575" t="s">
        <v>167</v>
      </c>
      <c r="B575" t="s">
        <v>184</v>
      </c>
      <c r="C575" s="6"/>
      <c r="D575" s="26"/>
      <c r="I575" s="21"/>
    </row>
    <row r="576" spans="1:9" x14ac:dyDescent="0.25">
      <c r="B576">
        <v>22.44</v>
      </c>
      <c r="C576" s="6" t="s">
        <v>18</v>
      </c>
      <c r="D576" s="26">
        <v>0</v>
      </c>
      <c r="I576" s="21">
        <f t="shared" si="11"/>
        <v>0</v>
      </c>
    </row>
    <row r="577" spans="1:9" x14ac:dyDescent="0.25">
      <c r="A577" t="s">
        <v>168</v>
      </c>
      <c r="B577" t="s">
        <v>217</v>
      </c>
      <c r="C577" s="6"/>
      <c r="D577" s="26"/>
      <c r="I577" s="21"/>
    </row>
    <row r="578" spans="1:9" x14ac:dyDescent="0.25">
      <c r="B578">
        <v>13.43</v>
      </c>
      <c r="C578" s="6" t="s">
        <v>18</v>
      </c>
      <c r="D578" s="26">
        <v>0</v>
      </c>
      <c r="I578" s="21">
        <f t="shared" si="11"/>
        <v>0</v>
      </c>
    </row>
    <row r="579" spans="1:9" x14ac:dyDescent="0.25">
      <c r="A579" t="s">
        <v>169</v>
      </c>
      <c r="B579" t="s">
        <v>218</v>
      </c>
      <c r="C579" s="6"/>
      <c r="D579" s="26"/>
      <c r="I579" s="21"/>
    </row>
    <row r="580" spans="1:9" x14ac:dyDescent="0.25">
      <c r="B580">
        <v>27.88</v>
      </c>
      <c r="C580" s="6" t="s">
        <v>18</v>
      </c>
      <c r="D580" s="26">
        <v>0</v>
      </c>
      <c r="I580" s="21">
        <f t="shared" si="11"/>
        <v>0</v>
      </c>
    </row>
    <row r="581" spans="1:9" x14ac:dyDescent="0.25">
      <c r="A581" t="s">
        <v>171</v>
      </c>
      <c r="B581" t="s">
        <v>187</v>
      </c>
      <c r="C581" s="6"/>
      <c r="D581" s="26"/>
      <c r="I581" s="21"/>
    </row>
    <row r="582" spans="1:9" x14ac:dyDescent="0.25">
      <c r="B582">
        <v>39</v>
      </c>
      <c r="C582" s="6" t="s">
        <v>54</v>
      </c>
      <c r="D582" s="26">
        <v>0</v>
      </c>
      <c r="I582" s="21">
        <f t="shared" si="11"/>
        <v>0</v>
      </c>
    </row>
    <row r="583" spans="1:9" x14ac:dyDescent="0.25">
      <c r="A583" t="s">
        <v>173</v>
      </c>
      <c r="B583" t="s">
        <v>219</v>
      </c>
      <c r="C583" s="6"/>
      <c r="D583" s="26"/>
      <c r="I583" s="21"/>
    </row>
    <row r="584" spans="1:9" x14ac:dyDescent="0.25">
      <c r="B584">
        <v>27.88</v>
      </c>
      <c r="C584" s="6" t="s">
        <v>18</v>
      </c>
      <c r="D584" s="26">
        <v>0</v>
      </c>
      <c r="I584" s="21">
        <f t="shared" si="11"/>
        <v>0</v>
      </c>
    </row>
    <row r="585" spans="1:9" x14ac:dyDescent="0.25">
      <c r="A585" t="s">
        <v>175</v>
      </c>
      <c r="B585" t="s">
        <v>220</v>
      </c>
      <c r="C585" s="6"/>
      <c r="D585" s="26"/>
      <c r="I585" s="21"/>
    </row>
    <row r="586" spans="1:9" x14ac:dyDescent="0.25">
      <c r="B586">
        <v>27.88</v>
      </c>
      <c r="C586" s="6" t="s">
        <v>18</v>
      </c>
      <c r="D586" s="26">
        <v>0</v>
      </c>
      <c r="I586" s="21">
        <f t="shared" si="11"/>
        <v>0</v>
      </c>
    </row>
    <row r="587" spans="1:9" x14ac:dyDescent="0.25">
      <c r="A587" t="s">
        <v>177</v>
      </c>
      <c r="B587" t="s">
        <v>186</v>
      </c>
      <c r="C587" s="6"/>
      <c r="D587" s="26"/>
      <c r="I587" s="21"/>
    </row>
    <row r="588" spans="1:9" x14ac:dyDescent="0.25">
      <c r="B588">
        <v>27.88</v>
      </c>
      <c r="C588" s="6" t="s">
        <v>54</v>
      </c>
      <c r="D588" s="26">
        <v>0</v>
      </c>
      <c r="I588" s="21">
        <f t="shared" si="11"/>
        <v>0</v>
      </c>
    </row>
    <row r="589" spans="1:9" x14ac:dyDescent="0.25">
      <c r="A589" t="s">
        <v>179</v>
      </c>
      <c r="B589" t="s">
        <v>221</v>
      </c>
      <c r="C589" s="6"/>
      <c r="D589" s="26"/>
      <c r="I589" s="21"/>
    </row>
    <row r="590" spans="1:9" x14ac:dyDescent="0.25">
      <c r="B590">
        <v>2</v>
      </c>
      <c r="C590" s="6" t="s">
        <v>17</v>
      </c>
      <c r="D590" s="26">
        <v>0</v>
      </c>
      <c r="I590" s="21">
        <f t="shared" si="11"/>
        <v>0</v>
      </c>
    </row>
    <row r="591" spans="1:9" x14ac:dyDescent="0.25">
      <c r="A591" t="s">
        <v>180</v>
      </c>
      <c r="B591" t="s">
        <v>189</v>
      </c>
      <c r="C591" s="6"/>
      <c r="D591" s="26"/>
      <c r="I591" s="21"/>
    </row>
    <row r="592" spans="1:9" x14ac:dyDescent="0.25">
      <c r="B592" t="s">
        <v>222</v>
      </c>
      <c r="C592" s="6"/>
      <c r="D592" s="26"/>
      <c r="I592" s="21"/>
    </row>
    <row r="593" spans="1:9" x14ac:dyDescent="0.25">
      <c r="B593">
        <v>1</v>
      </c>
      <c r="C593" s="6" t="s">
        <v>17</v>
      </c>
      <c r="D593" s="26">
        <v>0</v>
      </c>
      <c r="I593" s="21">
        <f t="shared" si="11"/>
        <v>0</v>
      </c>
    </row>
    <row r="594" spans="1:9" x14ac:dyDescent="0.25">
      <c r="B594" s="8" t="s">
        <v>223</v>
      </c>
      <c r="C594" s="6"/>
      <c r="D594" s="26"/>
      <c r="I594" s="21"/>
    </row>
    <row r="595" spans="1:9" x14ac:dyDescent="0.25">
      <c r="B595">
        <v>1</v>
      </c>
      <c r="C595" s="6" t="s">
        <v>17</v>
      </c>
      <c r="D595" s="26">
        <v>0</v>
      </c>
      <c r="I595" s="21">
        <f t="shared" si="11"/>
        <v>0</v>
      </c>
    </row>
    <row r="596" spans="1:9" x14ac:dyDescent="0.25">
      <c r="A596" t="s">
        <v>238</v>
      </c>
      <c r="B596" t="s">
        <v>198</v>
      </c>
      <c r="C596" s="6"/>
      <c r="D596" s="26"/>
      <c r="I596" s="21"/>
    </row>
    <row r="597" spans="1:9" x14ac:dyDescent="0.25">
      <c r="B597">
        <v>2</v>
      </c>
      <c r="C597" s="6" t="s">
        <v>17</v>
      </c>
      <c r="D597" s="26">
        <v>0</v>
      </c>
      <c r="I597" s="21">
        <f t="shared" ref="I597:I620" si="12">D597*B597</f>
        <v>0</v>
      </c>
    </row>
    <row r="598" spans="1:9" x14ac:dyDescent="0.25">
      <c r="A598" t="s">
        <v>239</v>
      </c>
      <c r="B598" t="s">
        <v>224</v>
      </c>
      <c r="C598" s="6"/>
      <c r="D598" s="26"/>
      <c r="I598" s="21"/>
    </row>
    <row r="599" spans="1:9" x14ac:dyDescent="0.25">
      <c r="B599">
        <v>8</v>
      </c>
      <c r="C599" s="6" t="s">
        <v>17</v>
      </c>
      <c r="D599" s="26">
        <v>0</v>
      </c>
      <c r="I599" s="21">
        <f t="shared" si="12"/>
        <v>0</v>
      </c>
    </row>
    <row r="600" spans="1:9" x14ac:dyDescent="0.25">
      <c r="A600" t="s">
        <v>240</v>
      </c>
      <c r="B600" s="8" t="s">
        <v>25</v>
      </c>
      <c r="C600" s="6"/>
      <c r="D600" s="26"/>
      <c r="I600" s="21"/>
    </row>
    <row r="601" spans="1:9" x14ac:dyDescent="0.25">
      <c r="B601">
        <v>6</v>
      </c>
      <c r="C601" s="6" t="s">
        <v>17</v>
      </c>
      <c r="D601" s="26">
        <v>0</v>
      </c>
      <c r="I601" s="21">
        <f t="shared" si="12"/>
        <v>0</v>
      </c>
    </row>
    <row r="602" spans="1:9" x14ac:dyDescent="0.25">
      <c r="A602" t="s">
        <v>241</v>
      </c>
      <c r="B602" t="s">
        <v>225</v>
      </c>
      <c r="C602" s="6"/>
      <c r="D602" s="26"/>
      <c r="I602" s="21"/>
    </row>
    <row r="603" spans="1:9" x14ac:dyDescent="0.25">
      <c r="B603">
        <v>5</v>
      </c>
      <c r="C603" s="6" t="s">
        <v>17</v>
      </c>
      <c r="D603" s="26">
        <v>0</v>
      </c>
      <c r="I603" s="21">
        <f t="shared" si="12"/>
        <v>0</v>
      </c>
    </row>
    <row r="604" spans="1:9" x14ac:dyDescent="0.25">
      <c r="A604" t="s">
        <v>242</v>
      </c>
      <c r="B604" t="s">
        <v>24</v>
      </c>
      <c r="C604" s="6"/>
      <c r="D604" s="26"/>
      <c r="I604" s="21"/>
    </row>
    <row r="605" spans="1:9" x14ac:dyDescent="0.25">
      <c r="B605" s="6">
        <v>1</v>
      </c>
      <c r="C605" s="6" t="s">
        <v>17</v>
      </c>
      <c r="D605" s="26">
        <v>0</v>
      </c>
      <c r="I605" s="21">
        <f t="shared" si="12"/>
        <v>0</v>
      </c>
    </row>
    <row r="606" spans="1:9" x14ac:dyDescent="0.25">
      <c r="A606" t="s">
        <v>243</v>
      </c>
      <c r="B606" t="s">
        <v>26</v>
      </c>
      <c r="C606" s="6"/>
      <c r="D606" s="26"/>
      <c r="I606" s="21"/>
    </row>
    <row r="607" spans="1:9" x14ac:dyDescent="0.25">
      <c r="B607" s="6">
        <v>1</v>
      </c>
      <c r="C607" s="6" t="s">
        <v>17</v>
      </c>
      <c r="D607" s="26">
        <v>0</v>
      </c>
      <c r="I607" s="21">
        <f t="shared" si="12"/>
        <v>0</v>
      </c>
    </row>
    <row r="608" spans="1:9" x14ac:dyDescent="0.25">
      <c r="A608" t="s">
        <v>244</v>
      </c>
      <c r="B608" t="s">
        <v>226</v>
      </c>
      <c r="C608" s="6"/>
      <c r="D608" s="26"/>
      <c r="I608" s="21"/>
    </row>
    <row r="609" spans="1:9" x14ac:dyDescent="0.25">
      <c r="B609" t="s">
        <v>200</v>
      </c>
      <c r="C609" s="6"/>
      <c r="D609" s="26"/>
      <c r="I609" s="21"/>
    </row>
    <row r="610" spans="1:9" x14ac:dyDescent="0.25">
      <c r="B610" t="s">
        <v>199</v>
      </c>
      <c r="C610" s="6"/>
      <c r="D610" s="26"/>
      <c r="I610" s="21"/>
    </row>
    <row r="611" spans="1:9" x14ac:dyDescent="0.25">
      <c r="B611">
        <v>1</v>
      </c>
      <c r="C611" s="6" t="s">
        <v>17</v>
      </c>
      <c r="D611" s="26">
        <v>0</v>
      </c>
      <c r="I611" s="21">
        <f t="shared" si="12"/>
        <v>0</v>
      </c>
    </row>
    <row r="612" spans="1:9" x14ac:dyDescent="0.25">
      <c r="A612" t="s">
        <v>245</v>
      </c>
      <c r="B612" t="s">
        <v>44</v>
      </c>
      <c r="C612" s="6"/>
      <c r="D612" s="26"/>
      <c r="I612" s="21"/>
    </row>
    <row r="613" spans="1:9" x14ac:dyDescent="0.25">
      <c r="B613">
        <v>42.66</v>
      </c>
      <c r="C613" s="6" t="s">
        <v>18</v>
      </c>
      <c r="D613" s="26">
        <v>0</v>
      </c>
      <c r="I613" s="21">
        <f t="shared" si="12"/>
        <v>0</v>
      </c>
    </row>
    <row r="614" spans="1:9" x14ac:dyDescent="0.25">
      <c r="A614" t="s">
        <v>246</v>
      </c>
      <c r="B614" t="s">
        <v>197</v>
      </c>
      <c r="C614" s="6"/>
      <c r="D614" s="26"/>
      <c r="I614" s="21"/>
    </row>
    <row r="615" spans="1:9" x14ac:dyDescent="0.25">
      <c r="B615">
        <v>163</v>
      </c>
      <c r="C615" s="6" t="s">
        <v>18</v>
      </c>
      <c r="D615" s="26">
        <v>0</v>
      </c>
      <c r="I615" s="21">
        <f t="shared" si="12"/>
        <v>0</v>
      </c>
    </row>
    <row r="616" spans="1:9" x14ac:dyDescent="0.25">
      <c r="A616" t="s">
        <v>247</v>
      </c>
      <c r="B616" t="s">
        <v>208</v>
      </c>
      <c r="C616" s="6"/>
      <c r="D616" s="26"/>
      <c r="I616" s="21"/>
    </row>
    <row r="617" spans="1:9" x14ac:dyDescent="0.25">
      <c r="B617">
        <v>163</v>
      </c>
      <c r="C617" s="6" t="s">
        <v>18</v>
      </c>
      <c r="D617" s="26">
        <v>0</v>
      </c>
      <c r="I617" s="21">
        <f t="shared" si="12"/>
        <v>0</v>
      </c>
    </row>
    <row r="618" spans="1:9" x14ac:dyDescent="0.25">
      <c r="A618" t="s">
        <v>248</v>
      </c>
      <c r="B618" t="s">
        <v>201</v>
      </c>
      <c r="C618" s="6"/>
      <c r="D618" s="26"/>
      <c r="I618" s="21"/>
    </row>
    <row r="619" spans="1:9" x14ac:dyDescent="0.25">
      <c r="B619">
        <v>1</v>
      </c>
      <c r="C619" s="6" t="s">
        <v>17</v>
      </c>
      <c r="D619" s="26">
        <v>0</v>
      </c>
      <c r="I619" s="21">
        <f t="shared" si="12"/>
        <v>0</v>
      </c>
    </row>
    <row r="620" spans="1:9" x14ac:dyDescent="0.25">
      <c r="I620" s="21">
        <f t="shared" si="12"/>
        <v>0</v>
      </c>
    </row>
    <row r="621" spans="1:9" s="9" customFormat="1" x14ac:dyDescent="0.25">
      <c r="D621" s="20"/>
      <c r="F621" s="9" t="s">
        <v>233</v>
      </c>
      <c r="I621" s="20">
        <f>SUM(I467:I620)</f>
        <v>0</v>
      </c>
    </row>
    <row r="622" spans="1:9" x14ac:dyDescent="0.25">
      <c r="I622" s="31"/>
    </row>
    <row r="624" spans="1:9" s="9" customFormat="1" x14ac:dyDescent="0.25">
      <c r="A624" s="9" t="s">
        <v>104</v>
      </c>
      <c r="B624" s="9" t="s">
        <v>272</v>
      </c>
      <c r="D624" s="20"/>
    </row>
    <row r="625" spans="1:9" ht="15.75" thickBot="1" x14ac:dyDescent="0.3"/>
    <row r="626" spans="1:9" ht="15.75" thickBot="1" x14ac:dyDescent="0.3">
      <c r="A626" s="3" t="s">
        <v>12</v>
      </c>
      <c r="B626" s="2" t="s">
        <v>8</v>
      </c>
      <c r="C626" s="4" t="s">
        <v>9</v>
      </c>
      <c r="D626" s="25" t="s">
        <v>10</v>
      </c>
      <c r="E626" s="1"/>
      <c r="F626" s="1"/>
      <c r="G626" s="5"/>
      <c r="H626" s="51" t="s">
        <v>11</v>
      </c>
      <c r="I626" s="52"/>
    </row>
    <row r="627" spans="1:9" x14ac:dyDescent="0.25">
      <c r="A627" t="s">
        <v>0</v>
      </c>
      <c r="B627" t="s">
        <v>224</v>
      </c>
      <c r="I627" s="18"/>
    </row>
    <row r="628" spans="1:9" x14ac:dyDescent="0.25">
      <c r="B628">
        <v>2</v>
      </c>
      <c r="C628" s="6" t="s">
        <v>17</v>
      </c>
      <c r="D628" s="18">
        <v>0</v>
      </c>
      <c r="I628" s="18">
        <f>D628*B628</f>
        <v>0</v>
      </c>
    </row>
    <row r="629" spans="1:9" x14ac:dyDescent="0.25">
      <c r="A629" t="s">
        <v>1</v>
      </c>
      <c r="B629" s="8" t="s">
        <v>25</v>
      </c>
      <c r="C629" s="6"/>
      <c r="D629" s="26"/>
      <c r="I629" s="18"/>
    </row>
    <row r="630" spans="1:9" x14ac:dyDescent="0.25">
      <c r="B630">
        <v>2</v>
      </c>
      <c r="C630" s="6" t="s">
        <v>17</v>
      </c>
      <c r="D630" s="18">
        <v>0</v>
      </c>
      <c r="I630" s="18">
        <f t="shared" ref="I630:I658" si="13">D630*B630</f>
        <v>0</v>
      </c>
    </row>
    <row r="631" spans="1:9" x14ac:dyDescent="0.25">
      <c r="A631" t="s">
        <v>2</v>
      </c>
      <c r="B631" t="s">
        <v>225</v>
      </c>
      <c r="C631" s="6"/>
      <c r="I631" s="18"/>
    </row>
    <row r="632" spans="1:9" x14ac:dyDescent="0.25">
      <c r="B632">
        <v>1</v>
      </c>
      <c r="C632" s="6" t="s">
        <v>17</v>
      </c>
      <c r="D632" s="18">
        <v>0</v>
      </c>
      <c r="I632" s="18">
        <f t="shared" si="13"/>
        <v>0</v>
      </c>
    </row>
    <row r="633" spans="1:9" x14ac:dyDescent="0.25">
      <c r="A633" t="s">
        <v>3</v>
      </c>
      <c r="B633" t="s">
        <v>24</v>
      </c>
      <c r="C633" s="6"/>
      <c r="I633" s="18"/>
    </row>
    <row r="634" spans="1:9" x14ac:dyDescent="0.25">
      <c r="B634" s="6">
        <v>1</v>
      </c>
      <c r="C634" s="6" t="s">
        <v>17</v>
      </c>
      <c r="D634" s="18">
        <v>0</v>
      </c>
      <c r="I634" s="18">
        <f t="shared" si="13"/>
        <v>0</v>
      </c>
    </row>
    <row r="635" spans="1:9" x14ac:dyDescent="0.25">
      <c r="A635" t="s">
        <v>4</v>
      </c>
      <c r="B635" t="s">
        <v>26</v>
      </c>
      <c r="C635" s="6"/>
      <c r="I635" s="18"/>
    </row>
    <row r="636" spans="1:9" x14ac:dyDescent="0.25">
      <c r="B636" s="6">
        <v>1</v>
      </c>
      <c r="C636" s="6" t="s">
        <v>17</v>
      </c>
      <c r="D636" s="18">
        <v>0</v>
      </c>
      <c r="I636" s="18">
        <f t="shared" si="13"/>
        <v>0</v>
      </c>
    </row>
    <row r="637" spans="1:9" x14ac:dyDescent="0.25">
      <c r="A637" t="s">
        <v>5</v>
      </c>
      <c r="B637" t="s">
        <v>227</v>
      </c>
      <c r="C637" s="6"/>
      <c r="I637" s="18"/>
    </row>
    <row r="638" spans="1:9" x14ac:dyDescent="0.25">
      <c r="B638">
        <v>20.059999999999999</v>
      </c>
      <c r="C638" s="6" t="s">
        <v>18</v>
      </c>
      <c r="D638" s="18">
        <v>0</v>
      </c>
      <c r="I638" s="18">
        <f t="shared" si="13"/>
        <v>0</v>
      </c>
    </row>
    <row r="639" spans="1:9" x14ac:dyDescent="0.25">
      <c r="A639" s="6" t="s">
        <v>6</v>
      </c>
      <c r="B639" t="s">
        <v>183</v>
      </c>
      <c r="C639" s="6"/>
      <c r="I639" s="18"/>
    </row>
    <row r="640" spans="1:9" x14ac:dyDescent="0.25">
      <c r="A640" s="6"/>
      <c r="B640">
        <v>20.059999999999999</v>
      </c>
      <c r="C640" s="6" t="s">
        <v>18</v>
      </c>
      <c r="D640" s="18">
        <v>0</v>
      </c>
      <c r="I640" s="18">
        <f t="shared" si="13"/>
        <v>0</v>
      </c>
    </row>
    <row r="641" spans="1:9" x14ac:dyDescent="0.25">
      <c r="A641" t="s">
        <v>7</v>
      </c>
      <c r="B641" t="s">
        <v>184</v>
      </c>
      <c r="C641" s="6"/>
      <c r="I641" s="18"/>
    </row>
    <row r="642" spans="1:9" x14ac:dyDescent="0.25">
      <c r="B642">
        <v>20.059999999999999</v>
      </c>
      <c r="C642" s="6" t="s">
        <v>18</v>
      </c>
      <c r="D642" s="18">
        <v>0</v>
      </c>
      <c r="I642" s="18">
        <f t="shared" si="13"/>
        <v>0</v>
      </c>
    </row>
    <row r="643" spans="1:9" x14ac:dyDescent="0.25">
      <c r="A643" t="s">
        <v>45</v>
      </c>
      <c r="B643" t="s">
        <v>228</v>
      </c>
      <c r="C643" s="6"/>
      <c r="I643" s="18"/>
    </row>
    <row r="644" spans="1:9" x14ac:dyDescent="0.25">
      <c r="B644">
        <v>20.059999999999999</v>
      </c>
      <c r="C644" s="6" t="s">
        <v>18</v>
      </c>
      <c r="D644" s="18">
        <v>0</v>
      </c>
      <c r="I644" s="18">
        <f t="shared" si="13"/>
        <v>0</v>
      </c>
    </row>
    <row r="645" spans="1:9" x14ac:dyDescent="0.25">
      <c r="A645" t="s">
        <v>56</v>
      </c>
      <c r="B645" t="s">
        <v>229</v>
      </c>
      <c r="C645" s="6"/>
      <c r="I645" s="18"/>
    </row>
    <row r="646" spans="1:9" x14ac:dyDescent="0.25">
      <c r="B646">
        <v>22</v>
      </c>
      <c r="C646" s="6" t="s">
        <v>54</v>
      </c>
      <c r="D646" s="18">
        <v>0</v>
      </c>
      <c r="I646" s="18">
        <f t="shared" si="13"/>
        <v>0</v>
      </c>
    </row>
    <row r="647" spans="1:9" x14ac:dyDescent="0.25">
      <c r="A647" t="s">
        <v>61</v>
      </c>
      <c r="B647" t="s">
        <v>230</v>
      </c>
      <c r="C647" s="6"/>
      <c r="I647" s="18"/>
    </row>
    <row r="648" spans="1:9" x14ac:dyDescent="0.25">
      <c r="B648">
        <v>3</v>
      </c>
      <c r="C648" s="6" t="s">
        <v>18</v>
      </c>
      <c r="D648" s="18">
        <v>0</v>
      </c>
      <c r="I648" s="18">
        <f t="shared" si="13"/>
        <v>0</v>
      </c>
    </row>
    <row r="649" spans="1:9" x14ac:dyDescent="0.25">
      <c r="A649" t="s">
        <v>64</v>
      </c>
      <c r="B649" t="s">
        <v>197</v>
      </c>
      <c r="C649" s="6"/>
      <c r="I649" s="18"/>
    </row>
    <row r="650" spans="1:9" x14ac:dyDescent="0.25">
      <c r="B650">
        <v>72</v>
      </c>
      <c r="C650" s="6" t="s">
        <v>18</v>
      </c>
      <c r="D650" s="18">
        <v>0</v>
      </c>
      <c r="I650" s="18">
        <f t="shared" si="13"/>
        <v>0</v>
      </c>
    </row>
    <row r="651" spans="1:9" x14ac:dyDescent="0.25">
      <c r="A651" t="s">
        <v>69</v>
      </c>
      <c r="B651" t="s">
        <v>208</v>
      </c>
      <c r="C651" s="6"/>
      <c r="I651" s="18"/>
    </row>
    <row r="652" spans="1:9" x14ac:dyDescent="0.25">
      <c r="B652">
        <v>72</v>
      </c>
      <c r="C652" s="6" t="s">
        <v>18</v>
      </c>
      <c r="D652" s="18">
        <v>0</v>
      </c>
      <c r="I652" s="18">
        <f t="shared" si="13"/>
        <v>0</v>
      </c>
    </row>
    <row r="653" spans="1:9" x14ac:dyDescent="0.25">
      <c r="A653" t="s">
        <v>82</v>
      </c>
      <c r="B653" t="s">
        <v>231</v>
      </c>
      <c r="C653" s="6"/>
      <c r="I653" s="18"/>
    </row>
    <row r="654" spans="1:9" x14ac:dyDescent="0.25">
      <c r="B654">
        <v>1</v>
      </c>
      <c r="C654" s="6" t="s">
        <v>17</v>
      </c>
      <c r="D654" s="18">
        <v>0</v>
      </c>
      <c r="I654" s="18">
        <f t="shared" si="13"/>
        <v>0</v>
      </c>
    </row>
    <row r="655" spans="1:9" x14ac:dyDescent="0.25">
      <c r="A655" t="s">
        <v>83</v>
      </c>
      <c r="B655" t="s">
        <v>232</v>
      </c>
      <c r="C655" s="6"/>
      <c r="I655" s="18"/>
    </row>
    <row r="656" spans="1:9" x14ac:dyDescent="0.25">
      <c r="B656">
        <v>1</v>
      </c>
      <c r="C656" s="6" t="s">
        <v>17</v>
      </c>
      <c r="D656" s="18">
        <v>0</v>
      </c>
      <c r="I656" s="18">
        <f t="shared" si="13"/>
        <v>0</v>
      </c>
    </row>
    <row r="657" spans="1:9" x14ac:dyDescent="0.25">
      <c r="A657" t="s">
        <v>104</v>
      </c>
      <c r="B657" t="s">
        <v>201</v>
      </c>
      <c r="C657" s="6"/>
      <c r="I657" s="18"/>
    </row>
    <row r="658" spans="1:9" x14ac:dyDescent="0.25">
      <c r="B658">
        <v>1</v>
      </c>
      <c r="C658" s="6" t="s">
        <v>17</v>
      </c>
      <c r="D658" s="18">
        <v>0</v>
      </c>
      <c r="I658" s="18">
        <f t="shared" si="13"/>
        <v>0</v>
      </c>
    </row>
    <row r="659" spans="1:9" x14ac:dyDescent="0.25">
      <c r="C659" s="6"/>
      <c r="I659" s="18"/>
    </row>
    <row r="660" spans="1:9" s="9" customFormat="1" x14ac:dyDescent="0.25">
      <c r="C660" s="19"/>
      <c r="D660" s="20"/>
      <c r="E660" s="9" t="s">
        <v>233</v>
      </c>
      <c r="I660" s="20">
        <f>SUM(I627:I659)</f>
        <v>0</v>
      </c>
    </row>
    <row r="661" spans="1:9" x14ac:dyDescent="0.25">
      <c r="I661" s="31"/>
    </row>
    <row r="664" spans="1:9" x14ac:dyDescent="0.25">
      <c r="I664" s="18"/>
    </row>
    <row r="665" spans="1:9" s="9" customFormat="1" x14ac:dyDescent="0.25">
      <c r="D665" s="20"/>
      <c r="F665" s="9" t="s">
        <v>233</v>
      </c>
      <c r="I665" s="20">
        <f>SUM(I664:I664)</f>
        <v>0</v>
      </c>
    </row>
    <row r="666" spans="1:9" ht="15.75" thickBot="1" x14ac:dyDescent="0.3">
      <c r="F666" s="40"/>
      <c r="G666" s="40"/>
      <c r="H666" s="40"/>
      <c r="I666" s="41"/>
    </row>
    <row r="667" spans="1:9" ht="31.5" customHeight="1" thickBot="1" x14ac:dyDescent="0.3">
      <c r="F667" s="44" t="s">
        <v>273</v>
      </c>
      <c r="G667" s="45"/>
      <c r="H667" s="45"/>
      <c r="I667" s="46">
        <f>+I660+I621+I460+I436+I398+I245+I204+I187+I173+I160+I142+I123+I95+I67+I41+I22</f>
        <v>0</v>
      </c>
    </row>
    <row r="668" spans="1:9" x14ac:dyDescent="0.25">
      <c r="F668" s="42" t="s">
        <v>255</v>
      </c>
      <c r="G668" s="42"/>
      <c r="H668" s="42"/>
      <c r="I668" s="43">
        <f>I667*10/100</f>
        <v>0</v>
      </c>
    </row>
    <row r="669" spans="1:9" x14ac:dyDescent="0.25">
      <c r="F669" s="50" t="s">
        <v>274</v>
      </c>
      <c r="G669" s="50"/>
      <c r="H669" s="50"/>
      <c r="I669" s="38">
        <f>+I667+I668</f>
        <v>0</v>
      </c>
    </row>
    <row r="670" spans="1:9" ht="21" customHeight="1" thickBot="1" x14ac:dyDescent="0.3">
      <c r="F670" s="9" t="s">
        <v>275</v>
      </c>
      <c r="I670" s="39">
        <f>+I669*0.095</f>
        <v>0</v>
      </c>
    </row>
    <row r="671" spans="1:9" ht="30" customHeight="1" thickBot="1" x14ac:dyDescent="0.3">
      <c r="F671" s="47" t="s">
        <v>254</v>
      </c>
      <c r="G671" s="48"/>
      <c r="H671" s="48"/>
      <c r="I671" s="49">
        <f>+I670+I669</f>
        <v>0</v>
      </c>
    </row>
  </sheetData>
  <mergeCells count="16">
    <mergeCell ref="H6:I6"/>
    <mergeCell ref="H27:I27"/>
    <mergeCell ref="H46:I46"/>
    <mergeCell ref="H72:I72"/>
    <mergeCell ref="H166:I166"/>
    <mergeCell ref="H180:I180"/>
    <mergeCell ref="H193:I193"/>
    <mergeCell ref="H626:I626"/>
    <mergeCell ref="H100:I100"/>
    <mergeCell ref="H129:I129"/>
    <mergeCell ref="H150:I150"/>
    <mergeCell ref="H210:I210"/>
    <mergeCell ref="H251:I251"/>
    <mergeCell ref="H404:I404"/>
    <mergeCell ref="H442:I442"/>
    <mergeCell ref="H466:I466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30" sqref="E30"/>
    </sheetView>
  </sheetViews>
  <sheetFormatPr defaultRowHeight="15" x14ac:dyDescent="0.25"/>
  <cols>
    <col min="1" max="1" width="3.42578125" customWidth="1"/>
    <col min="2" max="2" width="8" customWidth="1"/>
    <col min="3" max="3" width="10.5703125" customWidth="1"/>
    <col min="7" max="7" width="3.7109375" customWidth="1"/>
    <col min="8" max="8" width="12.42578125" customWidth="1"/>
  </cols>
  <sheetData>
    <row r="1" spans="1:8" ht="21" x14ac:dyDescent="0.35">
      <c r="B1" s="10" t="s">
        <v>13</v>
      </c>
      <c r="C1" s="10"/>
      <c r="D1" s="10"/>
    </row>
    <row r="3" spans="1:8" x14ac:dyDescent="0.25">
      <c r="A3" t="s">
        <v>0</v>
      </c>
      <c r="B3" s="9" t="s">
        <v>14</v>
      </c>
      <c r="C3" s="7"/>
      <c r="D3" s="7"/>
      <c r="E3" s="7"/>
      <c r="H3" s="20">
        <f>'STANOVANJA '!I22</f>
        <v>0</v>
      </c>
    </row>
    <row r="4" spans="1:8" x14ac:dyDescent="0.25">
      <c r="A4" t="s">
        <v>1</v>
      </c>
      <c r="B4" s="7" t="s">
        <v>21</v>
      </c>
      <c r="C4" s="6"/>
      <c r="D4" s="6"/>
      <c r="H4" s="20">
        <f>'STANOVANJA '!I41</f>
        <v>0</v>
      </c>
    </row>
    <row r="5" spans="1:8" x14ac:dyDescent="0.25">
      <c r="A5" t="s">
        <v>2</v>
      </c>
      <c r="B5" s="9" t="s">
        <v>27</v>
      </c>
      <c r="C5" s="9"/>
      <c r="D5" s="9"/>
      <c r="H5" s="20">
        <f>'STANOVANJA '!I67</f>
        <v>0</v>
      </c>
    </row>
    <row r="6" spans="1:8" x14ac:dyDescent="0.25">
      <c r="A6" t="s">
        <v>3</v>
      </c>
      <c r="B6" s="9" t="s">
        <v>34</v>
      </c>
      <c r="C6" s="9"/>
      <c r="D6" s="9"/>
      <c r="E6" s="9"/>
      <c r="H6" s="20">
        <f>'STANOVANJA '!I95</f>
        <v>0</v>
      </c>
    </row>
    <row r="7" spans="1:8" x14ac:dyDescent="0.25">
      <c r="A7" t="s">
        <v>4</v>
      </c>
      <c r="B7" s="9" t="s">
        <v>46</v>
      </c>
      <c r="C7" s="9"/>
      <c r="D7" s="9"/>
      <c r="E7" s="9"/>
      <c r="H7" s="20">
        <f>'STANOVANJA '!I123</f>
        <v>0</v>
      </c>
    </row>
    <row r="8" spans="1:8" x14ac:dyDescent="0.25">
      <c r="A8" t="s">
        <v>5</v>
      </c>
      <c r="B8" s="9" t="s">
        <v>47</v>
      </c>
      <c r="C8" s="9"/>
      <c r="D8" s="9"/>
      <c r="H8" s="20">
        <f>'STANOVANJA '!I142</f>
        <v>0</v>
      </c>
    </row>
    <row r="9" spans="1:8" x14ac:dyDescent="0.25">
      <c r="A9" t="s">
        <v>6</v>
      </c>
      <c r="B9" s="9" t="s">
        <v>55</v>
      </c>
      <c r="C9" s="9"/>
      <c r="D9" s="9"/>
      <c r="H9" s="20">
        <f>'STANOVANJA '!I160</f>
        <v>0</v>
      </c>
    </row>
    <row r="10" spans="1:8" x14ac:dyDescent="0.25">
      <c r="A10" t="s">
        <v>7</v>
      </c>
      <c r="B10" s="9" t="s">
        <v>57</v>
      </c>
      <c r="C10" s="9"/>
      <c r="D10" s="9"/>
      <c r="H10" s="20">
        <f>'STANOVANJA '!I173</f>
        <v>0</v>
      </c>
    </row>
    <row r="11" spans="1:8" x14ac:dyDescent="0.25">
      <c r="A11" t="s">
        <v>45</v>
      </c>
      <c r="B11" s="9" t="s">
        <v>62</v>
      </c>
      <c r="C11" s="9"/>
      <c r="D11" s="9"/>
      <c r="H11" s="20">
        <f>'STANOVANJA '!I187</f>
        <v>0</v>
      </c>
    </row>
    <row r="12" spans="1:8" x14ac:dyDescent="0.25">
      <c r="A12" t="s">
        <v>56</v>
      </c>
      <c r="B12" s="9" t="s">
        <v>65</v>
      </c>
      <c r="C12" s="9"/>
      <c r="D12" s="9"/>
      <c r="H12" s="20">
        <f>'STANOVANJA '!I204</f>
        <v>0</v>
      </c>
    </row>
    <row r="13" spans="1:8" x14ac:dyDescent="0.25">
      <c r="A13" t="s">
        <v>61</v>
      </c>
      <c r="B13" s="9" t="s">
        <v>70</v>
      </c>
      <c r="C13" s="9"/>
      <c r="D13" s="9"/>
      <c r="H13" s="20">
        <f>'STANOVANJA '!I245</f>
        <v>0</v>
      </c>
    </row>
    <row r="14" spans="1:8" x14ac:dyDescent="0.25">
      <c r="A14" t="s">
        <v>64</v>
      </c>
      <c r="B14" s="9" t="s">
        <v>84</v>
      </c>
      <c r="C14" s="9"/>
      <c r="D14" s="9"/>
      <c r="H14" s="20">
        <f>'STANOVANJA '!I398</f>
        <v>0</v>
      </c>
    </row>
    <row r="15" spans="1:8" x14ac:dyDescent="0.25">
      <c r="A15" t="s">
        <v>69</v>
      </c>
      <c r="B15" s="9" t="s">
        <v>250</v>
      </c>
      <c r="C15" s="9"/>
      <c r="D15" s="9"/>
      <c r="E15" s="9"/>
      <c r="F15" s="9"/>
      <c r="H15" s="20">
        <f>'STANOVANJA '!I436</f>
        <v>0</v>
      </c>
    </row>
    <row r="16" spans="1:8" x14ac:dyDescent="0.25">
      <c r="A16" t="s">
        <v>82</v>
      </c>
      <c r="B16" s="9" t="s">
        <v>209</v>
      </c>
      <c r="C16" s="9"/>
      <c r="D16" s="9"/>
      <c r="H16" s="20">
        <f>'STANOVANJA '!I460</f>
        <v>0</v>
      </c>
    </row>
    <row r="17" spans="1:8" x14ac:dyDescent="0.25">
      <c r="A17" t="s">
        <v>83</v>
      </c>
      <c r="B17" s="9" t="s">
        <v>252</v>
      </c>
      <c r="C17" s="9"/>
      <c r="D17" s="9"/>
      <c r="E17" s="9"/>
      <c r="H17" s="20">
        <f>'STANOVANJA '!I621</f>
        <v>0</v>
      </c>
    </row>
    <row r="18" spans="1:8" x14ac:dyDescent="0.25">
      <c r="A18" t="s">
        <v>104</v>
      </c>
      <c r="B18" s="9" t="s">
        <v>253</v>
      </c>
      <c r="C18" s="9"/>
      <c r="D18" s="9"/>
      <c r="H18" s="20">
        <f>'STANOVANJA '!I660</f>
        <v>0</v>
      </c>
    </row>
    <row r="19" spans="1:8" x14ac:dyDescent="0.25">
      <c r="A19" s="34"/>
      <c r="B19" s="37" t="s">
        <v>256</v>
      </c>
      <c r="C19" s="34"/>
      <c r="D19" s="34"/>
      <c r="E19" s="34"/>
      <c r="F19" s="34"/>
      <c r="G19" s="34"/>
      <c r="H19" s="35">
        <f>SUM(H3:H18)*10/100</f>
        <v>0</v>
      </c>
    </row>
    <row r="20" spans="1:8" x14ac:dyDescent="0.25">
      <c r="D20" s="9" t="s">
        <v>249</v>
      </c>
      <c r="H20" s="22">
        <f>SUM(H3:H19)</f>
        <v>0</v>
      </c>
    </row>
    <row r="21" spans="1:8" x14ac:dyDescent="0.25">
      <c r="D21" s="34" t="s">
        <v>251</v>
      </c>
      <c r="E21" s="34"/>
      <c r="F21" s="34"/>
      <c r="G21" s="34"/>
      <c r="H21" s="35">
        <f>H20*9.5/100</f>
        <v>0</v>
      </c>
    </row>
    <row r="22" spans="1:8" x14ac:dyDescent="0.25">
      <c r="H22" s="22"/>
    </row>
    <row r="23" spans="1:8" x14ac:dyDescent="0.25">
      <c r="D23" s="9" t="s">
        <v>254</v>
      </c>
      <c r="E23" s="9"/>
      <c r="F23" s="9"/>
      <c r="G23" s="9"/>
      <c r="H23" s="36">
        <f>SUM(H20:H21)</f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STANOVANJA </vt:lpstr>
      <vt:lpstr>REK.STANOVANJA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SOBNI</dc:creator>
  <cp:lastModifiedBy>Damjan Lavrenčič</cp:lastModifiedBy>
  <cp:lastPrinted>2015-08-18T10:18:33Z</cp:lastPrinted>
  <dcterms:created xsi:type="dcterms:W3CDTF">2012-11-09T09:20:55Z</dcterms:created>
  <dcterms:modified xsi:type="dcterms:W3CDTF">2015-08-19T08:49:05Z</dcterms:modified>
</cp:coreProperties>
</file>