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835" tabRatio="908" activeTab="5"/>
  </bookViews>
  <sheets>
    <sheet name="REKAPITULACIJA" sheetId="1" r:id="rId1"/>
    <sheet name="Ureditev struge" sheetId="2" r:id="rId2"/>
    <sheet name="1.OBJEKT IN ZU" sheetId="3" r:id="rId3"/>
    <sheet name="2. HIDROMEHANSKA OPREMA" sheetId="4" r:id="rId4"/>
    <sheet name="3_ELEKTRO NN" sheetId="5" r:id="rId5"/>
    <sheet name="4. OBJEKT NN" sheetId="6" r:id="rId6"/>
    <sheet name="5. SPLOSNE STROJNE" sheetId="7" r:id="rId7"/>
    <sheet name="6.POSKUSNO OBR. IN NADZORI" sheetId="8" r:id="rId8"/>
  </sheets>
  <definedNames>
    <definedName name="Excel_BuiltIn__FilterDatabase">#REF!</definedName>
    <definedName name="Excel_BuiltIn_Print_Area_1">#REF!</definedName>
    <definedName name="Excel_BuiltIn_Print_Area_1_1">#REF!</definedName>
    <definedName name="Excel_BuiltIn_Print_Area_1_1_1">#REF!</definedName>
    <definedName name="Excel_BuiltIn_Print_Area_10">#REF!</definedName>
    <definedName name="Excel_BuiltIn_Print_Area_10_1">#REF!</definedName>
    <definedName name="Excel_BuiltIn_Print_Area_11">#REF!</definedName>
    <definedName name="Excel_BuiltIn_Print_Area_11_1">#REF!</definedName>
    <definedName name="Excel_BuiltIn_Print_Area_12">#REF!</definedName>
    <definedName name="Excel_BuiltIn_Print_Area_14">#REF!</definedName>
    <definedName name="Excel_BuiltIn_Print_Area_15">#REF!</definedName>
    <definedName name="Excel_BuiltIn_Print_Area_16">#REF!</definedName>
    <definedName name="Excel_BuiltIn_Print_Area_2">#REF!</definedName>
    <definedName name="Excel_BuiltIn_Print_Area_2_1">#REF!</definedName>
    <definedName name="Excel_BuiltIn_Print_Area_3">#REF!</definedName>
    <definedName name="Excel_BuiltIn_Print_Area_3_1">#REF!</definedName>
    <definedName name="Excel_BuiltIn_Print_Area_4">#REF!</definedName>
    <definedName name="Excel_BuiltIn_Print_Area_4_1">#REF!</definedName>
    <definedName name="Excel_BuiltIn_Print_Area_5">#REF!</definedName>
    <definedName name="Excel_BuiltIn_Print_Area_5_1">#REF!</definedName>
    <definedName name="Excel_BuiltIn_Print_Area_6">#REF!</definedName>
    <definedName name="Excel_BuiltIn_Print_Area_6_1">#REF!</definedName>
    <definedName name="Excel_BuiltIn_Print_Area_7">#REF!</definedName>
    <definedName name="Excel_BuiltIn_Print_Area_7_1">#REF!</definedName>
    <definedName name="Excel_BuiltIn_Print_Area_8">#REF!</definedName>
    <definedName name="Excel_BuiltIn_Print_Area_8_1">#REF!</definedName>
    <definedName name="Excel_BuiltIn_Print_Area_9">#REF!</definedName>
    <definedName name="Excel_BuiltIn_Print_Area_9_1">#REF!</definedName>
    <definedName name="Excel_BuiltIn_Print_Titles">#REF!</definedName>
    <definedName name="Excel_BuiltIn_Print_Titles1">#REF!</definedName>
    <definedName name="Excel_BuiltIn_Print_Titles2">#REF!</definedName>
    <definedName name="Excel_BuiltIn_Print_Titles3">#REF!</definedName>
    <definedName name="Excel_BuiltIn_Print_Titles4">#REF!</definedName>
    <definedName name="Excel_BuiltIn_Print_Titles_1">#REF!</definedName>
    <definedName name="Excel_BuiltIn_Print_Titles_11">#REF!</definedName>
    <definedName name="Excel_BuiltIn_Print_Titles_12">#REF!</definedName>
    <definedName name="Excel_BuiltIn_Print_Titles_13">#REF!</definedName>
    <definedName name="Excel_BuiltIn_Print_Titles_14">#REF!</definedName>
    <definedName name="Excel_BuiltIn_Print_Titles_1_1">#REF!</definedName>
    <definedName name="Excel_BuiltIn_Print_Titles_1_11">#REF!</definedName>
    <definedName name="Excel_BuiltIn_Print_Titles_1_12">#REF!</definedName>
    <definedName name="Excel_BuiltIn_Print_Titles_1_13">#REF!</definedName>
    <definedName name="Excel_BuiltIn_Print_Titles_1_14">#REF!</definedName>
    <definedName name="Excel_BuiltIn_Print_Titles_1_15">#REF!</definedName>
    <definedName name="Excel_BuiltIn_Print_Titles_1_16">#REF!</definedName>
    <definedName name="Excel_BuiltIn_Print_Titles_1_17">#REF!</definedName>
    <definedName name="Excel_BuiltIn_Print_Titles_1_18">#REF!</definedName>
    <definedName name="Excel_BuiltIn_Print_Titles_1_19">#REF!</definedName>
    <definedName name="Excel_BuiltIn_Print_Titles_1_1_1">#REF!</definedName>
    <definedName name="Excel_BuiltIn_Print_Titles_1_2">#REF!</definedName>
    <definedName name="Excel_BuiltIn_Print_Titles_1_21">#REF!</definedName>
    <definedName name="Excel_BuiltIn_Print_Titles_1_22">#REF!</definedName>
    <definedName name="Excel_BuiltIn_Print_Titles_1_23">#REF!</definedName>
    <definedName name="Excel_BuiltIn_Print_Titles_1_24">#REF!</definedName>
    <definedName name="Excel_BuiltIn_Print_Titles_1_3">#REF!</definedName>
    <definedName name="Excel_BuiltIn_Print_Titles_1_31">#REF!</definedName>
    <definedName name="Excel_BuiltIn_Print_Titles_1_32">#REF!</definedName>
    <definedName name="Excel_BuiltIn_Print_Titles_1_33">#REF!</definedName>
    <definedName name="Excel_BuiltIn_Print_Titles_1_34">#REF!</definedName>
    <definedName name="Excel_BuiltIn_Print_Titles_1_4">#REF!</definedName>
    <definedName name="Excel_BuiltIn_Print_Titles_1_41">#REF!</definedName>
    <definedName name="Excel_BuiltIn_Print_Titles_1_42">#REF!</definedName>
    <definedName name="Excel_BuiltIn_Print_Titles_1_43">#REF!</definedName>
    <definedName name="Excel_BuiltIn_Print_Titles_1_44">#REF!</definedName>
    <definedName name="Excel_BuiltIn_Print_Titles_1_5">#REF!</definedName>
    <definedName name="Excel_BuiltIn_Print_Titles_1_51">#REF!</definedName>
    <definedName name="Excel_BuiltIn_Print_Titles_1_52">#REF!</definedName>
    <definedName name="Excel_BuiltIn_Print_Titles_1_53">#REF!</definedName>
    <definedName name="Excel_BuiltIn_Print_Titles_1_54">#REF!</definedName>
    <definedName name="Excel_BuiltIn_Print_Titles_1_6">#REF!</definedName>
    <definedName name="Excel_BuiltIn_Print_Titles_1_61">#REF!</definedName>
    <definedName name="Excel_BuiltIn_Print_Titles_1_62">#REF!</definedName>
    <definedName name="Excel_BuiltIn_Print_Titles_1_63">#REF!</definedName>
    <definedName name="Excel_BuiltIn_Print_Titles_1_64">#REF!</definedName>
    <definedName name="Excel_BuiltIn_Print_Titles_1_7">#REF!</definedName>
    <definedName name="Excel_BuiltIn_Print_Titles_1_71">#REF!</definedName>
    <definedName name="Excel_BuiltIn_Print_Titles_1_72">#REF!</definedName>
    <definedName name="Excel_BuiltIn_Print_Titles_1_73">#REF!</definedName>
    <definedName name="Excel_BuiltIn_Print_Titles_1_74">#REF!</definedName>
    <definedName name="Excel_BuiltIn_Print_Titles_1_8">#REF!</definedName>
    <definedName name="Excel_BuiltIn_Print_Titles_1_81">#REF!</definedName>
    <definedName name="Excel_BuiltIn_Print_Titles_1_82">#REF!</definedName>
    <definedName name="Excel_BuiltIn_Print_Titles_1_83">#REF!</definedName>
    <definedName name="Excel_BuiltIn_Print_Titles_1_84">#REF!</definedName>
    <definedName name="Excel_BuiltIn_Print_Titles_10">#REF!</definedName>
    <definedName name="Excel_BuiltIn_Print_Titles_101">#REF!</definedName>
    <definedName name="Excel_BuiltIn_Print_Titles_102">#REF!</definedName>
    <definedName name="Excel_BuiltIn_Print_Titles_103">#REF!</definedName>
    <definedName name="Excel_BuiltIn_Print_Titles_104">#REF!</definedName>
    <definedName name="Excel_BuiltIn_Print_Titles_10_1">#REF!</definedName>
    <definedName name="Excel_BuiltIn_Print_Titles_10_11">#REF!</definedName>
    <definedName name="Excel_BuiltIn_Print_Titles_10_12">#REF!</definedName>
    <definedName name="Excel_BuiltIn_Print_Titles_10_13">#REF!</definedName>
    <definedName name="Excel_BuiltIn_Print_Titles_10_14">#REF!</definedName>
    <definedName name="Excel_BuiltIn_Print_Titles_10_2">#REF!</definedName>
    <definedName name="Excel_BuiltIn_Print_Titles_10_21">#REF!</definedName>
    <definedName name="Excel_BuiltIn_Print_Titles_10_22">#REF!</definedName>
    <definedName name="Excel_BuiltIn_Print_Titles_10_23">#REF!</definedName>
    <definedName name="Excel_BuiltIn_Print_Titles_10_24">#REF!</definedName>
    <definedName name="Excel_BuiltIn_Print_Titles_10_3">#REF!</definedName>
    <definedName name="Excel_BuiltIn_Print_Titles_10_31">#REF!</definedName>
    <definedName name="Excel_BuiltIn_Print_Titles_10_32">#REF!</definedName>
    <definedName name="Excel_BuiltIn_Print_Titles_10_33">#REF!</definedName>
    <definedName name="Excel_BuiltIn_Print_Titles_10_34">#REF!</definedName>
    <definedName name="Excel_BuiltIn_Print_Titles_10_4">#REF!</definedName>
    <definedName name="Excel_BuiltIn_Print_Titles_10_41">#REF!</definedName>
    <definedName name="Excel_BuiltIn_Print_Titles_10_42">#REF!</definedName>
    <definedName name="Excel_BuiltIn_Print_Titles_10_43">#REF!</definedName>
    <definedName name="Excel_BuiltIn_Print_Titles_10_44">#REF!</definedName>
    <definedName name="Excel_BuiltIn_Print_Titles_10_5">#REF!</definedName>
    <definedName name="Excel_BuiltIn_Print_Titles_10_51">#REF!</definedName>
    <definedName name="Excel_BuiltIn_Print_Titles_10_52">#REF!</definedName>
    <definedName name="Excel_BuiltIn_Print_Titles_10_53">#REF!</definedName>
    <definedName name="Excel_BuiltIn_Print_Titles_10_54">#REF!</definedName>
    <definedName name="Excel_BuiltIn_Print_Titles_10_6">#REF!</definedName>
    <definedName name="Excel_BuiltIn_Print_Titles_10_61">#REF!</definedName>
    <definedName name="Excel_BuiltIn_Print_Titles_10_62">#REF!</definedName>
    <definedName name="Excel_BuiltIn_Print_Titles_10_63">#REF!</definedName>
    <definedName name="Excel_BuiltIn_Print_Titles_10_64">#REF!</definedName>
    <definedName name="Excel_BuiltIn_Print_Titles_10_7">#REF!</definedName>
    <definedName name="Excel_BuiltIn_Print_Titles_10_71">#REF!</definedName>
    <definedName name="Excel_BuiltIn_Print_Titles_10_72">#REF!</definedName>
    <definedName name="Excel_BuiltIn_Print_Titles_10_73">#REF!</definedName>
    <definedName name="Excel_BuiltIn_Print_Titles_10_74">#REF!</definedName>
    <definedName name="Excel_BuiltIn_Print_Titles_10_8">#REF!</definedName>
    <definedName name="Excel_BuiltIn_Print_Titles_10_81">#REF!</definedName>
    <definedName name="Excel_BuiltIn_Print_Titles_10_82">#REF!</definedName>
    <definedName name="Excel_BuiltIn_Print_Titles_10_83">#REF!</definedName>
    <definedName name="Excel_BuiltIn_Print_Titles_10_84">#REF!</definedName>
    <definedName name="Excel_BuiltIn_Print_Titles_11">#REF!</definedName>
    <definedName name="Excel_BuiltIn_Print_Titles_111">#REF!</definedName>
    <definedName name="Excel_BuiltIn_Print_Titles_112">#REF!</definedName>
    <definedName name="Excel_BuiltIn_Print_Titles_113">#REF!</definedName>
    <definedName name="Excel_BuiltIn_Print_Titles_114">#REF!</definedName>
    <definedName name="Excel_BuiltIn_Print_Titles_11_1">#REF!</definedName>
    <definedName name="Excel_BuiltIn_Print_Titles_11_11">#REF!</definedName>
    <definedName name="Excel_BuiltIn_Print_Titles_11_12">#REF!</definedName>
    <definedName name="Excel_BuiltIn_Print_Titles_11_13">#REF!</definedName>
    <definedName name="Excel_BuiltIn_Print_Titles_11_14">#REF!</definedName>
    <definedName name="Excel_BuiltIn_Print_Titles_11_2">#REF!</definedName>
    <definedName name="Excel_BuiltIn_Print_Titles_11_21">#REF!</definedName>
    <definedName name="Excel_BuiltIn_Print_Titles_11_22">#REF!</definedName>
    <definedName name="Excel_BuiltIn_Print_Titles_11_23">#REF!</definedName>
    <definedName name="Excel_BuiltIn_Print_Titles_11_24">#REF!</definedName>
    <definedName name="Excel_BuiltIn_Print_Titles_11_3">#REF!</definedName>
    <definedName name="Excel_BuiltIn_Print_Titles_11_31">#REF!</definedName>
    <definedName name="Excel_BuiltIn_Print_Titles_11_32">#REF!</definedName>
    <definedName name="Excel_BuiltIn_Print_Titles_11_33">#REF!</definedName>
    <definedName name="Excel_BuiltIn_Print_Titles_11_34">#REF!</definedName>
    <definedName name="Excel_BuiltIn_Print_Titles_11_4">#REF!</definedName>
    <definedName name="Excel_BuiltIn_Print_Titles_11_41">#REF!</definedName>
    <definedName name="Excel_BuiltIn_Print_Titles_11_42">#REF!</definedName>
    <definedName name="Excel_BuiltIn_Print_Titles_11_43">#REF!</definedName>
    <definedName name="Excel_BuiltIn_Print_Titles_11_44">#REF!</definedName>
    <definedName name="Excel_BuiltIn_Print_Titles_11_5">#REF!</definedName>
    <definedName name="Excel_BuiltIn_Print_Titles_11_51">#REF!</definedName>
    <definedName name="Excel_BuiltIn_Print_Titles_11_52">#REF!</definedName>
    <definedName name="Excel_BuiltIn_Print_Titles_11_53">#REF!</definedName>
    <definedName name="Excel_BuiltIn_Print_Titles_11_54">#REF!</definedName>
    <definedName name="Excel_BuiltIn_Print_Titles_11_6">#REF!</definedName>
    <definedName name="Excel_BuiltIn_Print_Titles_11_61">#REF!</definedName>
    <definedName name="Excel_BuiltIn_Print_Titles_11_62">#REF!</definedName>
    <definedName name="Excel_BuiltIn_Print_Titles_11_63">#REF!</definedName>
    <definedName name="Excel_BuiltIn_Print_Titles_11_64">#REF!</definedName>
    <definedName name="Excel_BuiltIn_Print_Titles_11_7">#REF!</definedName>
    <definedName name="Excel_BuiltIn_Print_Titles_11_71">#REF!</definedName>
    <definedName name="Excel_BuiltIn_Print_Titles_11_72">#REF!</definedName>
    <definedName name="Excel_BuiltIn_Print_Titles_11_73">#REF!</definedName>
    <definedName name="Excel_BuiltIn_Print_Titles_11_74">#REF!</definedName>
    <definedName name="Excel_BuiltIn_Print_Titles_11_8">#REF!</definedName>
    <definedName name="Excel_BuiltIn_Print_Titles_11_81">#REF!</definedName>
    <definedName name="Excel_BuiltIn_Print_Titles_11_82">#REF!</definedName>
    <definedName name="Excel_BuiltIn_Print_Titles_11_83">#REF!</definedName>
    <definedName name="Excel_BuiltIn_Print_Titles_11_84">#REF!</definedName>
    <definedName name="Excel_BuiltIn_Print_Titles_13">#REF!</definedName>
    <definedName name="Excel_BuiltIn_Print_Titles_131">#REF!</definedName>
    <definedName name="Excel_BuiltIn_Print_Titles_132">#REF!</definedName>
    <definedName name="Excel_BuiltIn_Print_Titles_133">#REF!</definedName>
    <definedName name="Excel_BuiltIn_Print_Titles_134">#REF!</definedName>
    <definedName name="Excel_BuiltIn_Print_Titles_13_1">#REF!</definedName>
    <definedName name="Excel_BuiltIn_Print_Titles_13_11">#REF!</definedName>
    <definedName name="Excel_BuiltIn_Print_Titles_13_12">#REF!</definedName>
    <definedName name="Excel_BuiltIn_Print_Titles_13_13">#REF!</definedName>
    <definedName name="Excel_BuiltIn_Print_Titles_13_14">#REF!</definedName>
    <definedName name="Excel_BuiltIn_Print_Titles_13_2">#REF!</definedName>
    <definedName name="Excel_BuiltIn_Print_Titles_13_21">#REF!</definedName>
    <definedName name="Excel_BuiltIn_Print_Titles_13_22">#REF!</definedName>
    <definedName name="Excel_BuiltIn_Print_Titles_13_23">#REF!</definedName>
    <definedName name="Excel_BuiltIn_Print_Titles_13_24">#REF!</definedName>
    <definedName name="Excel_BuiltIn_Print_Titles_13_3">#REF!</definedName>
    <definedName name="Excel_BuiltIn_Print_Titles_13_31">#REF!</definedName>
    <definedName name="Excel_BuiltIn_Print_Titles_13_32">#REF!</definedName>
    <definedName name="Excel_BuiltIn_Print_Titles_13_33">#REF!</definedName>
    <definedName name="Excel_BuiltIn_Print_Titles_13_34">#REF!</definedName>
    <definedName name="Excel_BuiltIn_Print_Titles_13_4">#REF!</definedName>
    <definedName name="Excel_BuiltIn_Print_Titles_13_41">#REF!</definedName>
    <definedName name="Excel_BuiltIn_Print_Titles_13_42">#REF!</definedName>
    <definedName name="Excel_BuiltIn_Print_Titles_13_43">#REF!</definedName>
    <definedName name="Excel_BuiltIn_Print_Titles_13_44">#REF!</definedName>
    <definedName name="Excel_BuiltIn_Print_Titles_13_5">#REF!</definedName>
    <definedName name="Excel_BuiltIn_Print_Titles_13_51">#REF!</definedName>
    <definedName name="Excel_BuiltIn_Print_Titles_13_52">#REF!</definedName>
    <definedName name="Excel_BuiltIn_Print_Titles_13_53">#REF!</definedName>
    <definedName name="Excel_BuiltIn_Print_Titles_13_54">#REF!</definedName>
    <definedName name="Excel_BuiltIn_Print_Titles_13_6">#REF!</definedName>
    <definedName name="Excel_BuiltIn_Print_Titles_13_61">#REF!</definedName>
    <definedName name="Excel_BuiltIn_Print_Titles_13_62">#REF!</definedName>
    <definedName name="Excel_BuiltIn_Print_Titles_13_63">#REF!</definedName>
    <definedName name="Excel_BuiltIn_Print_Titles_13_64">#REF!</definedName>
    <definedName name="Excel_BuiltIn_Print_Titles_13_7">#REF!</definedName>
    <definedName name="Excel_BuiltIn_Print_Titles_13_71">#REF!</definedName>
    <definedName name="Excel_BuiltIn_Print_Titles_13_72">#REF!</definedName>
    <definedName name="Excel_BuiltIn_Print_Titles_13_73">#REF!</definedName>
    <definedName name="Excel_BuiltIn_Print_Titles_13_74">#REF!</definedName>
    <definedName name="Excel_BuiltIn_Print_Titles_13_8">#REF!</definedName>
    <definedName name="Excel_BuiltIn_Print_Titles_13_81">#REF!</definedName>
    <definedName name="Excel_BuiltIn_Print_Titles_13_82">#REF!</definedName>
    <definedName name="Excel_BuiltIn_Print_Titles_13_83">#REF!</definedName>
    <definedName name="Excel_BuiltIn_Print_Titles_13_84">#REF!</definedName>
    <definedName name="Excel_BuiltIn_Print_Titles_14">#REF!</definedName>
    <definedName name="Excel_BuiltIn_Print_Titles_15">#REF!</definedName>
    <definedName name="Excel_BuiltIn_Print_Titles_2">#REF!</definedName>
    <definedName name="Excel_BuiltIn_Print_Titles_21">#REF!</definedName>
    <definedName name="Excel_BuiltIn_Print_Titles_22">#REF!</definedName>
    <definedName name="Excel_BuiltIn_Print_Titles_23">#REF!</definedName>
    <definedName name="Excel_BuiltIn_Print_Titles_24">#REF!</definedName>
    <definedName name="Excel_BuiltIn_Print_Titles_2_1">#REF!</definedName>
    <definedName name="Excel_BuiltIn_Print_Titles_2_11">#REF!</definedName>
    <definedName name="Excel_BuiltIn_Print_Titles_2_12">#REF!</definedName>
    <definedName name="Excel_BuiltIn_Print_Titles_2_13">#REF!</definedName>
    <definedName name="Excel_BuiltIn_Print_Titles_2_14">#REF!</definedName>
    <definedName name="Excel_BuiltIn_Print_Titles_2_15">#REF!</definedName>
    <definedName name="Excel_BuiltIn_Print_Titles_2_16">#REF!</definedName>
    <definedName name="Excel_BuiltIn_Print_Titles_2_17">#REF!</definedName>
    <definedName name="Excel_BuiltIn_Print_Titles_2_18">#REF!</definedName>
    <definedName name="Excel_BuiltIn_Print_Titles_2_19">#REF!</definedName>
    <definedName name="Excel_BuiltIn_Print_Titles_2_1_1">#REF!</definedName>
    <definedName name="Excel_BuiltIn_Print_Titles_2_2">#REF!</definedName>
    <definedName name="Excel_BuiltIn_Print_Titles_2_21">#REF!</definedName>
    <definedName name="Excel_BuiltIn_Print_Titles_2_22">#REF!</definedName>
    <definedName name="Excel_BuiltIn_Print_Titles_2_23">#REF!</definedName>
    <definedName name="Excel_BuiltIn_Print_Titles_2_24">#REF!</definedName>
    <definedName name="Excel_BuiltIn_Print_Titles_2_3">#REF!</definedName>
    <definedName name="Excel_BuiltIn_Print_Titles_2_31">#REF!</definedName>
    <definedName name="Excel_BuiltIn_Print_Titles_2_32">#REF!</definedName>
    <definedName name="Excel_BuiltIn_Print_Titles_2_33">#REF!</definedName>
    <definedName name="Excel_BuiltIn_Print_Titles_2_34">#REF!</definedName>
    <definedName name="Excel_BuiltIn_Print_Titles_2_4">#REF!</definedName>
    <definedName name="Excel_BuiltIn_Print_Titles_2_41">#REF!</definedName>
    <definedName name="Excel_BuiltIn_Print_Titles_2_42">#REF!</definedName>
    <definedName name="Excel_BuiltIn_Print_Titles_2_43">#REF!</definedName>
    <definedName name="Excel_BuiltIn_Print_Titles_2_44">#REF!</definedName>
    <definedName name="Excel_BuiltIn_Print_Titles_2_5">#REF!</definedName>
    <definedName name="Excel_BuiltIn_Print_Titles_2_51">#REF!</definedName>
    <definedName name="Excel_BuiltIn_Print_Titles_2_52">#REF!</definedName>
    <definedName name="Excel_BuiltIn_Print_Titles_2_53">#REF!</definedName>
    <definedName name="Excel_BuiltIn_Print_Titles_2_54">#REF!</definedName>
    <definedName name="Excel_BuiltIn_Print_Titles_2_6">#REF!</definedName>
    <definedName name="Excel_BuiltIn_Print_Titles_2_61">#REF!</definedName>
    <definedName name="Excel_BuiltIn_Print_Titles_2_62">#REF!</definedName>
    <definedName name="Excel_BuiltIn_Print_Titles_2_63">#REF!</definedName>
    <definedName name="Excel_BuiltIn_Print_Titles_2_64">#REF!</definedName>
    <definedName name="Excel_BuiltIn_Print_Titles_2_7">#REF!</definedName>
    <definedName name="Excel_BuiltIn_Print_Titles_2_71">#REF!</definedName>
    <definedName name="Excel_BuiltIn_Print_Titles_2_72">#REF!</definedName>
    <definedName name="Excel_BuiltIn_Print_Titles_2_73">#REF!</definedName>
    <definedName name="Excel_BuiltIn_Print_Titles_2_74">#REF!</definedName>
    <definedName name="Excel_BuiltIn_Print_Titles_2_8">#REF!</definedName>
    <definedName name="Excel_BuiltIn_Print_Titles_2_81">#REF!</definedName>
    <definedName name="Excel_BuiltIn_Print_Titles_2_82">#REF!</definedName>
    <definedName name="Excel_BuiltIn_Print_Titles_2_83">#REF!</definedName>
    <definedName name="Excel_BuiltIn_Print_Titles_2_84">#REF!</definedName>
    <definedName name="Excel_BuiltIn_Print_Titles_3">#REF!</definedName>
    <definedName name="Excel_BuiltIn_Print_Titles_31">#REF!</definedName>
    <definedName name="Excel_BuiltIn_Print_Titles_32">#REF!</definedName>
    <definedName name="Excel_BuiltIn_Print_Titles_33">#REF!</definedName>
    <definedName name="Excel_BuiltIn_Print_Titles_34">#REF!</definedName>
    <definedName name="Excel_BuiltIn_Print_Titles_3_1">#REF!</definedName>
    <definedName name="Excel_BuiltIn_Print_Titles_3_11">#REF!</definedName>
    <definedName name="Excel_BuiltIn_Print_Titles_3_12">#REF!</definedName>
    <definedName name="Excel_BuiltIn_Print_Titles_3_13">#REF!</definedName>
    <definedName name="Excel_BuiltIn_Print_Titles_3_14">#REF!</definedName>
    <definedName name="Excel_BuiltIn_Print_Titles_3_15">#REF!</definedName>
    <definedName name="Excel_BuiltIn_Print_Titles_3_16">#REF!</definedName>
    <definedName name="Excel_BuiltIn_Print_Titles_3_17">#REF!</definedName>
    <definedName name="Excel_BuiltIn_Print_Titles_3_18">#REF!</definedName>
    <definedName name="Excel_BuiltIn_Print_Titles_3_19">#REF!</definedName>
    <definedName name="Excel_BuiltIn_Print_Titles_3_1_1">#REF!</definedName>
    <definedName name="Excel_BuiltIn_Print_Titles_3_2">#REF!</definedName>
    <definedName name="Excel_BuiltIn_Print_Titles_3_21">#REF!</definedName>
    <definedName name="Excel_BuiltIn_Print_Titles_3_22">#REF!</definedName>
    <definedName name="Excel_BuiltIn_Print_Titles_3_23">#REF!</definedName>
    <definedName name="Excel_BuiltIn_Print_Titles_3_24">#REF!</definedName>
    <definedName name="Excel_BuiltIn_Print_Titles_3_3">#REF!</definedName>
    <definedName name="Excel_BuiltIn_Print_Titles_3_31">#REF!</definedName>
    <definedName name="Excel_BuiltIn_Print_Titles_3_32">#REF!</definedName>
    <definedName name="Excel_BuiltIn_Print_Titles_3_33">#REF!</definedName>
    <definedName name="Excel_BuiltIn_Print_Titles_3_34">#REF!</definedName>
    <definedName name="Excel_BuiltIn_Print_Titles_3_4">#REF!</definedName>
    <definedName name="Excel_BuiltIn_Print_Titles_3_41">#REF!</definedName>
    <definedName name="Excel_BuiltIn_Print_Titles_3_42">#REF!</definedName>
    <definedName name="Excel_BuiltIn_Print_Titles_3_43">#REF!</definedName>
    <definedName name="Excel_BuiltIn_Print_Titles_3_44">#REF!</definedName>
    <definedName name="Excel_BuiltIn_Print_Titles_3_5">#REF!</definedName>
    <definedName name="Excel_BuiltIn_Print_Titles_3_51">#REF!</definedName>
    <definedName name="Excel_BuiltIn_Print_Titles_3_52">#REF!</definedName>
    <definedName name="Excel_BuiltIn_Print_Titles_3_53">#REF!</definedName>
    <definedName name="Excel_BuiltIn_Print_Titles_3_54">#REF!</definedName>
    <definedName name="Excel_BuiltIn_Print_Titles_3_6">#REF!</definedName>
    <definedName name="Excel_BuiltIn_Print_Titles_3_61">#REF!</definedName>
    <definedName name="Excel_BuiltIn_Print_Titles_3_62">#REF!</definedName>
    <definedName name="Excel_BuiltIn_Print_Titles_3_63">#REF!</definedName>
    <definedName name="Excel_BuiltIn_Print_Titles_3_64">#REF!</definedName>
    <definedName name="Excel_BuiltIn_Print_Titles_3_7">#REF!</definedName>
    <definedName name="Excel_BuiltIn_Print_Titles_3_71">#REF!</definedName>
    <definedName name="Excel_BuiltIn_Print_Titles_3_72">#REF!</definedName>
    <definedName name="Excel_BuiltIn_Print_Titles_3_73">#REF!</definedName>
    <definedName name="Excel_BuiltIn_Print_Titles_3_74">#REF!</definedName>
    <definedName name="Excel_BuiltIn_Print_Titles_3_8">#REF!</definedName>
    <definedName name="Excel_BuiltIn_Print_Titles_3_81">#REF!</definedName>
    <definedName name="Excel_BuiltIn_Print_Titles_3_82">#REF!</definedName>
    <definedName name="Excel_BuiltIn_Print_Titles_3_83">#REF!</definedName>
    <definedName name="Excel_BuiltIn_Print_Titles_3_84">#REF!</definedName>
    <definedName name="Excel_BuiltIn_Print_Titles_4">#REF!</definedName>
    <definedName name="Excel_BuiltIn_Print_Titles_41">#REF!</definedName>
    <definedName name="Excel_BuiltIn_Print_Titles_42">#REF!</definedName>
    <definedName name="Excel_BuiltIn_Print_Titles_43">#REF!</definedName>
    <definedName name="Excel_BuiltIn_Print_Titles_44">#REF!</definedName>
    <definedName name="Excel_BuiltIn_Print_Titles_4_1">#REF!</definedName>
    <definedName name="Excel_BuiltIn_Print_Titles_4_11">#REF!</definedName>
    <definedName name="Excel_BuiltIn_Print_Titles_4_12">#REF!</definedName>
    <definedName name="Excel_BuiltIn_Print_Titles_4_13">#REF!</definedName>
    <definedName name="Excel_BuiltIn_Print_Titles_4_14">#REF!</definedName>
    <definedName name="Excel_BuiltIn_Print_Titles_4_15">#REF!</definedName>
    <definedName name="Excel_BuiltIn_Print_Titles_4_16">#REF!</definedName>
    <definedName name="Excel_BuiltIn_Print_Titles_4_17">#REF!</definedName>
    <definedName name="Excel_BuiltIn_Print_Titles_4_18">#REF!</definedName>
    <definedName name="Excel_BuiltIn_Print_Titles_4_19">#REF!</definedName>
    <definedName name="Excel_BuiltIn_Print_Titles_4_1_1">#REF!</definedName>
    <definedName name="Excel_BuiltIn_Print_Titles_4_2">#REF!</definedName>
    <definedName name="Excel_BuiltIn_Print_Titles_4_21">#REF!</definedName>
    <definedName name="Excel_BuiltIn_Print_Titles_4_22">#REF!</definedName>
    <definedName name="Excel_BuiltIn_Print_Titles_4_23">#REF!</definedName>
    <definedName name="Excel_BuiltIn_Print_Titles_4_24">#REF!</definedName>
    <definedName name="Excel_BuiltIn_Print_Titles_4_3">#REF!</definedName>
    <definedName name="Excel_BuiltIn_Print_Titles_4_31">#REF!</definedName>
    <definedName name="Excel_BuiltIn_Print_Titles_4_32">#REF!</definedName>
    <definedName name="Excel_BuiltIn_Print_Titles_4_33">#REF!</definedName>
    <definedName name="Excel_BuiltIn_Print_Titles_4_34">#REF!</definedName>
    <definedName name="Excel_BuiltIn_Print_Titles_4_4">#REF!</definedName>
    <definedName name="Excel_BuiltIn_Print_Titles_4_41">#REF!</definedName>
    <definedName name="Excel_BuiltIn_Print_Titles_4_42">#REF!</definedName>
    <definedName name="Excel_BuiltIn_Print_Titles_4_43">#REF!</definedName>
    <definedName name="Excel_BuiltIn_Print_Titles_4_44">#REF!</definedName>
    <definedName name="Excel_BuiltIn_Print_Titles_4_5">#REF!</definedName>
    <definedName name="Excel_BuiltIn_Print_Titles_4_51">#REF!</definedName>
    <definedName name="Excel_BuiltIn_Print_Titles_4_52">#REF!</definedName>
    <definedName name="Excel_BuiltIn_Print_Titles_4_53">#REF!</definedName>
    <definedName name="Excel_BuiltIn_Print_Titles_4_54">#REF!</definedName>
    <definedName name="Excel_BuiltIn_Print_Titles_4_6">#REF!</definedName>
    <definedName name="Excel_BuiltIn_Print_Titles_4_61">#REF!</definedName>
    <definedName name="Excel_BuiltIn_Print_Titles_4_62">#REF!</definedName>
    <definedName name="Excel_BuiltIn_Print_Titles_4_63">#REF!</definedName>
    <definedName name="Excel_BuiltIn_Print_Titles_4_64">#REF!</definedName>
    <definedName name="Excel_BuiltIn_Print_Titles_4_7">#REF!</definedName>
    <definedName name="Excel_BuiltIn_Print_Titles_4_71">#REF!</definedName>
    <definedName name="Excel_BuiltIn_Print_Titles_4_72">#REF!</definedName>
    <definedName name="Excel_BuiltIn_Print_Titles_4_73">#REF!</definedName>
    <definedName name="Excel_BuiltIn_Print_Titles_4_74">#REF!</definedName>
    <definedName name="Excel_BuiltIn_Print_Titles_4_8">#REF!</definedName>
    <definedName name="Excel_BuiltIn_Print_Titles_4_81">#REF!</definedName>
    <definedName name="Excel_BuiltIn_Print_Titles_4_82">#REF!</definedName>
    <definedName name="Excel_BuiltIn_Print_Titles_4_83">#REF!</definedName>
    <definedName name="Excel_BuiltIn_Print_Titles_4_84">#REF!</definedName>
    <definedName name="Excel_BuiltIn_Print_Titles_5">#REF!</definedName>
    <definedName name="Excel_BuiltIn_Print_Titles_51">#REF!</definedName>
    <definedName name="Excel_BuiltIn_Print_Titles_52">#REF!</definedName>
    <definedName name="Excel_BuiltIn_Print_Titles_53">#REF!</definedName>
    <definedName name="Excel_BuiltIn_Print_Titles_54">#REF!</definedName>
    <definedName name="Excel_BuiltIn_Print_Titles_5_1">#REF!</definedName>
    <definedName name="Excel_BuiltIn_Print_Titles_5_11">#REF!</definedName>
    <definedName name="Excel_BuiltIn_Print_Titles_5_12">#REF!</definedName>
    <definedName name="Excel_BuiltIn_Print_Titles_5_13">#REF!</definedName>
    <definedName name="Excel_BuiltIn_Print_Titles_5_14">#REF!</definedName>
    <definedName name="Excel_BuiltIn_Print_Titles_5_15">#REF!</definedName>
    <definedName name="Excel_BuiltIn_Print_Titles_5_16">#REF!</definedName>
    <definedName name="Excel_BuiltIn_Print_Titles_5_17">#REF!</definedName>
    <definedName name="Excel_BuiltIn_Print_Titles_5_18">#REF!</definedName>
    <definedName name="Excel_BuiltIn_Print_Titles_5_19">#REF!</definedName>
    <definedName name="Excel_BuiltIn_Print_Titles_5_1_1">#REF!</definedName>
    <definedName name="Excel_BuiltIn_Print_Titles_5_2">#REF!</definedName>
    <definedName name="Excel_BuiltIn_Print_Titles_5_21">#REF!</definedName>
    <definedName name="Excel_BuiltIn_Print_Titles_5_22">#REF!</definedName>
    <definedName name="Excel_BuiltIn_Print_Titles_5_23">#REF!</definedName>
    <definedName name="Excel_BuiltIn_Print_Titles_5_24">#REF!</definedName>
    <definedName name="Excel_BuiltIn_Print_Titles_5_3">#REF!</definedName>
    <definedName name="Excel_BuiltIn_Print_Titles_5_31">#REF!</definedName>
    <definedName name="Excel_BuiltIn_Print_Titles_5_32">#REF!</definedName>
    <definedName name="Excel_BuiltIn_Print_Titles_5_33">#REF!</definedName>
    <definedName name="Excel_BuiltIn_Print_Titles_5_34">#REF!</definedName>
    <definedName name="Excel_BuiltIn_Print_Titles_5_4">#REF!</definedName>
    <definedName name="Excel_BuiltIn_Print_Titles_5_41">#REF!</definedName>
    <definedName name="Excel_BuiltIn_Print_Titles_5_42">#REF!</definedName>
    <definedName name="Excel_BuiltIn_Print_Titles_5_43">#REF!</definedName>
    <definedName name="Excel_BuiltIn_Print_Titles_5_44">#REF!</definedName>
    <definedName name="Excel_BuiltIn_Print_Titles_5_5">#REF!</definedName>
    <definedName name="Excel_BuiltIn_Print_Titles_5_51">#REF!</definedName>
    <definedName name="Excel_BuiltIn_Print_Titles_5_52">#REF!</definedName>
    <definedName name="Excel_BuiltIn_Print_Titles_5_53">#REF!</definedName>
    <definedName name="Excel_BuiltIn_Print_Titles_5_54">#REF!</definedName>
    <definedName name="Excel_BuiltIn_Print_Titles_5_6">#REF!</definedName>
    <definedName name="Excel_BuiltIn_Print_Titles_5_61">#REF!</definedName>
    <definedName name="Excel_BuiltIn_Print_Titles_5_62">#REF!</definedName>
    <definedName name="Excel_BuiltIn_Print_Titles_5_63">#REF!</definedName>
    <definedName name="Excel_BuiltIn_Print_Titles_5_64">#REF!</definedName>
    <definedName name="Excel_BuiltIn_Print_Titles_5_7">#REF!</definedName>
    <definedName name="Excel_BuiltIn_Print_Titles_5_71">#REF!</definedName>
    <definedName name="Excel_BuiltIn_Print_Titles_5_72">#REF!</definedName>
    <definedName name="Excel_BuiltIn_Print_Titles_5_73">#REF!</definedName>
    <definedName name="Excel_BuiltIn_Print_Titles_5_74">#REF!</definedName>
    <definedName name="Excel_BuiltIn_Print_Titles_5_8">#REF!</definedName>
    <definedName name="Excel_BuiltIn_Print_Titles_5_81">#REF!</definedName>
    <definedName name="Excel_BuiltIn_Print_Titles_5_82">#REF!</definedName>
    <definedName name="Excel_BuiltIn_Print_Titles_5_83">#REF!</definedName>
    <definedName name="Excel_BuiltIn_Print_Titles_5_84">#REF!</definedName>
    <definedName name="Excel_BuiltIn_Print_Titles_6">#REF!</definedName>
    <definedName name="Excel_BuiltIn_Print_Titles_61">#REF!</definedName>
    <definedName name="Excel_BuiltIn_Print_Titles_62">#REF!</definedName>
    <definedName name="Excel_BuiltIn_Print_Titles_63">#REF!</definedName>
    <definedName name="Excel_BuiltIn_Print_Titles_64">#REF!</definedName>
    <definedName name="Excel_BuiltIn_Print_Titles_6_1">#REF!</definedName>
    <definedName name="Excel_BuiltIn_Print_Titles_6_11">#REF!</definedName>
    <definedName name="Excel_BuiltIn_Print_Titles_6_12">#REF!</definedName>
    <definedName name="Excel_BuiltIn_Print_Titles_6_13">#REF!</definedName>
    <definedName name="Excel_BuiltIn_Print_Titles_6_14">#REF!</definedName>
    <definedName name="Excel_BuiltIn_Print_Titles_6_15">#REF!</definedName>
    <definedName name="Excel_BuiltIn_Print_Titles_6_16">#REF!</definedName>
    <definedName name="Excel_BuiltIn_Print_Titles_6_17">#REF!</definedName>
    <definedName name="Excel_BuiltIn_Print_Titles_6_18">#REF!</definedName>
    <definedName name="Excel_BuiltIn_Print_Titles_6_19">#REF!</definedName>
    <definedName name="Excel_BuiltIn_Print_Titles_6_1_1">#REF!</definedName>
    <definedName name="Excel_BuiltIn_Print_Titles_6_2">#REF!</definedName>
    <definedName name="Excel_BuiltIn_Print_Titles_6_21">#REF!</definedName>
    <definedName name="Excel_BuiltIn_Print_Titles_6_22">#REF!</definedName>
    <definedName name="Excel_BuiltIn_Print_Titles_6_23">#REF!</definedName>
    <definedName name="Excel_BuiltIn_Print_Titles_6_24">#REF!</definedName>
    <definedName name="Excel_BuiltIn_Print_Titles_6_3">#REF!</definedName>
    <definedName name="Excel_BuiltIn_Print_Titles_6_31">#REF!</definedName>
    <definedName name="Excel_BuiltIn_Print_Titles_6_32">#REF!</definedName>
    <definedName name="Excel_BuiltIn_Print_Titles_6_33">#REF!</definedName>
    <definedName name="Excel_BuiltIn_Print_Titles_6_34">#REF!</definedName>
    <definedName name="Excel_BuiltIn_Print_Titles_6_4">#REF!</definedName>
    <definedName name="Excel_BuiltIn_Print_Titles_6_41">#REF!</definedName>
    <definedName name="Excel_BuiltIn_Print_Titles_6_42">#REF!</definedName>
    <definedName name="Excel_BuiltIn_Print_Titles_6_43">#REF!</definedName>
    <definedName name="Excel_BuiltIn_Print_Titles_6_44">#REF!</definedName>
    <definedName name="Excel_BuiltIn_Print_Titles_6_5">#REF!</definedName>
    <definedName name="Excel_BuiltIn_Print_Titles_6_51">#REF!</definedName>
    <definedName name="Excel_BuiltIn_Print_Titles_6_52">#REF!</definedName>
    <definedName name="Excel_BuiltIn_Print_Titles_6_53">#REF!</definedName>
    <definedName name="Excel_BuiltIn_Print_Titles_6_54">#REF!</definedName>
    <definedName name="Excel_BuiltIn_Print_Titles_6_6">#REF!</definedName>
    <definedName name="Excel_BuiltIn_Print_Titles_6_61">#REF!</definedName>
    <definedName name="Excel_BuiltIn_Print_Titles_6_62">#REF!</definedName>
    <definedName name="Excel_BuiltIn_Print_Titles_6_63">#REF!</definedName>
    <definedName name="Excel_BuiltIn_Print_Titles_6_64">#REF!</definedName>
    <definedName name="Excel_BuiltIn_Print_Titles_6_7">#REF!</definedName>
    <definedName name="Excel_BuiltIn_Print_Titles_6_71">#REF!</definedName>
    <definedName name="Excel_BuiltIn_Print_Titles_6_72">#REF!</definedName>
    <definedName name="Excel_BuiltIn_Print_Titles_6_73">#REF!</definedName>
    <definedName name="Excel_BuiltIn_Print_Titles_6_74">#REF!</definedName>
    <definedName name="Excel_BuiltIn_Print_Titles_6_8">#REF!</definedName>
    <definedName name="Excel_BuiltIn_Print_Titles_6_81">#REF!</definedName>
    <definedName name="Excel_BuiltIn_Print_Titles_6_82">#REF!</definedName>
    <definedName name="Excel_BuiltIn_Print_Titles_6_83">#REF!</definedName>
    <definedName name="Excel_BuiltIn_Print_Titles_6_84">#REF!</definedName>
    <definedName name="Excel_BuiltIn_Print_Titles_7">#REF!</definedName>
    <definedName name="Excel_BuiltIn_Print_Titles_71">#REF!</definedName>
    <definedName name="Excel_BuiltIn_Print_Titles_72">#REF!</definedName>
    <definedName name="Excel_BuiltIn_Print_Titles_73">#REF!</definedName>
    <definedName name="Excel_BuiltIn_Print_Titles_74">#REF!</definedName>
    <definedName name="Excel_BuiltIn_Print_Titles_7_1">#REF!</definedName>
    <definedName name="Excel_BuiltIn_Print_Titles_8">#REF!</definedName>
    <definedName name="Excel_BuiltIn_Print_Titles_81">#REF!</definedName>
    <definedName name="Excel_BuiltIn_Print_Titles_82">#REF!</definedName>
    <definedName name="Excel_BuiltIn_Print_Titles_83">#REF!</definedName>
    <definedName name="Excel_BuiltIn_Print_Titles_84">#REF!</definedName>
    <definedName name="Excel_BuiltIn_Print_Titles_8_1">#REF!</definedName>
    <definedName name="Excel_BuiltIn_Print_Titles_8_11">#REF!</definedName>
    <definedName name="Excel_BuiltIn_Print_Titles_8_12">#REF!</definedName>
    <definedName name="Excel_BuiltIn_Print_Titles_8_13">#REF!</definedName>
    <definedName name="Excel_BuiltIn_Print_Titles_8_14">#REF!</definedName>
    <definedName name="Excel_BuiltIn_Print_Titles_8_15">#REF!</definedName>
    <definedName name="Excel_BuiltIn_Print_Titles_8_16">#REF!</definedName>
    <definedName name="Excel_BuiltIn_Print_Titles_8_17">#REF!</definedName>
    <definedName name="Excel_BuiltIn_Print_Titles_8_18">#REF!</definedName>
    <definedName name="Excel_BuiltIn_Print_Titles_8_19">#REF!</definedName>
    <definedName name="Excel_BuiltIn_Print_Titles_8_2">#REF!</definedName>
    <definedName name="Excel_BuiltIn_Print_Titles_8_21">#REF!</definedName>
    <definedName name="Excel_BuiltIn_Print_Titles_8_22">#REF!</definedName>
    <definedName name="Excel_BuiltIn_Print_Titles_8_23">#REF!</definedName>
    <definedName name="Excel_BuiltIn_Print_Titles_8_24">#REF!</definedName>
    <definedName name="Excel_BuiltIn_Print_Titles_8_3">#REF!</definedName>
    <definedName name="Excel_BuiltIn_Print_Titles_8_31">#REF!</definedName>
    <definedName name="Excel_BuiltIn_Print_Titles_8_32">#REF!</definedName>
    <definedName name="Excel_BuiltIn_Print_Titles_8_33">#REF!</definedName>
    <definedName name="Excel_BuiltIn_Print_Titles_8_34">#REF!</definedName>
    <definedName name="Excel_BuiltIn_Print_Titles_8_4">#REF!</definedName>
    <definedName name="Excel_BuiltIn_Print_Titles_8_41">#REF!</definedName>
    <definedName name="Excel_BuiltIn_Print_Titles_8_42">#REF!</definedName>
    <definedName name="Excel_BuiltIn_Print_Titles_8_43">#REF!</definedName>
    <definedName name="Excel_BuiltIn_Print_Titles_8_44">#REF!</definedName>
    <definedName name="Excel_BuiltIn_Print_Titles_8_5">#REF!</definedName>
    <definedName name="Excel_BuiltIn_Print_Titles_8_51">#REF!</definedName>
    <definedName name="Excel_BuiltIn_Print_Titles_8_52">#REF!</definedName>
    <definedName name="Excel_BuiltIn_Print_Titles_8_53">#REF!</definedName>
    <definedName name="Excel_BuiltIn_Print_Titles_8_54">#REF!</definedName>
    <definedName name="Excel_BuiltIn_Print_Titles_8_6">#REF!</definedName>
    <definedName name="Excel_BuiltIn_Print_Titles_8_61">#REF!</definedName>
    <definedName name="Excel_BuiltIn_Print_Titles_8_62">#REF!</definedName>
    <definedName name="Excel_BuiltIn_Print_Titles_8_63">#REF!</definedName>
    <definedName name="Excel_BuiltIn_Print_Titles_8_64">#REF!</definedName>
    <definedName name="Excel_BuiltIn_Print_Titles_8_7">#REF!</definedName>
    <definedName name="Excel_BuiltIn_Print_Titles_8_71">#REF!</definedName>
    <definedName name="Excel_BuiltIn_Print_Titles_8_72">#REF!</definedName>
    <definedName name="Excel_BuiltIn_Print_Titles_8_73">#REF!</definedName>
    <definedName name="Excel_BuiltIn_Print_Titles_8_74">#REF!</definedName>
    <definedName name="Excel_BuiltIn_Print_Titles_8_8">#REF!</definedName>
    <definedName name="Excel_BuiltIn_Print_Titles_8_81">#REF!</definedName>
    <definedName name="Excel_BuiltIn_Print_Titles_8_82">#REF!</definedName>
    <definedName name="Excel_BuiltIn_Print_Titles_8_83">#REF!</definedName>
    <definedName name="Excel_BuiltIn_Print_Titles_8_84">#REF!</definedName>
    <definedName name="Excel_BuiltIn_Print_Titles_9">#REF!</definedName>
    <definedName name="Excel_BuiltIn_Print_Titles_91">#REF!</definedName>
    <definedName name="Excel_BuiltIn_Print_Titles_92">#REF!</definedName>
    <definedName name="Excel_BuiltIn_Print_Titles_93">#REF!</definedName>
    <definedName name="Excel_BuiltIn_Print_Titles_94">#REF!</definedName>
    <definedName name="Excel_BuiltIn_Print_Titles_9_1">#REF!</definedName>
    <definedName name="Excel_BuiltIn_Print_Titles_9_11">#REF!</definedName>
    <definedName name="Excel_BuiltIn_Print_Titles_9_12">#REF!</definedName>
    <definedName name="Excel_BuiltIn_Print_Titles_9_13">#REF!</definedName>
    <definedName name="Excel_BuiltIn_Print_Titles_9_14">#REF!</definedName>
    <definedName name="Excel_BuiltIn_Print_Titles_9_2">#REF!</definedName>
    <definedName name="Excel_BuiltIn_Print_Titles_9_21">#REF!</definedName>
    <definedName name="Excel_BuiltIn_Print_Titles_9_22">#REF!</definedName>
    <definedName name="Excel_BuiltIn_Print_Titles_9_23">#REF!</definedName>
    <definedName name="Excel_BuiltIn_Print_Titles_9_24">#REF!</definedName>
    <definedName name="Excel_BuiltIn_Print_Titles_9_3">#REF!</definedName>
    <definedName name="Excel_BuiltIn_Print_Titles_9_31">#REF!</definedName>
    <definedName name="Excel_BuiltIn_Print_Titles_9_32">#REF!</definedName>
    <definedName name="Excel_BuiltIn_Print_Titles_9_33">#REF!</definedName>
    <definedName name="Excel_BuiltIn_Print_Titles_9_34">#REF!</definedName>
    <definedName name="Excel_BuiltIn_Print_Titles_9_4">#REF!</definedName>
    <definedName name="Excel_BuiltIn_Print_Titles_9_41">#REF!</definedName>
    <definedName name="Excel_BuiltIn_Print_Titles_9_42">#REF!</definedName>
    <definedName name="Excel_BuiltIn_Print_Titles_9_43">#REF!</definedName>
    <definedName name="Excel_BuiltIn_Print_Titles_9_44">#REF!</definedName>
    <definedName name="Excel_BuiltIn_Print_Titles_9_5">#REF!</definedName>
    <definedName name="Excel_BuiltIn_Print_Titles_9_51">#REF!</definedName>
    <definedName name="Excel_BuiltIn_Print_Titles_9_52">#REF!</definedName>
    <definedName name="Excel_BuiltIn_Print_Titles_9_53">#REF!</definedName>
    <definedName name="Excel_BuiltIn_Print_Titles_9_54">#REF!</definedName>
    <definedName name="Excel_BuiltIn_Print_Titles_9_6">#REF!</definedName>
    <definedName name="Excel_BuiltIn_Print_Titles_9_61">#REF!</definedName>
    <definedName name="Excel_BuiltIn_Print_Titles_9_62">#REF!</definedName>
    <definedName name="Excel_BuiltIn_Print_Titles_9_63">#REF!</definedName>
    <definedName name="Excel_BuiltIn_Print_Titles_9_64">#REF!</definedName>
    <definedName name="Excel_BuiltIn_Print_Titles_9_7">#REF!</definedName>
    <definedName name="Excel_BuiltIn_Print_Titles_9_71">#REF!</definedName>
    <definedName name="Excel_BuiltIn_Print_Titles_9_72">#REF!</definedName>
    <definedName name="Excel_BuiltIn_Print_Titles_9_73">#REF!</definedName>
    <definedName name="Excel_BuiltIn_Print_Titles_9_74">#REF!</definedName>
    <definedName name="Excel_BuiltIn_Print_Titles_9_8">#REF!</definedName>
    <definedName name="Excel_BuiltIn_Print_Titles_9_81">#REF!</definedName>
    <definedName name="Excel_BuiltIn_Print_Titles_9_82">#REF!</definedName>
    <definedName name="Excel_BuiltIn_Print_Titles_9_83">#REF!</definedName>
    <definedName name="Excel_BuiltIn_Print_Titles_9_84">#REF!</definedName>
    <definedName name="_xlnm.Print_Area" localSheetId="2">'1.OBJEKT IN ZU'!$A$1:$F$267</definedName>
    <definedName name="_xlnm.Print_Area" localSheetId="7">'6.POSKUSNO OBR. IN NADZORI'!$A$1:$G$21</definedName>
    <definedName name="_xlnm.Print_Area" localSheetId="0">'REKAPITULACIJA'!$A$1:$F$36</definedName>
    <definedName name="_xlnm.Print_Titles" localSheetId="2">'1.OBJEKT IN ZU'!$32:$32</definedName>
    <definedName name="Z_C58CD6A0_EAC1_48E3_9BFB_26AA4E9A6603_.wvu.PrintArea">#REF!</definedName>
    <definedName name="Z_C58CD6A0_EAC1_48E3_9BFB_26AA4E9A6603_.wvu.PrintArea_1">#REF!</definedName>
    <definedName name="Z_C58CD6A0_EAC1_48E3_9BFB_26AA4E9A6603_.wvu.PrintArea_10">#REF!</definedName>
    <definedName name="Z_C58CD6A0_EAC1_48E3_9BFB_26AA4E9A6603_.wvu.PrintArea_11">#REF!</definedName>
    <definedName name="Z_C58CD6A0_EAC1_48E3_9BFB_26AA4E9A6603_.wvu.PrintArea_12">#REF!</definedName>
    <definedName name="Z_C58CD6A0_EAC1_48E3_9BFB_26AA4E9A6603_.wvu.PrintArea_12_1">#REF!</definedName>
    <definedName name="Z_C58CD6A0_EAC1_48E3_9BFB_26AA4E9A6603_.wvu.PrintArea_12_2">#REF!</definedName>
    <definedName name="Z_C58CD6A0_EAC1_48E3_9BFB_26AA4E9A6603_.wvu.PrintArea_12_3">#REF!</definedName>
    <definedName name="Z_C58CD6A0_EAC1_48E3_9BFB_26AA4E9A6603_.wvu.PrintArea_12_4">#REF!</definedName>
    <definedName name="Z_C58CD6A0_EAC1_48E3_9BFB_26AA4E9A6603_.wvu.PrintArea_12_5">#REF!</definedName>
    <definedName name="Z_C58CD6A0_EAC1_48E3_9BFB_26AA4E9A6603_.wvu.PrintArea_13">#REF!</definedName>
    <definedName name="Z_C58CD6A0_EAC1_48E3_9BFB_26AA4E9A6603_.wvu.PrintArea_14">#REF!</definedName>
    <definedName name="Z_C58CD6A0_EAC1_48E3_9BFB_26AA4E9A6603_.wvu.PrintArea_15">#REF!</definedName>
    <definedName name="Z_C58CD6A0_EAC1_48E3_9BFB_26AA4E9A6603_.wvu.PrintArea_2">#REF!</definedName>
    <definedName name="Z_C58CD6A0_EAC1_48E3_9BFB_26AA4E9A6603_.wvu.PrintArea_3">#REF!</definedName>
    <definedName name="Z_C58CD6A0_EAC1_48E3_9BFB_26AA4E9A6603_.wvu.PrintArea_4">#REF!</definedName>
    <definedName name="Z_C58CD6A0_EAC1_48E3_9BFB_26AA4E9A6603_.wvu.PrintArea_5">#REF!</definedName>
    <definedName name="Z_C58CD6A0_EAC1_48E3_9BFB_26AA4E9A6603_.wvu.PrintArea_6">#REF!</definedName>
    <definedName name="Z_C58CD6A0_EAC1_48E3_9BFB_26AA4E9A6603_.wvu.PrintArea_7">#REF!</definedName>
    <definedName name="Z_C58CD6A0_EAC1_48E3_9BFB_26AA4E9A6603_.wvu.PrintArea_8">#REF!</definedName>
    <definedName name="Z_C58CD6A0_EAC1_48E3_9BFB_26AA4E9A6603_.wvu.PrintArea_9">#REF!</definedName>
    <definedName name="Z_C58CD6A0_EAC1_48E3_9BFB_26AA4E9A6603_.wvu.PrintTitles">#REF!</definedName>
    <definedName name="Z_C58CD6A0_EAC1_48E3_9BFB_26AA4E9A6603_.wvu.PrintTitles1">#REF!</definedName>
    <definedName name="Z_C58CD6A0_EAC1_48E3_9BFB_26AA4E9A6603_.wvu.PrintTitles2">#REF!</definedName>
    <definedName name="Z_C58CD6A0_EAC1_48E3_9BFB_26AA4E9A6603_.wvu.PrintTitles3">#REF!</definedName>
    <definedName name="Z_C58CD6A0_EAC1_48E3_9BFB_26AA4E9A6603_.wvu.PrintTitles4">#REF!</definedName>
    <definedName name="Z_C58CD6A0_EAC1_48E3_9BFB_26AA4E9A6603_.wvu.PrintTitles_1">#REF!</definedName>
    <definedName name="Z_C58CD6A0_EAC1_48E3_9BFB_26AA4E9A6603_.wvu.PrintTitles_11">#REF!</definedName>
    <definedName name="Z_C58CD6A0_EAC1_48E3_9BFB_26AA4E9A6603_.wvu.PrintTitles_12">#REF!</definedName>
    <definedName name="Z_C58CD6A0_EAC1_48E3_9BFB_26AA4E9A6603_.wvu.PrintTitles_13">#REF!</definedName>
    <definedName name="Z_C58CD6A0_EAC1_48E3_9BFB_26AA4E9A6603_.wvu.PrintTitles_14">#REF!</definedName>
    <definedName name="Z_C58CD6A0_EAC1_48E3_9BFB_26AA4E9A6603_.wvu.PrintTitles_1_1">#REF!</definedName>
    <definedName name="Z_C58CD6A0_EAC1_48E3_9BFB_26AA4E9A6603_.wvu.PrintTitles_1_11">#REF!</definedName>
    <definedName name="Z_C58CD6A0_EAC1_48E3_9BFB_26AA4E9A6603_.wvu.PrintTitles_1_12">#REF!</definedName>
    <definedName name="Z_C58CD6A0_EAC1_48E3_9BFB_26AA4E9A6603_.wvu.PrintTitles_1_13">#REF!</definedName>
    <definedName name="Z_C58CD6A0_EAC1_48E3_9BFB_26AA4E9A6603_.wvu.PrintTitles_1_14">#REF!</definedName>
    <definedName name="Z_C58CD6A0_EAC1_48E3_9BFB_26AA4E9A6603_.wvu.PrintTitles_1_15">#REF!</definedName>
    <definedName name="Z_C58CD6A0_EAC1_48E3_9BFB_26AA4E9A6603_.wvu.PrintTitles_1_16">#REF!</definedName>
    <definedName name="Z_C58CD6A0_EAC1_48E3_9BFB_26AA4E9A6603_.wvu.PrintTitles_1_17">#REF!</definedName>
    <definedName name="Z_C58CD6A0_EAC1_48E3_9BFB_26AA4E9A6603_.wvu.PrintTitles_1_18">#REF!</definedName>
    <definedName name="Z_C58CD6A0_EAC1_48E3_9BFB_26AA4E9A6603_.wvu.PrintTitles_1_19">#REF!</definedName>
    <definedName name="Z_C58CD6A0_EAC1_48E3_9BFB_26AA4E9A6603_.wvu.PrintTitles_1_2">#REF!</definedName>
    <definedName name="Z_C58CD6A0_EAC1_48E3_9BFB_26AA4E9A6603_.wvu.PrintTitles_1_21">#REF!</definedName>
    <definedName name="Z_C58CD6A0_EAC1_48E3_9BFB_26AA4E9A6603_.wvu.PrintTitles_1_22">#REF!</definedName>
    <definedName name="Z_C58CD6A0_EAC1_48E3_9BFB_26AA4E9A6603_.wvu.PrintTitles_1_23">#REF!</definedName>
    <definedName name="Z_C58CD6A0_EAC1_48E3_9BFB_26AA4E9A6603_.wvu.PrintTitles_1_24">#REF!</definedName>
    <definedName name="Z_C58CD6A0_EAC1_48E3_9BFB_26AA4E9A6603_.wvu.PrintTitles_1_3">#REF!</definedName>
    <definedName name="Z_C58CD6A0_EAC1_48E3_9BFB_26AA4E9A6603_.wvu.PrintTitles_1_31">#REF!</definedName>
    <definedName name="Z_C58CD6A0_EAC1_48E3_9BFB_26AA4E9A6603_.wvu.PrintTitles_1_32">#REF!</definedName>
    <definedName name="Z_C58CD6A0_EAC1_48E3_9BFB_26AA4E9A6603_.wvu.PrintTitles_1_33">#REF!</definedName>
    <definedName name="Z_C58CD6A0_EAC1_48E3_9BFB_26AA4E9A6603_.wvu.PrintTitles_1_34">#REF!</definedName>
    <definedName name="Z_C58CD6A0_EAC1_48E3_9BFB_26AA4E9A6603_.wvu.PrintTitles_1_4">#REF!</definedName>
    <definedName name="Z_C58CD6A0_EAC1_48E3_9BFB_26AA4E9A6603_.wvu.PrintTitles_1_41">#REF!</definedName>
    <definedName name="Z_C58CD6A0_EAC1_48E3_9BFB_26AA4E9A6603_.wvu.PrintTitles_1_42">#REF!</definedName>
    <definedName name="Z_C58CD6A0_EAC1_48E3_9BFB_26AA4E9A6603_.wvu.PrintTitles_1_43">#REF!</definedName>
    <definedName name="Z_C58CD6A0_EAC1_48E3_9BFB_26AA4E9A6603_.wvu.PrintTitles_1_44">#REF!</definedName>
    <definedName name="Z_C58CD6A0_EAC1_48E3_9BFB_26AA4E9A6603_.wvu.PrintTitles_1_5">#REF!</definedName>
    <definedName name="Z_C58CD6A0_EAC1_48E3_9BFB_26AA4E9A6603_.wvu.PrintTitles_1_51">#REF!</definedName>
    <definedName name="Z_C58CD6A0_EAC1_48E3_9BFB_26AA4E9A6603_.wvu.PrintTitles_1_52">#REF!</definedName>
    <definedName name="Z_C58CD6A0_EAC1_48E3_9BFB_26AA4E9A6603_.wvu.PrintTitles_1_53">#REF!</definedName>
    <definedName name="Z_C58CD6A0_EAC1_48E3_9BFB_26AA4E9A6603_.wvu.PrintTitles_1_54">#REF!</definedName>
    <definedName name="Z_C58CD6A0_EAC1_48E3_9BFB_26AA4E9A6603_.wvu.PrintTitles_1_6">#REF!</definedName>
    <definedName name="Z_C58CD6A0_EAC1_48E3_9BFB_26AA4E9A6603_.wvu.PrintTitles_1_61">#REF!</definedName>
    <definedName name="Z_C58CD6A0_EAC1_48E3_9BFB_26AA4E9A6603_.wvu.PrintTitles_1_62">#REF!</definedName>
    <definedName name="Z_C58CD6A0_EAC1_48E3_9BFB_26AA4E9A6603_.wvu.PrintTitles_1_63">#REF!</definedName>
    <definedName name="Z_C58CD6A0_EAC1_48E3_9BFB_26AA4E9A6603_.wvu.PrintTitles_1_64">#REF!</definedName>
    <definedName name="Z_C58CD6A0_EAC1_48E3_9BFB_26AA4E9A6603_.wvu.PrintTitles_1_7">#REF!</definedName>
    <definedName name="Z_C58CD6A0_EAC1_48E3_9BFB_26AA4E9A6603_.wvu.PrintTitles_1_71">#REF!</definedName>
    <definedName name="Z_C58CD6A0_EAC1_48E3_9BFB_26AA4E9A6603_.wvu.PrintTitles_1_72">#REF!</definedName>
    <definedName name="Z_C58CD6A0_EAC1_48E3_9BFB_26AA4E9A6603_.wvu.PrintTitles_1_73">#REF!</definedName>
    <definedName name="Z_C58CD6A0_EAC1_48E3_9BFB_26AA4E9A6603_.wvu.PrintTitles_1_74">#REF!</definedName>
    <definedName name="Z_C58CD6A0_EAC1_48E3_9BFB_26AA4E9A6603_.wvu.PrintTitles_1_8">#REF!</definedName>
    <definedName name="Z_C58CD6A0_EAC1_48E3_9BFB_26AA4E9A6603_.wvu.PrintTitles_1_81">#REF!</definedName>
    <definedName name="Z_C58CD6A0_EAC1_48E3_9BFB_26AA4E9A6603_.wvu.PrintTitles_1_82">#REF!</definedName>
    <definedName name="Z_C58CD6A0_EAC1_48E3_9BFB_26AA4E9A6603_.wvu.PrintTitles_1_83">#REF!</definedName>
    <definedName name="Z_C58CD6A0_EAC1_48E3_9BFB_26AA4E9A6603_.wvu.PrintTitles_1_84">#REF!</definedName>
    <definedName name="Z_C58CD6A0_EAC1_48E3_9BFB_26AA4E9A6603_.wvu.PrintTitles_10">#REF!</definedName>
    <definedName name="Z_C58CD6A0_EAC1_48E3_9BFB_26AA4E9A6603_.wvu.PrintTitles_101">#REF!</definedName>
    <definedName name="Z_C58CD6A0_EAC1_48E3_9BFB_26AA4E9A6603_.wvu.PrintTitles_102">#REF!</definedName>
    <definedName name="Z_C58CD6A0_EAC1_48E3_9BFB_26AA4E9A6603_.wvu.PrintTitles_103">#REF!</definedName>
    <definedName name="Z_C58CD6A0_EAC1_48E3_9BFB_26AA4E9A6603_.wvu.PrintTitles_104">#REF!</definedName>
    <definedName name="Z_C58CD6A0_EAC1_48E3_9BFB_26AA4E9A6603_.wvu.PrintTitles_10_1">#REF!</definedName>
    <definedName name="Z_C58CD6A0_EAC1_48E3_9BFB_26AA4E9A6603_.wvu.PrintTitles_10_11">#REF!</definedName>
    <definedName name="Z_C58CD6A0_EAC1_48E3_9BFB_26AA4E9A6603_.wvu.PrintTitles_10_12">#REF!</definedName>
    <definedName name="Z_C58CD6A0_EAC1_48E3_9BFB_26AA4E9A6603_.wvu.PrintTitles_10_13">#REF!</definedName>
    <definedName name="Z_C58CD6A0_EAC1_48E3_9BFB_26AA4E9A6603_.wvu.PrintTitles_10_14">#REF!</definedName>
    <definedName name="Z_C58CD6A0_EAC1_48E3_9BFB_26AA4E9A6603_.wvu.PrintTitles_10_2">#REF!</definedName>
    <definedName name="Z_C58CD6A0_EAC1_48E3_9BFB_26AA4E9A6603_.wvu.PrintTitles_10_21">#REF!</definedName>
    <definedName name="Z_C58CD6A0_EAC1_48E3_9BFB_26AA4E9A6603_.wvu.PrintTitles_10_22">#REF!</definedName>
    <definedName name="Z_C58CD6A0_EAC1_48E3_9BFB_26AA4E9A6603_.wvu.PrintTitles_10_23">#REF!</definedName>
    <definedName name="Z_C58CD6A0_EAC1_48E3_9BFB_26AA4E9A6603_.wvu.PrintTitles_10_24">#REF!</definedName>
    <definedName name="Z_C58CD6A0_EAC1_48E3_9BFB_26AA4E9A6603_.wvu.PrintTitles_10_3">#REF!</definedName>
    <definedName name="Z_C58CD6A0_EAC1_48E3_9BFB_26AA4E9A6603_.wvu.PrintTitles_10_31">#REF!</definedName>
    <definedName name="Z_C58CD6A0_EAC1_48E3_9BFB_26AA4E9A6603_.wvu.PrintTitles_10_32">#REF!</definedName>
    <definedName name="Z_C58CD6A0_EAC1_48E3_9BFB_26AA4E9A6603_.wvu.PrintTitles_10_33">#REF!</definedName>
    <definedName name="Z_C58CD6A0_EAC1_48E3_9BFB_26AA4E9A6603_.wvu.PrintTitles_10_34">#REF!</definedName>
    <definedName name="Z_C58CD6A0_EAC1_48E3_9BFB_26AA4E9A6603_.wvu.PrintTitles_10_4">#REF!</definedName>
    <definedName name="Z_C58CD6A0_EAC1_48E3_9BFB_26AA4E9A6603_.wvu.PrintTitles_10_41">#REF!</definedName>
    <definedName name="Z_C58CD6A0_EAC1_48E3_9BFB_26AA4E9A6603_.wvu.PrintTitles_10_42">#REF!</definedName>
    <definedName name="Z_C58CD6A0_EAC1_48E3_9BFB_26AA4E9A6603_.wvu.PrintTitles_10_43">#REF!</definedName>
    <definedName name="Z_C58CD6A0_EAC1_48E3_9BFB_26AA4E9A6603_.wvu.PrintTitles_10_44">#REF!</definedName>
    <definedName name="Z_C58CD6A0_EAC1_48E3_9BFB_26AA4E9A6603_.wvu.PrintTitles_10_5">#REF!</definedName>
    <definedName name="Z_C58CD6A0_EAC1_48E3_9BFB_26AA4E9A6603_.wvu.PrintTitles_10_51">#REF!</definedName>
    <definedName name="Z_C58CD6A0_EAC1_48E3_9BFB_26AA4E9A6603_.wvu.PrintTitles_10_52">#REF!</definedName>
    <definedName name="Z_C58CD6A0_EAC1_48E3_9BFB_26AA4E9A6603_.wvu.PrintTitles_10_53">#REF!</definedName>
    <definedName name="Z_C58CD6A0_EAC1_48E3_9BFB_26AA4E9A6603_.wvu.PrintTitles_10_54">#REF!</definedName>
    <definedName name="Z_C58CD6A0_EAC1_48E3_9BFB_26AA4E9A6603_.wvu.PrintTitles_10_6">#REF!</definedName>
    <definedName name="Z_C58CD6A0_EAC1_48E3_9BFB_26AA4E9A6603_.wvu.PrintTitles_10_61">#REF!</definedName>
    <definedName name="Z_C58CD6A0_EAC1_48E3_9BFB_26AA4E9A6603_.wvu.PrintTitles_10_62">#REF!</definedName>
    <definedName name="Z_C58CD6A0_EAC1_48E3_9BFB_26AA4E9A6603_.wvu.PrintTitles_10_63">#REF!</definedName>
    <definedName name="Z_C58CD6A0_EAC1_48E3_9BFB_26AA4E9A6603_.wvu.PrintTitles_10_64">#REF!</definedName>
    <definedName name="Z_C58CD6A0_EAC1_48E3_9BFB_26AA4E9A6603_.wvu.PrintTitles_10_7">#REF!</definedName>
    <definedName name="Z_C58CD6A0_EAC1_48E3_9BFB_26AA4E9A6603_.wvu.PrintTitles_10_71">#REF!</definedName>
    <definedName name="Z_C58CD6A0_EAC1_48E3_9BFB_26AA4E9A6603_.wvu.PrintTitles_10_72">#REF!</definedName>
    <definedName name="Z_C58CD6A0_EAC1_48E3_9BFB_26AA4E9A6603_.wvu.PrintTitles_10_73">#REF!</definedName>
    <definedName name="Z_C58CD6A0_EAC1_48E3_9BFB_26AA4E9A6603_.wvu.PrintTitles_10_74">#REF!</definedName>
    <definedName name="Z_C58CD6A0_EAC1_48E3_9BFB_26AA4E9A6603_.wvu.PrintTitles_10_8">#REF!</definedName>
    <definedName name="Z_C58CD6A0_EAC1_48E3_9BFB_26AA4E9A6603_.wvu.PrintTitles_10_81">#REF!</definedName>
    <definedName name="Z_C58CD6A0_EAC1_48E3_9BFB_26AA4E9A6603_.wvu.PrintTitles_10_82">#REF!</definedName>
    <definedName name="Z_C58CD6A0_EAC1_48E3_9BFB_26AA4E9A6603_.wvu.PrintTitles_10_83">#REF!</definedName>
    <definedName name="Z_C58CD6A0_EAC1_48E3_9BFB_26AA4E9A6603_.wvu.PrintTitles_10_84">#REF!</definedName>
    <definedName name="Z_C58CD6A0_EAC1_48E3_9BFB_26AA4E9A6603_.wvu.PrintTitles_11">#REF!</definedName>
    <definedName name="Z_C58CD6A0_EAC1_48E3_9BFB_26AA4E9A6603_.wvu.PrintTitles_111">#REF!</definedName>
    <definedName name="Z_C58CD6A0_EAC1_48E3_9BFB_26AA4E9A6603_.wvu.PrintTitles_112">#REF!</definedName>
    <definedName name="Z_C58CD6A0_EAC1_48E3_9BFB_26AA4E9A6603_.wvu.PrintTitles_113">#REF!</definedName>
    <definedName name="Z_C58CD6A0_EAC1_48E3_9BFB_26AA4E9A6603_.wvu.PrintTitles_114">#REF!</definedName>
    <definedName name="Z_C58CD6A0_EAC1_48E3_9BFB_26AA4E9A6603_.wvu.PrintTitles_11_1">#REF!</definedName>
    <definedName name="Z_C58CD6A0_EAC1_48E3_9BFB_26AA4E9A6603_.wvu.PrintTitles_11_11">#REF!</definedName>
    <definedName name="Z_C58CD6A0_EAC1_48E3_9BFB_26AA4E9A6603_.wvu.PrintTitles_11_12">#REF!</definedName>
    <definedName name="Z_C58CD6A0_EAC1_48E3_9BFB_26AA4E9A6603_.wvu.PrintTitles_11_13">#REF!</definedName>
    <definedName name="Z_C58CD6A0_EAC1_48E3_9BFB_26AA4E9A6603_.wvu.PrintTitles_11_14">#REF!</definedName>
    <definedName name="Z_C58CD6A0_EAC1_48E3_9BFB_26AA4E9A6603_.wvu.PrintTitles_11_2">#REF!</definedName>
    <definedName name="Z_C58CD6A0_EAC1_48E3_9BFB_26AA4E9A6603_.wvu.PrintTitles_11_21">#REF!</definedName>
    <definedName name="Z_C58CD6A0_EAC1_48E3_9BFB_26AA4E9A6603_.wvu.PrintTitles_11_22">#REF!</definedName>
    <definedName name="Z_C58CD6A0_EAC1_48E3_9BFB_26AA4E9A6603_.wvu.PrintTitles_11_23">#REF!</definedName>
    <definedName name="Z_C58CD6A0_EAC1_48E3_9BFB_26AA4E9A6603_.wvu.PrintTitles_11_24">#REF!</definedName>
    <definedName name="Z_C58CD6A0_EAC1_48E3_9BFB_26AA4E9A6603_.wvu.PrintTitles_11_3">#REF!</definedName>
    <definedName name="Z_C58CD6A0_EAC1_48E3_9BFB_26AA4E9A6603_.wvu.PrintTitles_11_31">#REF!</definedName>
    <definedName name="Z_C58CD6A0_EAC1_48E3_9BFB_26AA4E9A6603_.wvu.PrintTitles_11_32">#REF!</definedName>
    <definedName name="Z_C58CD6A0_EAC1_48E3_9BFB_26AA4E9A6603_.wvu.PrintTitles_11_33">#REF!</definedName>
    <definedName name="Z_C58CD6A0_EAC1_48E3_9BFB_26AA4E9A6603_.wvu.PrintTitles_11_34">#REF!</definedName>
    <definedName name="Z_C58CD6A0_EAC1_48E3_9BFB_26AA4E9A6603_.wvu.PrintTitles_11_4">#REF!</definedName>
    <definedName name="Z_C58CD6A0_EAC1_48E3_9BFB_26AA4E9A6603_.wvu.PrintTitles_11_41">#REF!</definedName>
    <definedName name="Z_C58CD6A0_EAC1_48E3_9BFB_26AA4E9A6603_.wvu.PrintTitles_11_42">#REF!</definedName>
    <definedName name="Z_C58CD6A0_EAC1_48E3_9BFB_26AA4E9A6603_.wvu.PrintTitles_11_43">#REF!</definedName>
    <definedName name="Z_C58CD6A0_EAC1_48E3_9BFB_26AA4E9A6603_.wvu.PrintTitles_11_44">#REF!</definedName>
    <definedName name="Z_C58CD6A0_EAC1_48E3_9BFB_26AA4E9A6603_.wvu.PrintTitles_11_5">#REF!</definedName>
    <definedName name="Z_C58CD6A0_EAC1_48E3_9BFB_26AA4E9A6603_.wvu.PrintTitles_11_51">#REF!</definedName>
    <definedName name="Z_C58CD6A0_EAC1_48E3_9BFB_26AA4E9A6603_.wvu.PrintTitles_11_52">#REF!</definedName>
    <definedName name="Z_C58CD6A0_EAC1_48E3_9BFB_26AA4E9A6603_.wvu.PrintTitles_11_53">#REF!</definedName>
    <definedName name="Z_C58CD6A0_EAC1_48E3_9BFB_26AA4E9A6603_.wvu.PrintTitles_11_54">#REF!</definedName>
    <definedName name="Z_C58CD6A0_EAC1_48E3_9BFB_26AA4E9A6603_.wvu.PrintTitles_11_6">#REF!</definedName>
    <definedName name="Z_C58CD6A0_EAC1_48E3_9BFB_26AA4E9A6603_.wvu.PrintTitles_11_61">#REF!</definedName>
    <definedName name="Z_C58CD6A0_EAC1_48E3_9BFB_26AA4E9A6603_.wvu.PrintTitles_11_62">#REF!</definedName>
    <definedName name="Z_C58CD6A0_EAC1_48E3_9BFB_26AA4E9A6603_.wvu.PrintTitles_11_63">#REF!</definedName>
    <definedName name="Z_C58CD6A0_EAC1_48E3_9BFB_26AA4E9A6603_.wvu.PrintTitles_11_64">#REF!</definedName>
    <definedName name="Z_C58CD6A0_EAC1_48E3_9BFB_26AA4E9A6603_.wvu.PrintTitles_11_7">#REF!</definedName>
    <definedName name="Z_C58CD6A0_EAC1_48E3_9BFB_26AA4E9A6603_.wvu.PrintTitles_11_71">#REF!</definedName>
    <definedName name="Z_C58CD6A0_EAC1_48E3_9BFB_26AA4E9A6603_.wvu.PrintTitles_11_72">#REF!</definedName>
    <definedName name="Z_C58CD6A0_EAC1_48E3_9BFB_26AA4E9A6603_.wvu.PrintTitles_11_73">#REF!</definedName>
    <definedName name="Z_C58CD6A0_EAC1_48E3_9BFB_26AA4E9A6603_.wvu.PrintTitles_11_74">#REF!</definedName>
    <definedName name="Z_C58CD6A0_EAC1_48E3_9BFB_26AA4E9A6603_.wvu.PrintTitles_11_8">#REF!</definedName>
    <definedName name="Z_C58CD6A0_EAC1_48E3_9BFB_26AA4E9A6603_.wvu.PrintTitles_11_81">#REF!</definedName>
    <definedName name="Z_C58CD6A0_EAC1_48E3_9BFB_26AA4E9A6603_.wvu.PrintTitles_11_82">#REF!</definedName>
    <definedName name="Z_C58CD6A0_EAC1_48E3_9BFB_26AA4E9A6603_.wvu.PrintTitles_11_83">#REF!</definedName>
    <definedName name="Z_C58CD6A0_EAC1_48E3_9BFB_26AA4E9A6603_.wvu.PrintTitles_11_84">#REF!</definedName>
    <definedName name="Z_C58CD6A0_EAC1_48E3_9BFB_26AA4E9A6603_.wvu.PrintTitles_12">#REF!</definedName>
    <definedName name="Z_C58CD6A0_EAC1_48E3_9BFB_26AA4E9A6603_.wvu.PrintTitles_12_1">#REF!</definedName>
    <definedName name="Z_C58CD6A0_EAC1_48E3_9BFB_26AA4E9A6603_.wvu.PrintTitles_12_2">#REF!</definedName>
    <definedName name="Z_C58CD6A0_EAC1_48E3_9BFB_26AA4E9A6603_.wvu.PrintTitles_12_3">#REF!</definedName>
    <definedName name="Z_C58CD6A0_EAC1_48E3_9BFB_26AA4E9A6603_.wvu.PrintTitles_12_4">#REF!</definedName>
    <definedName name="Z_C58CD6A0_EAC1_48E3_9BFB_26AA4E9A6603_.wvu.PrintTitles_12_5">#REF!</definedName>
    <definedName name="Z_C58CD6A0_EAC1_48E3_9BFB_26AA4E9A6603_.wvu.PrintTitles_13">#REF!</definedName>
    <definedName name="Z_C58CD6A0_EAC1_48E3_9BFB_26AA4E9A6603_.wvu.PrintTitles_131">#REF!</definedName>
    <definedName name="Z_C58CD6A0_EAC1_48E3_9BFB_26AA4E9A6603_.wvu.PrintTitles_132">#REF!</definedName>
    <definedName name="Z_C58CD6A0_EAC1_48E3_9BFB_26AA4E9A6603_.wvu.PrintTitles_133">#REF!</definedName>
    <definedName name="Z_C58CD6A0_EAC1_48E3_9BFB_26AA4E9A6603_.wvu.PrintTitles_134">#REF!</definedName>
    <definedName name="Z_C58CD6A0_EAC1_48E3_9BFB_26AA4E9A6603_.wvu.PrintTitles_13_1">#REF!</definedName>
    <definedName name="Z_C58CD6A0_EAC1_48E3_9BFB_26AA4E9A6603_.wvu.PrintTitles_13_11">#REF!</definedName>
    <definedName name="Z_C58CD6A0_EAC1_48E3_9BFB_26AA4E9A6603_.wvu.PrintTitles_13_12">#REF!</definedName>
    <definedName name="Z_C58CD6A0_EAC1_48E3_9BFB_26AA4E9A6603_.wvu.PrintTitles_13_13">#REF!</definedName>
    <definedName name="Z_C58CD6A0_EAC1_48E3_9BFB_26AA4E9A6603_.wvu.PrintTitles_13_14">#REF!</definedName>
    <definedName name="Z_C58CD6A0_EAC1_48E3_9BFB_26AA4E9A6603_.wvu.PrintTitles_13_2">#REF!</definedName>
    <definedName name="Z_C58CD6A0_EAC1_48E3_9BFB_26AA4E9A6603_.wvu.PrintTitles_13_21">#REF!</definedName>
    <definedName name="Z_C58CD6A0_EAC1_48E3_9BFB_26AA4E9A6603_.wvu.PrintTitles_13_22">#REF!</definedName>
    <definedName name="Z_C58CD6A0_EAC1_48E3_9BFB_26AA4E9A6603_.wvu.PrintTitles_13_23">#REF!</definedName>
    <definedName name="Z_C58CD6A0_EAC1_48E3_9BFB_26AA4E9A6603_.wvu.PrintTitles_13_24">#REF!</definedName>
    <definedName name="Z_C58CD6A0_EAC1_48E3_9BFB_26AA4E9A6603_.wvu.PrintTitles_13_3">#REF!</definedName>
    <definedName name="Z_C58CD6A0_EAC1_48E3_9BFB_26AA4E9A6603_.wvu.PrintTitles_13_31">#REF!</definedName>
    <definedName name="Z_C58CD6A0_EAC1_48E3_9BFB_26AA4E9A6603_.wvu.PrintTitles_13_32">#REF!</definedName>
    <definedName name="Z_C58CD6A0_EAC1_48E3_9BFB_26AA4E9A6603_.wvu.PrintTitles_13_33">#REF!</definedName>
    <definedName name="Z_C58CD6A0_EAC1_48E3_9BFB_26AA4E9A6603_.wvu.PrintTitles_13_34">#REF!</definedName>
    <definedName name="Z_C58CD6A0_EAC1_48E3_9BFB_26AA4E9A6603_.wvu.PrintTitles_13_4">#REF!</definedName>
    <definedName name="Z_C58CD6A0_EAC1_48E3_9BFB_26AA4E9A6603_.wvu.PrintTitles_13_41">#REF!</definedName>
    <definedName name="Z_C58CD6A0_EAC1_48E3_9BFB_26AA4E9A6603_.wvu.PrintTitles_13_42">#REF!</definedName>
    <definedName name="Z_C58CD6A0_EAC1_48E3_9BFB_26AA4E9A6603_.wvu.PrintTitles_13_43">#REF!</definedName>
    <definedName name="Z_C58CD6A0_EAC1_48E3_9BFB_26AA4E9A6603_.wvu.PrintTitles_13_44">#REF!</definedName>
    <definedName name="Z_C58CD6A0_EAC1_48E3_9BFB_26AA4E9A6603_.wvu.PrintTitles_13_5">#REF!</definedName>
    <definedName name="Z_C58CD6A0_EAC1_48E3_9BFB_26AA4E9A6603_.wvu.PrintTitles_13_51">#REF!</definedName>
    <definedName name="Z_C58CD6A0_EAC1_48E3_9BFB_26AA4E9A6603_.wvu.PrintTitles_13_52">#REF!</definedName>
    <definedName name="Z_C58CD6A0_EAC1_48E3_9BFB_26AA4E9A6603_.wvu.PrintTitles_13_53">#REF!</definedName>
    <definedName name="Z_C58CD6A0_EAC1_48E3_9BFB_26AA4E9A6603_.wvu.PrintTitles_13_54">#REF!</definedName>
    <definedName name="Z_C58CD6A0_EAC1_48E3_9BFB_26AA4E9A6603_.wvu.PrintTitles_13_6">#REF!</definedName>
    <definedName name="Z_C58CD6A0_EAC1_48E3_9BFB_26AA4E9A6603_.wvu.PrintTitles_13_61">#REF!</definedName>
    <definedName name="Z_C58CD6A0_EAC1_48E3_9BFB_26AA4E9A6603_.wvu.PrintTitles_13_62">#REF!</definedName>
    <definedName name="Z_C58CD6A0_EAC1_48E3_9BFB_26AA4E9A6603_.wvu.PrintTitles_13_63">#REF!</definedName>
    <definedName name="Z_C58CD6A0_EAC1_48E3_9BFB_26AA4E9A6603_.wvu.PrintTitles_13_64">#REF!</definedName>
    <definedName name="Z_C58CD6A0_EAC1_48E3_9BFB_26AA4E9A6603_.wvu.PrintTitles_13_7">#REF!</definedName>
    <definedName name="Z_C58CD6A0_EAC1_48E3_9BFB_26AA4E9A6603_.wvu.PrintTitles_13_71">#REF!</definedName>
    <definedName name="Z_C58CD6A0_EAC1_48E3_9BFB_26AA4E9A6603_.wvu.PrintTitles_13_72">#REF!</definedName>
    <definedName name="Z_C58CD6A0_EAC1_48E3_9BFB_26AA4E9A6603_.wvu.PrintTitles_13_73">#REF!</definedName>
    <definedName name="Z_C58CD6A0_EAC1_48E3_9BFB_26AA4E9A6603_.wvu.PrintTitles_13_74">#REF!</definedName>
    <definedName name="Z_C58CD6A0_EAC1_48E3_9BFB_26AA4E9A6603_.wvu.PrintTitles_13_8">#REF!</definedName>
    <definedName name="Z_C58CD6A0_EAC1_48E3_9BFB_26AA4E9A6603_.wvu.PrintTitles_13_81">#REF!</definedName>
    <definedName name="Z_C58CD6A0_EAC1_48E3_9BFB_26AA4E9A6603_.wvu.PrintTitles_13_82">#REF!</definedName>
    <definedName name="Z_C58CD6A0_EAC1_48E3_9BFB_26AA4E9A6603_.wvu.PrintTitles_13_83">#REF!</definedName>
    <definedName name="Z_C58CD6A0_EAC1_48E3_9BFB_26AA4E9A6603_.wvu.PrintTitles_13_84">#REF!</definedName>
    <definedName name="Z_C58CD6A0_EAC1_48E3_9BFB_26AA4E9A6603_.wvu.PrintTitles_14">#REF!</definedName>
    <definedName name="Z_C58CD6A0_EAC1_48E3_9BFB_26AA4E9A6603_.wvu.PrintTitles_15">#REF!</definedName>
    <definedName name="Z_C58CD6A0_EAC1_48E3_9BFB_26AA4E9A6603_.wvu.PrintTitles_2">#REF!</definedName>
    <definedName name="Z_C58CD6A0_EAC1_48E3_9BFB_26AA4E9A6603_.wvu.PrintTitles_21">#REF!</definedName>
    <definedName name="Z_C58CD6A0_EAC1_48E3_9BFB_26AA4E9A6603_.wvu.PrintTitles_22">#REF!</definedName>
    <definedName name="Z_C58CD6A0_EAC1_48E3_9BFB_26AA4E9A6603_.wvu.PrintTitles_23">#REF!</definedName>
    <definedName name="Z_C58CD6A0_EAC1_48E3_9BFB_26AA4E9A6603_.wvu.PrintTitles_24">#REF!</definedName>
    <definedName name="Z_C58CD6A0_EAC1_48E3_9BFB_26AA4E9A6603_.wvu.PrintTitles_2_1">#REF!</definedName>
    <definedName name="Z_C58CD6A0_EAC1_48E3_9BFB_26AA4E9A6603_.wvu.PrintTitles_2_11">#REF!</definedName>
    <definedName name="Z_C58CD6A0_EAC1_48E3_9BFB_26AA4E9A6603_.wvu.PrintTitles_2_12">#REF!</definedName>
    <definedName name="Z_C58CD6A0_EAC1_48E3_9BFB_26AA4E9A6603_.wvu.PrintTitles_2_13">#REF!</definedName>
    <definedName name="Z_C58CD6A0_EAC1_48E3_9BFB_26AA4E9A6603_.wvu.PrintTitles_2_14">#REF!</definedName>
    <definedName name="Z_C58CD6A0_EAC1_48E3_9BFB_26AA4E9A6603_.wvu.PrintTitles_2_15">#REF!</definedName>
    <definedName name="Z_C58CD6A0_EAC1_48E3_9BFB_26AA4E9A6603_.wvu.PrintTitles_2_16">#REF!</definedName>
    <definedName name="Z_C58CD6A0_EAC1_48E3_9BFB_26AA4E9A6603_.wvu.PrintTitles_2_17">#REF!</definedName>
    <definedName name="Z_C58CD6A0_EAC1_48E3_9BFB_26AA4E9A6603_.wvu.PrintTitles_2_18">#REF!</definedName>
    <definedName name="Z_C58CD6A0_EAC1_48E3_9BFB_26AA4E9A6603_.wvu.PrintTitles_2_19">#REF!</definedName>
    <definedName name="Z_C58CD6A0_EAC1_48E3_9BFB_26AA4E9A6603_.wvu.PrintTitles_2_2">#REF!</definedName>
    <definedName name="Z_C58CD6A0_EAC1_48E3_9BFB_26AA4E9A6603_.wvu.PrintTitles_2_21">#REF!</definedName>
    <definedName name="Z_C58CD6A0_EAC1_48E3_9BFB_26AA4E9A6603_.wvu.PrintTitles_2_22">#REF!</definedName>
    <definedName name="Z_C58CD6A0_EAC1_48E3_9BFB_26AA4E9A6603_.wvu.PrintTitles_2_23">#REF!</definedName>
    <definedName name="Z_C58CD6A0_EAC1_48E3_9BFB_26AA4E9A6603_.wvu.PrintTitles_2_24">#REF!</definedName>
    <definedName name="Z_C58CD6A0_EAC1_48E3_9BFB_26AA4E9A6603_.wvu.PrintTitles_2_3">#REF!</definedName>
    <definedName name="Z_C58CD6A0_EAC1_48E3_9BFB_26AA4E9A6603_.wvu.PrintTitles_2_31">#REF!</definedName>
    <definedName name="Z_C58CD6A0_EAC1_48E3_9BFB_26AA4E9A6603_.wvu.PrintTitles_2_32">#REF!</definedName>
    <definedName name="Z_C58CD6A0_EAC1_48E3_9BFB_26AA4E9A6603_.wvu.PrintTitles_2_33">#REF!</definedName>
    <definedName name="Z_C58CD6A0_EAC1_48E3_9BFB_26AA4E9A6603_.wvu.PrintTitles_2_34">#REF!</definedName>
    <definedName name="Z_C58CD6A0_EAC1_48E3_9BFB_26AA4E9A6603_.wvu.PrintTitles_2_4">#REF!</definedName>
    <definedName name="Z_C58CD6A0_EAC1_48E3_9BFB_26AA4E9A6603_.wvu.PrintTitles_2_41">#REF!</definedName>
    <definedName name="Z_C58CD6A0_EAC1_48E3_9BFB_26AA4E9A6603_.wvu.PrintTitles_2_42">#REF!</definedName>
    <definedName name="Z_C58CD6A0_EAC1_48E3_9BFB_26AA4E9A6603_.wvu.PrintTitles_2_43">#REF!</definedName>
    <definedName name="Z_C58CD6A0_EAC1_48E3_9BFB_26AA4E9A6603_.wvu.PrintTitles_2_44">#REF!</definedName>
    <definedName name="Z_C58CD6A0_EAC1_48E3_9BFB_26AA4E9A6603_.wvu.PrintTitles_2_5">#REF!</definedName>
    <definedName name="Z_C58CD6A0_EAC1_48E3_9BFB_26AA4E9A6603_.wvu.PrintTitles_2_51">#REF!</definedName>
    <definedName name="Z_C58CD6A0_EAC1_48E3_9BFB_26AA4E9A6603_.wvu.PrintTitles_2_52">#REF!</definedName>
    <definedName name="Z_C58CD6A0_EAC1_48E3_9BFB_26AA4E9A6603_.wvu.PrintTitles_2_53">#REF!</definedName>
    <definedName name="Z_C58CD6A0_EAC1_48E3_9BFB_26AA4E9A6603_.wvu.PrintTitles_2_54">#REF!</definedName>
    <definedName name="Z_C58CD6A0_EAC1_48E3_9BFB_26AA4E9A6603_.wvu.PrintTitles_2_6">#REF!</definedName>
    <definedName name="Z_C58CD6A0_EAC1_48E3_9BFB_26AA4E9A6603_.wvu.PrintTitles_2_61">#REF!</definedName>
    <definedName name="Z_C58CD6A0_EAC1_48E3_9BFB_26AA4E9A6603_.wvu.PrintTitles_2_62">#REF!</definedName>
    <definedName name="Z_C58CD6A0_EAC1_48E3_9BFB_26AA4E9A6603_.wvu.PrintTitles_2_63">#REF!</definedName>
    <definedName name="Z_C58CD6A0_EAC1_48E3_9BFB_26AA4E9A6603_.wvu.PrintTitles_2_64">#REF!</definedName>
    <definedName name="Z_C58CD6A0_EAC1_48E3_9BFB_26AA4E9A6603_.wvu.PrintTitles_2_7">#REF!</definedName>
    <definedName name="Z_C58CD6A0_EAC1_48E3_9BFB_26AA4E9A6603_.wvu.PrintTitles_2_71">#REF!</definedName>
    <definedName name="Z_C58CD6A0_EAC1_48E3_9BFB_26AA4E9A6603_.wvu.PrintTitles_2_72">#REF!</definedName>
    <definedName name="Z_C58CD6A0_EAC1_48E3_9BFB_26AA4E9A6603_.wvu.PrintTitles_2_73">#REF!</definedName>
    <definedName name="Z_C58CD6A0_EAC1_48E3_9BFB_26AA4E9A6603_.wvu.PrintTitles_2_74">#REF!</definedName>
    <definedName name="Z_C58CD6A0_EAC1_48E3_9BFB_26AA4E9A6603_.wvu.PrintTitles_2_8">#REF!</definedName>
    <definedName name="Z_C58CD6A0_EAC1_48E3_9BFB_26AA4E9A6603_.wvu.PrintTitles_2_81">#REF!</definedName>
    <definedName name="Z_C58CD6A0_EAC1_48E3_9BFB_26AA4E9A6603_.wvu.PrintTitles_2_82">#REF!</definedName>
    <definedName name="Z_C58CD6A0_EAC1_48E3_9BFB_26AA4E9A6603_.wvu.PrintTitles_2_83">#REF!</definedName>
    <definedName name="Z_C58CD6A0_EAC1_48E3_9BFB_26AA4E9A6603_.wvu.PrintTitles_2_84">#REF!</definedName>
    <definedName name="Z_C58CD6A0_EAC1_48E3_9BFB_26AA4E9A6603_.wvu.PrintTitles_3">#REF!</definedName>
    <definedName name="Z_C58CD6A0_EAC1_48E3_9BFB_26AA4E9A6603_.wvu.PrintTitles_31">#REF!</definedName>
    <definedName name="Z_C58CD6A0_EAC1_48E3_9BFB_26AA4E9A6603_.wvu.PrintTitles_32">#REF!</definedName>
    <definedName name="Z_C58CD6A0_EAC1_48E3_9BFB_26AA4E9A6603_.wvu.PrintTitles_33">#REF!</definedName>
    <definedName name="Z_C58CD6A0_EAC1_48E3_9BFB_26AA4E9A6603_.wvu.PrintTitles_34">#REF!</definedName>
    <definedName name="Z_C58CD6A0_EAC1_48E3_9BFB_26AA4E9A6603_.wvu.PrintTitles_3_1">#REF!</definedName>
    <definedName name="Z_C58CD6A0_EAC1_48E3_9BFB_26AA4E9A6603_.wvu.PrintTitles_3_11">#REF!</definedName>
    <definedName name="Z_C58CD6A0_EAC1_48E3_9BFB_26AA4E9A6603_.wvu.PrintTitles_3_12">#REF!</definedName>
    <definedName name="Z_C58CD6A0_EAC1_48E3_9BFB_26AA4E9A6603_.wvu.PrintTitles_3_13">#REF!</definedName>
    <definedName name="Z_C58CD6A0_EAC1_48E3_9BFB_26AA4E9A6603_.wvu.PrintTitles_3_14">#REF!</definedName>
    <definedName name="Z_C58CD6A0_EAC1_48E3_9BFB_26AA4E9A6603_.wvu.PrintTitles_3_15">#REF!</definedName>
    <definedName name="Z_C58CD6A0_EAC1_48E3_9BFB_26AA4E9A6603_.wvu.PrintTitles_3_16">#REF!</definedName>
    <definedName name="Z_C58CD6A0_EAC1_48E3_9BFB_26AA4E9A6603_.wvu.PrintTitles_3_17">#REF!</definedName>
    <definedName name="Z_C58CD6A0_EAC1_48E3_9BFB_26AA4E9A6603_.wvu.PrintTitles_3_18">#REF!</definedName>
    <definedName name="Z_C58CD6A0_EAC1_48E3_9BFB_26AA4E9A6603_.wvu.PrintTitles_3_19">#REF!</definedName>
    <definedName name="Z_C58CD6A0_EAC1_48E3_9BFB_26AA4E9A6603_.wvu.PrintTitles_3_2">#REF!</definedName>
    <definedName name="Z_C58CD6A0_EAC1_48E3_9BFB_26AA4E9A6603_.wvu.PrintTitles_3_21">#REF!</definedName>
    <definedName name="Z_C58CD6A0_EAC1_48E3_9BFB_26AA4E9A6603_.wvu.PrintTitles_3_22">#REF!</definedName>
    <definedName name="Z_C58CD6A0_EAC1_48E3_9BFB_26AA4E9A6603_.wvu.PrintTitles_3_23">#REF!</definedName>
    <definedName name="Z_C58CD6A0_EAC1_48E3_9BFB_26AA4E9A6603_.wvu.PrintTitles_3_24">#REF!</definedName>
    <definedName name="Z_C58CD6A0_EAC1_48E3_9BFB_26AA4E9A6603_.wvu.PrintTitles_3_3">#REF!</definedName>
    <definedName name="Z_C58CD6A0_EAC1_48E3_9BFB_26AA4E9A6603_.wvu.PrintTitles_3_31">#REF!</definedName>
    <definedName name="Z_C58CD6A0_EAC1_48E3_9BFB_26AA4E9A6603_.wvu.PrintTitles_3_32">#REF!</definedName>
    <definedName name="Z_C58CD6A0_EAC1_48E3_9BFB_26AA4E9A6603_.wvu.PrintTitles_3_33">#REF!</definedName>
    <definedName name="Z_C58CD6A0_EAC1_48E3_9BFB_26AA4E9A6603_.wvu.PrintTitles_3_34">#REF!</definedName>
    <definedName name="Z_C58CD6A0_EAC1_48E3_9BFB_26AA4E9A6603_.wvu.PrintTitles_3_4">#REF!</definedName>
    <definedName name="Z_C58CD6A0_EAC1_48E3_9BFB_26AA4E9A6603_.wvu.PrintTitles_3_41">#REF!</definedName>
    <definedName name="Z_C58CD6A0_EAC1_48E3_9BFB_26AA4E9A6603_.wvu.PrintTitles_3_42">#REF!</definedName>
    <definedName name="Z_C58CD6A0_EAC1_48E3_9BFB_26AA4E9A6603_.wvu.PrintTitles_3_43">#REF!</definedName>
    <definedName name="Z_C58CD6A0_EAC1_48E3_9BFB_26AA4E9A6603_.wvu.PrintTitles_3_44">#REF!</definedName>
    <definedName name="Z_C58CD6A0_EAC1_48E3_9BFB_26AA4E9A6603_.wvu.PrintTitles_3_5">#REF!</definedName>
    <definedName name="Z_C58CD6A0_EAC1_48E3_9BFB_26AA4E9A6603_.wvu.PrintTitles_3_51">#REF!</definedName>
    <definedName name="Z_C58CD6A0_EAC1_48E3_9BFB_26AA4E9A6603_.wvu.PrintTitles_3_52">#REF!</definedName>
    <definedName name="Z_C58CD6A0_EAC1_48E3_9BFB_26AA4E9A6603_.wvu.PrintTitles_3_53">#REF!</definedName>
    <definedName name="Z_C58CD6A0_EAC1_48E3_9BFB_26AA4E9A6603_.wvu.PrintTitles_3_54">#REF!</definedName>
    <definedName name="Z_C58CD6A0_EAC1_48E3_9BFB_26AA4E9A6603_.wvu.PrintTitles_3_6">#REF!</definedName>
    <definedName name="Z_C58CD6A0_EAC1_48E3_9BFB_26AA4E9A6603_.wvu.PrintTitles_3_61">#REF!</definedName>
    <definedName name="Z_C58CD6A0_EAC1_48E3_9BFB_26AA4E9A6603_.wvu.PrintTitles_3_62">#REF!</definedName>
    <definedName name="Z_C58CD6A0_EAC1_48E3_9BFB_26AA4E9A6603_.wvu.PrintTitles_3_63">#REF!</definedName>
    <definedName name="Z_C58CD6A0_EAC1_48E3_9BFB_26AA4E9A6603_.wvu.PrintTitles_3_64">#REF!</definedName>
    <definedName name="Z_C58CD6A0_EAC1_48E3_9BFB_26AA4E9A6603_.wvu.PrintTitles_3_7">#REF!</definedName>
    <definedName name="Z_C58CD6A0_EAC1_48E3_9BFB_26AA4E9A6603_.wvu.PrintTitles_3_71">#REF!</definedName>
    <definedName name="Z_C58CD6A0_EAC1_48E3_9BFB_26AA4E9A6603_.wvu.PrintTitles_3_72">#REF!</definedName>
    <definedName name="Z_C58CD6A0_EAC1_48E3_9BFB_26AA4E9A6603_.wvu.PrintTitles_3_73">#REF!</definedName>
    <definedName name="Z_C58CD6A0_EAC1_48E3_9BFB_26AA4E9A6603_.wvu.PrintTitles_3_74">#REF!</definedName>
    <definedName name="Z_C58CD6A0_EAC1_48E3_9BFB_26AA4E9A6603_.wvu.PrintTitles_3_8">#REF!</definedName>
    <definedName name="Z_C58CD6A0_EAC1_48E3_9BFB_26AA4E9A6603_.wvu.PrintTitles_3_81">#REF!</definedName>
    <definedName name="Z_C58CD6A0_EAC1_48E3_9BFB_26AA4E9A6603_.wvu.PrintTitles_3_82">#REF!</definedName>
    <definedName name="Z_C58CD6A0_EAC1_48E3_9BFB_26AA4E9A6603_.wvu.PrintTitles_3_83">#REF!</definedName>
    <definedName name="Z_C58CD6A0_EAC1_48E3_9BFB_26AA4E9A6603_.wvu.PrintTitles_3_84">#REF!</definedName>
    <definedName name="Z_C58CD6A0_EAC1_48E3_9BFB_26AA4E9A6603_.wvu.PrintTitles_4">#REF!</definedName>
    <definedName name="Z_C58CD6A0_EAC1_48E3_9BFB_26AA4E9A6603_.wvu.PrintTitles_41">#REF!</definedName>
    <definedName name="Z_C58CD6A0_EAC1_48E3_9BFB_26AA4E9A6603_.wvu.PrintTitles_42">#REF!</definedName>
    <definedName name="Z_C58CD6A0_EAC1_48E3_9BFB_26AA4E9A6603_.wvu.PrintTitles_43">#REF!</definedName>
    <definedName name="Z_C58CD6A0_EAC1_48E3_9BFB_26AA4E9A6603_.wvu.PrintTitles_44">#REF!</definedName>
    <definedName name="Z_C58CD6A0_EAC1_48E3_9BFB_26AA4E9A6603_.wvu.PrintTitles_4_1">#REF!</definedName>
    <definedName name="Z_C58CD6A0_EAC1_48E3_9BFB_26AA4E9A6603_.wvu.PrintTitles_4_11">#REF!</definedName>
    <definedName name="Z_C58CD6A0_EAC1_48E3_9BFB_26AA4E9A6603_.wvu.PrintTitles_4_12">#REF!</definedName>
    <definedName name="Z_C58CD6A0_EAC1_48E3_9BFB_26AA4E9A6603_.wvu.PrintTitles_4_13">#REF!</definedName>
    <definedName name="Z_C58CD6A0_EAC1_48E3_9BFB_26AA4E9A6603_.wvu.PrintTitles_4_14">#REF!</definedName>
    <definedName name="Z_C58CD6A0_EAC1_48E3_9BFB_26AA4E9A6603_.wvu.PrintTitles_4_15">#REF!</definedName>
    <definedName name="Z_C58CD6A0_EAC1_48E3_9BFB_26AA4E9A6603_.wvu.PrintTitles_4_16">#REF!</definedName>
    <definedName name="Z_C58CD6A0_EAC1_48E3_9BFB_26AA4E9A6603_.wvu.PrintTitles_4_17">#REF!</definedName>
    <definedName name="Z_C58CD6A0_EAC1_48E3_9BFB_26AA4E9A6603_.wvu.PrintTitles_4_18">#REF!</definedName>
    <definedName name="Z_C58CD6A0_EAC1_48E3_9BFB_26AA4E9A6603_.wvu.PrintTitles_4_19">#REF!</definedName>
    <definedName name="Z_C58CD6A0_EAC1_48E3_9BFB_26AA4E9A6603_.wvu.PrintTitles_4_2">#REF!</definedName>
    <definedName name="Z_C58CD6A0_EAC1_48E3_9BFB_26AA4E9A6603_.wvu.PrintTitles_4_21">#REF!</definedName>
    <definedName name="Z_C58CD6A0_EAC1_48E3_9BFB_26AA4E9A6603_.wvu.PrintTitles_4_22">#REF!</definedName>
    <definedName name="Z_C58CD6A0_EAC1_48E3_9BFB_26AA4E9A6603_.wvu.PrintTitles_4_23">#REF!</definedName>
    <definedName name="Z_C58CD6A0_EAC1_48E3_9BFB_26AA4E9A6603_.wvu.PrintTitles_4_24">#REF!</definedName>
    <definedName name="Z_C58CD6A0_EAC1_48E3_9BFB_26AA4E9A6603_.wvu.PrintTitles_4_3">#REF!</definedName>
    <definedName name="Z_C58CD6A0_EAC1_48E3_9BFB_26AA4E9A6603_.wvu.PrintTitles_4_31">#REF!</definedName>
    <definedName name="Z_C58CD6A0_EAC1_48E3_9BFB_26AA4E9A6603_.wvu.PrintTitles_4_32">#REF!</definedName>
    <definedName name="Z_C58CD6A0_EAC1_48E3_9BFB_26AA4E9A6603_.wvu.PrintTitles_4_33">#REF!</definedName>
    <definedName name="Z_C58CD6A0_EAC1_48E3_9BFB_26AA4E9A6603_.wvu.PrintTitles_4_34">#REF!</definedName>
    <definedName name="Z_C58CD6A0_EAC1_48E3_9BFB_26AA4E9A6603_.wvu.PrintTitles_4_4">#REF!</definedName>
    <definedName name="Z_C58CD6A0_EAC1_48E3_9BFB_26AA4E9A6603_.wvu.PrintTitles_4_41">#REF!</definedName>
    <definedName name="Z_C58CD6A0_EAC1_48E3_9BFB_26AA4E9A6603_.wvu.PrintTitles_4_42">#REF!</definedName>
    <definedName name="Z_C58CD6A0_EAC1_48E3_9BFB_26AA4E9A6603_.wvu.PrintTitles_4_43">#REF!</definedName>
    <definedName name="Z_C58CD6A0_EAC1_48E3_9BFB_26AA4E9A6603_.wvu.PrintTitles_4_44">#REF!</definedName>
    <definedName name="Z_C58CD6A0_EAC1_48E3_9BFB_26AA4E9A6603_.wvu.PrintTitles_4_5">#REF!</definedName>
    <definedName name="Z_C58CD6A0_EAC1_48E3_9BFB_26AA4E9A6603_.wvu.PrintTitles_4_51">#REF!</definedName>
    <definedName name="Z_C58CD6A0_EAC1_48E3_9BFB_26AA4E9A6603_.wvu.PrintTitles_4_52">#REF!</definedName>
    <definedName name="Z_C58CD6A0_EAC1_48E3_9BFB_26AA4E9A6603_.wvu.PrintTitles_4_53">#REF!</definedName>
    <definedName name="Z_C58CD6A0_EAC1_48E3_9BFB_26AA4E9A6603_.wvu.PrintTitles_4_54">#REF!</definedName>
    <definedName name="Z_C58CD6A0_EAC1_48E3_9BFB_26AA4E9A6603_.wvu.PrintTitles_4_6">#REF!</definedName>
    <definedName name="Z_C58CD6A0_EAC1_48E3_9BFB_26AA4E9A6603_.wvu.PrintTitles_4_61">#REF!</definedName>
    <definedName name="Z_C58CD6A0_EAC1_48E3_9BFB_26AA4E9A6603_.wvu.PrintTitles_4_62">#REF!</definedName>
    <definedName name="Z_C58CD6A0_EAC1_48E3_9BFB_26AA4E9A6603_.wvu.PrintTitles_4_63">#REF!</definedName>
    <definedName name="Z_C58CD6A0_EAC1_48E3_9BFB_26AA4E9A6603_.wvu.PrintTitles_4_64">#REF!</definedName>
    <definedName name="Z_C58CD6A0_EAC1_48E3_9BFB_26AA4E9A6603_.wvu.PrintTitles_4_7">#REF!</definedName>
    <definedName name="Z_C58CD6A0_EAC1_48E3_9BFB_26AA4E9A6603_.wvu.PrintTitles_4_71">#REF!</definedName>
    <definedName name="Z_C58CD6A0_EAC1_48E3_9BFB_26AA4E9A6603_.wvu.PrintTitles_4_72">#REF!</definedName>
    <definedName name="Z_C58CD6A0_EAC1_48E3_9BFB_26AA4E9A6603_.wvu.PrintTitles_4_73">#REF!</definedName>
    <definedName name="Z_C58CD6A0_EAC1_48E3_9BFB_26AA4E9A6603_.wvu.PrintTitles_4_74">#REF!</definedName>
    <definedName name="Z_C58CD6A0_EAC1_48E3_9BFB_26AA4E9A6603_.wvu.PrintTitles_4_8">#REF!</definedName>
    <definedName name="Z_C58CD6A0_EAC1_48E3_9BFB_26AA4E9A6603_.wvu.PrintTitles_4_81">#REF!</definedName>
    <definedName name="Z_C58CD6A0_EAC1_48E3_9BFB_26AA4E9A6603_.wvu.PrintTitles_4_82">#REF!</definedName>
    <definedName name="Z_C58CD6A0_EAC1_48E3_9BFB_26AA4E9A6603_.wvu.PrintTitles_4_83">#REF!</definedName>
    <definedName name="Z_C58CD6A0_EAC1_48E3_9BFB_26AA4E9A6603_.wvu.PrintTitles_4_84">#REF!</definedName>
    <definedName name="Z_C58CD6A0_EAC1_48E3_9BFB_26AA4E9A6603_.wvu.PrintTitles_5">#REF!</definedName>
    <definedName name="Z_C58CD6A0_EAC1_48E3_9BFB_26AA4E9A6603_.wvu.PrintTitles_51">#REF!</definedName>
    <definedName name="Z_C58CD6A0_EAC1_48E3_9BFB_26AA4E9A6603_.wvu.PrintTitles_52">#REF!</definedName>
    <definedName name="Z_C58CD6A0_EAC1_48E3_9BFB_26AA4E9A6603_.wvu.PrintTitles_53">#REF!</definedName>
    <definedName name="Z_C58CD6A0_EAC1_48E3_9BFB_26AA4E9A6603_.wvu.PrintTitles_54">#REF!</definedName>
    <definedName name="Z_C58CD6A0_EAC1_48E3_9BFB_26AA4E9A6603_.wvu.PrintTitles_5_1">#REF!</definedName>
    <definedName name="Z_C58CD6A0_EAC1_48E3_9BFB_26AA4E9A6603_.wvu.PrintTitles_5_11">#REF!</definedName>
    <definedName name="Z_C58CD6A0_EAC1_48E3_9BFB_26AA4E9A6603_.wvu.PrintTitles_5_12">#REF!</definedName>
    <definedName name="Z_C58CD6A0_EAC1_48E3_9BFB_26AA4E9A6603_.wvu.PrintTitles_5_13">#REF!</definedName>
    <definedName name="Z_C58CD6A0_EAC1_48E3_9BFB_26AA4E9A6603_.wvu.PrintTitles_5_14">#REF!</definedName>
    <definedName name="Z_C58CD6A0_EAC1_48E3_9BFB_26AA4E9A6603_.wvu.PrintTitles_5_15">#REF!</definedName>
    <definedName name="Z_C58CD6A0_EAC1_48E3_9BFB_26AA4E9A6603_.wvu.PrintTitles_5_16">#REF!</definedName>
    <definedName name="Z_C58CD6A0_EAC1_48E3_9BFB_26AA4E9A6603_.wvu.PrintTitles_5_17">#REF!</definedName>
    <definedName name="Z_C58CD6A0_EAC1_48E3_9BFB_26AA4E9A6603_.wvu.PrintTitles_5_18">#REF!</definedName>
    <definedName name="Z_C58CD6A0_EAC1_48E3_9BFB_26AA4E9A6603_.wvu.PrintTitles_5_19">#REF!</definedName>
    <definedName name="Z_C58CD6A0_EAC1_48E3_9BFB_26AA4E9A6603_.wvu.PrintTitles_5_2">#REF!</definedName>
    <definedName name="Z_C58CD6A0_EAC1_48E3_9BFB_26AA4E9A6603_.wvu.PrintTitles_5_21">#REF!</definedName>
    <definedName name="Z_C58CD6A0_EAC1_48E3_9BFB_26AA4E9A6603_.wvu.PrintTitles_5_22">#REF!</definedName>
    <definedName name="Z_C58CD6A0_EAC1_48E3_9BFB_26AA4E9A6603_.wvu.PrintTitles_5_23">#REF!</definedName>
    <definedName name="Z_C58CD6A0_EAC1_48E3_9BFB_26AA4E9A6603_.wvu.PrintTitles_5_24">#REF!</definedName>
    <definedName name="Z_C58CD6A0_EAC1_48E3_9BFB_26AA4E9A6603_.wvu.PrintTitles_5_3">#REF!</definedName>
    <definedName name="Z_C58CD6A0_EAC1_48E3_9BFB_26AA4E9A6603_.wvu.PrintTitles_5_31">#REF!</definedName>
    <definedName name="Z_C58CD6A0_EAC1_48E3_9BFB_26AA4E9A6603_.wvu.PrintTitles_5_32">#REF!</definedName>
    <definedName name="Z_C58CD6A0_EAC1_48E3_9BFB_26AA4E9A6603_.wvu.PrintTitles_5_33">#REF!</definedName>
    <definedName name="Z_C58CD6A0_EAC1_48E3_9BFB_26AA4E9A6603_.wvu.PrintTitles_5_34">#REF!</definedName>
    <definedName name="Z_C58CD6A0_EAC1_48E3_9BFB_26AA4E9A6603_.wvu.PrintTitles_5_4">#REF!</definedName>
    <definedName name="Z_C58CD6A0_EAC1_48E3_9BFB_26AA4E9A6603_.wvu.PrintTitles_5_41">#REF!</definedName>
    <definedName name="Z_C58CD6A0_EAC1_48E3_9BFB_26AA4E9A6603_.wvu.PrintTitles_5_42">#REF!</definedName>
    <definedName name="Z_C58CD6A0_EAC1_48E3_9BFB_26AA4E9A6603_.wvu.PrintTitles_5_43">#REF!</definedName>
    <definedName name="Z_C58CD6A0_EAC1_48E3_9BFB_26AA4E9A6603_.wvu.PrintTitles_5_44">#REF!</definedName>
    <definedName name="Z_C58CD6A0_EAC1_48E3_9BFB_26AA4E9A6603_.wvu.PrintTitles_5_5">#REF!</definedName>
    <definedName name="Z_C58CD6A0_EAC1_48E3_9BFB_26AA4E9A6603_.wvu.PrintTitles_5_51">#REF!</definedName>
    <definedName name="Z_C58CD6A0_EAC1_48E3_9BFB_26AA4E9A6603_.wvu.PrintTitles_5_52">#REF!</definedName>
    <definedName name="Z_C58CD6A0_EAC1_48E3_9BFB_26AA4E9A6603_.wvu.PrintTitles_5_53">#REF!</definedName>
    <definedName name="Z_C58CD6A0_EAC1_48E3_9BFB_26AA4E9A6603_.wvu.PrintTitles_5_54">#REF!</definedName>
    <definedName name="Z_C58CD6A0_EAC1_48E3_9BFB_26AA4E9A6603_.wvu.PrintTitles_5_6">#REF!</definedName>
    <definedName name="Z_C58CD6A0_EAC1_48E3_9BFB_26AA4E9A6603_.wvu.PrintTitles_5_61">#REF!</definedName>
    <definedName name="Z_C58CD6A0_EAC1_48E3_9BFB_26AA4E9A6603_.wvu.PrintTitles_5_62">#REF!</definedName>
    <definedName name="Z_C58CD6A0_EAC1_48E3_9BFB_26AA4E9A6603_.wvu.PrintTitles_5_63">#REF!</definedName>
    <definedName name="Z_C58CD6A0_EAC1_48E3_9BFB_26AA4E9A6603_.wvu.PrintTitles_5_64">#REF!</definedName>
    <definedName name="Z_C58CD6A0_EAC1_48E3_9BFB_26AA4E9A6603_.wvu.PrintTitles_5_7">#REF!</definedName>
    <definedName name="Z_C58CD6A0_EAC1_48E3_9BFB_26AA4E9A6603_.wvu.PrintTitles_5_71">#REF!</definedName>
    <definedName name="Z_C58CD6A0_EAC1_48E3_9BFB_26AA4E9A6603_.wvu.PrintTitles_5_72">#REF!</definedName>
    <definedName name="Z_C58CD6A0_EAC1_48E3_9BFB_26AA4E9A6603_.wvu.PrintTitles_5_73">#REF!</definedName>
    <definedName name="Z_C58CD6A0_EAC1_48E3_9BFB_26AA4E9A6603_.wvu.PrintTitles_5_74">#REF!</definedName>
    <definedName name="Z_C58CD6A0_EAC1_48E3_9BFB_26AA4E9A6603_.wvu.PrintTitles_5_8">#REF!</definedName>
    <definedName name="Z_C58CD6A0_EAC1_48E3_9BFB_26AA4E9A6603_.wvu.PrintTitles_5_81">#REF!</definedName>
    <definedName name="Z_C58CD6A0_EAC1_48E3_9BFB_26AA4E9A6603_.wvu.PrintTitles_5_82">#REF!</definedName>
    <definedName name="Z_C58CD6A0_EAC1_48E3_9BFB_26AA4E9A6603_.wvu.PrintTitles_5_83">#REF!</definedName>
    <definedName name="Z_C58CD6A0_EAC1_48E3_9BFB_26AA4E9A6603_.wvu.PrintTitles_5_84">#REF!</definedName>
    <definedName name="Z_C58CD6A0_EAC1_48E3_9BFB_26AA4E9A6603_.wvu.PrintTitles_6">#REF!</definedName>
    <definedName name="Z_C58CD6A0_EAC1_48E3_9BFB_26AA4E9A6603_.wvu.PrintTitles_61">#REF!</definedName>
    <definedName name="Z_C58CD6A0_EAC1_48E3_9BFB_26AA4E9A6603_.wvu.PrintTitles_62">#REF!</definedName>
    <definedName name="Z_C58CD6A0_EAC1_48E3_9BFB_26AA4E9A6603_.wvu.PrintTitles_63">#REF!</definedName>
    <definedName name="Z_C58CD6A0_EAC1_48E3_9BFB_26AA4E9A6603_.wvu.PrintTitles_64">#REF!</definedName>
    <definedName name="Z_C58CD6A0_EAC1_48E3_9BFB_26AA4E9A6603_.wvu.PrintTitles_6_1">#REF!</definedName>
    <definedName name="Z_C58CD6A0_EAC1_48E3_9BFB_26AA4E9A6603_.wvu.PrintTitles_6_11">#REF!</definedName>
    <definedName name="Z_C58CD6A0_EAC1_48E3_9BFB_26AA4E9A6603_.wvu.PrintTitles_6_12">#REF!</definedName>
    <definedName name="Z_C58CD6A0_EAC1_48E3_9BFB_26AA4E9A6603_.wvu.PrintTitles_6_13">#REF!</definedName>
    <definedName name="Z_C58CD6A0_EAC1_48E3_9BFB_26AA4E9A6603_.wvu.PrintTitles_6_14">#REF!</definedName>
    <definedName name="Z_C58CD6A0_EAC1_48E3_9BFB_26AA4E9A6603_.wvu.PrintTitles_6_15">#REF!</definedName>
    <definedName name="Z_C58CD6A0_EAC1_48E3_9BFB_26AA4E9A6603_.wvu.PrintTitles_6_16">#REF!</definedName>
    <definedName name="Z_C58CD6A0_EAC1_48E3_9BFB_26AA4E9A6603_.wvu.PrintTitles_6_17">#REF!</definedName>
    <definedName name="Z_C58CD6A0_EAC1_48E3_9BFB_26AA4E9A6603_.wvu.PrintTitles_6_18">#REF!</definedName>
    <definedName name="Z_C58CD6A0_EAC1_48E3_9BFB_26AA4E9A6603_.wvu.PrintTitles_6_19">#REF!</definedName>
    <definedName name="Z_C58CD6A0_EAC1_48E3_9BFB_26AA4E9A6603_.wvu.PrintTitles_6_2">#REF!</definedName>
    <definedName name="Z_C58CD6A0_EAC1_48E3_9BFB_26AA4E9A6603_.wvu.PrintTitles_6_21">#REF!</definedName>
    <definedName name="Z_C58CD6A0_EAC1_48E3_9BFB_26AA4E9A6603_.wvu.PrintTitles_6_22">#REF!</definedName>
    <definedName name="Z_C58CD6A0_EAC1_48E3_9BFB_26AA4E9A6603_.wvu.PrintTitles_6_23">#REF!</definedName>
    <definedName name="Z_C58CD6A0_EAC1_48E3_9BFB_26AA4E9A6603_.wvu.PrintTitles_6_24">#REF!</definedName>
    <definedName name="Z_C58CD6A0_EAC1_48E3_9BFB_26AA4E9A6603_.wvu.PrintTitles_6_3">#REF!</definedName>
    <definedName name="Z_C58CD6A0_EAC1_48E3_9BFB_26AA4E9A6603_.wvu.PrintTitles_6_31">#REF!</definedName>
    <definedName name="Z_C58CD6A0_EAC1_48E3_9BFB_26AA4E9A6603_.wvu.PrintTitles_6_32">#REF!</definedName>
    <definedName name="Z_C58CD6A0_EAC1_48E3_9BFB_26AA4E9A6603_.wvu.PrintTitles_6_33">#REF!</definedName>
    <definedName name="Z_C58CD6A0_EAC1_48E3_9BFB_26AA4E9A6603_.wvu.PrintTitles_6_34">#REF!</definedName>
    <definedName name="Z_C58CD6A0_EAC1_48E3_9BFB_26AA4E9A6603_.wvu.PrintTitles_6_4">#REF!</definedName>
    <definedName name="Z_C58CD6A0_EAC1_48E3_9BFB_26AA4E9A6603_.wvu.PrintTitles_6_41">#REF!</definedName>
    <definedName name="Z_C58CD6A0_EAC1_48E3_9BFB_26AA4E9A6603_.wvu.PrintTitles_6_42">#REF!</definedName>
    <definedName name="Z_C58CD6A0_EAC1_48E3_9BFB_26AA4E9A6603_.wvu.PrintTitles_6_43">#REF!</definedName>
    <definedName name="Z_C58CD6A0_EAC1_48E3_9BFB_26AA4E9A6603_.wvu.PrintTitles_6_44">#REF!</definedName>
    <definedName name="Z_C58CD6A0_EAC1_48E3_9BFB_26AA4E9A6603_.wvu.PrintTitles_6_5">#REF!</definedName>
    <definedName name="Z_C58CD6A0_EAC1_48E3_9BFB_26AA4E9A6603_.wvu.PrintTitles_6_51">#REF!</definedName>
    <definedName name="Z_C58CD6A0_EAC1_48E3_9BFB_26AA4E9A6603_.wvu.PrintTitles_6_52">#REF!</definedName>
    <definedName name="Z_C58CD6A0_EAC1_48E3_9BFB_26AA4E9A6603_.wvu.PrintTitles_6_53">#REF!</definedName>
    <definedName name="Z_C58CD6A0_EAC1_48E3_9BFB_26AA4E9A6603_.wvu.PrintTitles_6_54">#REF!</definedName>
    <definedName name="Z_C58CD6A0_EAC1_48E3_9BFB_26AA4E9A6603_.wvu.PrintTitles_6_6">#REF!</definedName>
    <definedName name="Z_C58CD6A0_EAC1_48E3_9BFB_26AA4E9A6603_.wvu.PrintTitles_6_61">#REF!</definedName>
    <definedName name="Z_C58CD6A0_EAC1_48E3_9BFB_26AA4E9A6603_.wvu.PrintTitles_6_62">#REF!</definedName>
    <definedName name="Z_C58CD6A0_EAC1_48E3_9BFB_26AA4E9A6603_.wvu.PrintTitles_6_63">#REF!</definedName>
    <definedName name="Z_C58CD6A0_EAC1_48E3_9BFB_26AA4E9A6603_.wvu.PrintTitles_6_64">#REF!</definedName>
    <definedName name="Z_C58CD6A0_EAC1_48E3_9BFB_26AA4E9A6603_.wvu.PrintTitles_6_7">#REF!</definedName>
    <definedName name="Z_C58CD6A0_EAC1_48E3_9BFB_26AA4E9A6603_.wvu.PrintTitles_6_71">#REF!</definedName>
    <definedName name="Z_C58CD6A0_EAC1_48E3_9BFB_26AA4E9A6603_.wvu.PrintTitles_6_72">#REF!</definedName>
    <definedName name="Z_C58CD6A0_EAC1_48E3_9BFB_26AA4E9A6603_.wvu.PrintTitles_6_73">#REF!</definedName>
    <definedName name="Z_C58CD6A0_EAC1_48E3_9BFB_26AA4E9A6603_.wvu.PrintTitles_6_74">#REF!</definedName>
    <definedName name="Z_C58CD6A0_EAC1_48E3_9BFB_26AA4E9A6603_.wvu.PrintTitles_6_8">#REF!</definedName>
    <definedName name="Z_C58CD6A0_EAC1_48E3_9BFB_26AA4E9A6603_.wvu.PrintTitles_6_81">#REF!</definedName>
    <definedName name="Z_C58CD6A0_EAC1_48E3_9BFB_26AA4E9A6603_.wvu.PrintTitles_6_82">#REF!</definedName>
    <definedName name="Z_C58CD6A0_EAC1_48E3_9BFB_26AA4E9A6603_.wvu.PrintTitles_6_83">#REF!</definedName>
    <definedName name="Z_C58CD6A0_EAC1_48E3_9BFB_26AA4E9A6603_.wvu.PrintTitles_6_84">#REF!</definedName>
    <definedName name="Z_C58CD6A0_EAC1_48E3_9BFB_26AA4E9A6603_.wvu.PrintTitles_7">#REF!</definedName>
    <definedName name="Z_C58CD6A0_EAC1_48E3_9BFB_26AA4E9A6603_.wvu.PrintTitles_71">#REF!</definedName>
    <definedName name="Z_C58CD6A0_EAC1_48E3_9BFB_26AA4E9A6603_.wvu.PrintTitles_72">#REF!</definedName>
    <definedName name="Z_C58CD6A0_EAC1_48E3_9BFB_26AA4E9A6603_.wvu.PrintTitles_73">#REF!</definedName>
    <definedName name="Z_C58CD6A0_EAC1_48E3_9BFB_26AA4E9A6603_.wvu.PrintTitles_74">#REF!</definedName>
    <definedName name="Z_C58CD6A0_EAC1_48E3_9BFB_26AA4E9A6603_.wvu.PrintTitles_7_1">#REF!</definedName>
    <definedName name="Z_C58CD6A0_EAC1_48E3_9BFB_26AA4E9A6603_.wvu.PrintTitles_8">#REF!</definedName>
    <definedName name="Z_C58CD6A0_EAC1_48E3_9BFB_26AA4E9A6603_.wvu.PrintTitles_81">#REF!</definedName>
    <definedName name="Z_C58CD6A0_EAC1_48E3_9BFB_26AA4E9A6603_.wvu.PrintTitles_82">#REF!</definedName>
    <definedName name="Z_C58CD6A0_EAC1_48E3_9BFB_26AA4E9A6603_.wvu.PrintTitles_83">#REF!</definedName>
    <definedName name="Z_C58CD6A0_EAC1_48E3_9BFB_26AA4E9A6603_.wvu.PrintTitles_84">#REF!</definedName>
    <definedName name="Z_C58CD6A0_EAC1_48E3_9BFB_26AA4E9A6603_.wvu.PrintTitles_8_1">#REF!</definedName>
    <definedName name="Z_C58CD6A0_EAC1_48E3_9BFB_26AA4E9A6603_.wvu.PrintTitles_8_11">#REF!</definedName>
    <definedName name="Z_C58CD6A0_EAC1_48E3_9BFB_26AA4E9A6603_.wvu.PrintTitles_8_12">#REF!</definedName>
    <definedName name="Z_C58CD6A0_EAC1_48E3_9BFB_26AA4E9A6603_.wvu.PrintTitles_8_13">#REF!</definedName>
    <definedName name="Z_C58CD6A0_EAC1_48E3_9BFB_26AA4E9A6603_.wvu.PrintTitles_8_14">#REF!</definedName>
    <definedName name="Z_C58CD6A0_EAC1_48E3_9BFB_26AA4E9A6603_.wvu.PrintTitles_8_15">#REF!</definedName>
    <definedName name="Z_C58CD6A0_EAC1_48E3_9BFB_26AA4E9A6603_.wvu.PrintTitles_8_16">#REF!</definedName>
    <definedName name="Z_C58CD6A0_EAC1_48E3_9BFB_26AA4E9A6603_.wvu.PrintTitles_8_17">#REF!</definedName>
    <definedName name="Z_C58CD6A0_EAC1_48E3_9BFB_26AA4E9A6603_.wvu.PrintTitles_8_18">#REF!</definedName>
    <definedName name="Z_C58CD6A0_EAC1_48E3_9BFB_26AA4E9A6603_.wvu.PrintTitles_8_19">#REF!</definedName>
    <definedName name="Z_C58CD6A0_EAC1_48E3_9BFB_26AA4E9A6603_.wvu.PrintTitles_8_2">#REF!</definedName>
    <definedName name="Z_C58CD6A0_EAC1_48E3_9BFB_26AA4E9A6603_.wvu.PrintTitles_8_21">#REF!</definedName>
    <definedName name="Z_C58CD6A0_EAC1_48E3_9BFB_26AA4E9A6603_.wvu.PrintTitles_8_22">#REF!</definedName>
    <definedName name="Z_C58CD6A0_EAC1_48E3_9BFB_26AA4E9A6603_.wvu.PrintTitles_8_23">#REF!</definedName>
    <definedName name="Z_C58CD6A0_EAC1_48E3_9BFB_26AA4E9A6603_.wvu.PrintTitles_8_24">#REF!</definedName>
    <definedName name="Z_C58CD6A0_EAC1_48E3_9BFB_26AA4E9A6603_.wvu.PrintTitles_8_3">#REF!</definedName>
    <definedName name="Z_C58CD6A0_EAC1_48E3_9BFB_26AA4E9A6603_.wvu.PrintTitles_8_31">#REF!</definedName>
    <definedName name="Z_C58CD6A0_EAC1_48E3_9BFB_26AA4E9A6603_.wvu.PrintTitles_8_32">#REF!</definedName>
    <definedName name="Z_C58CD6A0_EAC1_48E3_9BFB_26AA4E9A6603_.wvu.PrintTitles_8_33">#REF!</definedName>
    <definedName name="Z_C58CD6A0_EAC1_48E3_9BFB_26AA4E9A6603_.wvu.PrintTitles_8_34">#REF!</definedName>
    <definedName name="Z_C58CD6A0_EAC1_48E3_9BFB_26AA4E9A6603_.wvu.PrintTitles_8_4">#REF!</definedName>
    <definedName name="Z_C58CD6A0_EAC1_48E3_9BFB_26AA4E9A6603_.wvu.PrintTitles_8_41">#REF!</definedName>
    <definedName name="Z_C58CD6A0_EAC1_48E3_9BFB_26AA4E9A6603_.wvu.PrintTitles_8_42">#REF!</definedName>
    <definedName name="Z_C58CD6A0_EAC1_48E3_9BFB_26AA4E9A6603_.wvu.PrintTitles_8_43">#REF!</definedName>
    <definedName name="Z_C58CD6A0_EAC1_48E3_9BFB_26AA4E9A6603_.wvu.PrintTitles_8_44">#REF!</definedName>
    <definedName name="Z_C58CD6A0_EAC1_48E3_9BFB_26AA4E9A6603_.wvu.PrintTitles_8_5">#REF!</definedName>
    <definedName name="Z_C58CD6A0_EAC1_48E3_9BFB_26AA4E9A6603_.wvu.PrintTitles_8_51">#REF!</definedName>
    <definedName name="Z_C58CD6A0_EAC1_48E3_9BFB_26AA4E9A6603_.wvu.PrintTitles_8_52">#REF!</definedName>
    <definedName name="Z_C58CD6A0_EAC1_48E3_9BFB_26AA4E9A6603_.wvu.PrintTitles_8_53">#REF!</definedName>
    <definedName name="Z_C58CD6A0_EAC1_48E3_9BFB_26AA4E9A6603_.wvu.PrintTitles_8_54">#REF!</definedName>
    <definedName name="Z_C58CD6A0_EAC1_48E3_9BFB_26AA4E9A6603_.wvu.PrintTitles_8_6">#REF!</definedName>
    <definedName name="Z_C58CD6A0_EAC1_48E3_9BFB_26AA4E9A6603_.wvu.PrintTitles_8_61">#REF!</definedName>
    <definedName name="Z_C58CD6A0_EAC1_48E3_9BFB_26AA4E9A6603_.wvu.PrintTitles_8_62">#REF!</definedName>
    <definedName name="Z_C58CD6A0_EAC1_48E3_9BFB_26AA4E9A6603_.wvu.PrintTitles_8_63">#REF!</definedName>
    <definedName name="Z_C58CD6A0_EAC1_48E3_9BFB_26AA4E9A6603_.wvu.PrintTitles_8_64">#REF!</definedName>
    <definedName name="Z_C58CD6A0_EAC1_48E3_9BFB_26AA4E9A6603_.wvu.PrintTitles_8_7">#REF!</definedName>
    <definedName name="Z_C58CD6A0_EAC1_48E3_9BFB_26AA4E9A6603_.wvu.PrintTitles_8_71">#REF!</definedName>
    <definedName name="Z_C58CD6A0_EAC1_48E3_9BFB_26AA4E9A6603_.wvu.PrintTitles_8_72">#REF!</definedName>
    <definedName name="Z_C58CD6A0_EAC1_48E3_9BFB_26AA4E9A6603_.wvu.PrintTitles_8_73">#REF!</definedName>
    <definedName name="Z_C58CD6A0_EAC1_48E3_9BFB_26AA4E9A6603_.wvu.PrintTitles_8_74">#REF!</definedName>
    <definedName name="Z_C58CD6A0_EAC1_48E3_9BFB_26AA4E9A6603_.wvu.PrintTitles_8_8">#REF!</definedName>
    <definedName name="Z_C58CD6A0_EAC1_48E3_9BFB_26AA4E9A6603_.wvu.PrintTitles_8_81">#REF!</definedName>
    <definedName name="Z_C58CD6A0_EAC1_48E3_9BFB_26AA4E9A6603_.wvu.PrintTitles_8_82">#REF!</definedName>
    <definedName name="Z_C58CD6A0_EAC1_48E3_9BFB_26AA4E9A6603_.wvu.PrintTitles_8_83">#REF!</definedName>
    <definedName name="Z_C58CD6A0_EAC1_48E3_9BFB_26AA4E9A6603_.wvu.PrintTitles_8_84">#REF!</definedName>
    <definedName name="Z_C58CD6A0_EAC1_48E3_9BFB_26AA4E9A6603_.wvu.PrintTitles_9">#REF!</definedName>
    <definedName name="Z_C58CD6A0_EAC1_48E3_9BFB_26AA4E9A6603_.wvu.PrintTitles_91">#REF!</definedName>
    <definedName name="Z_C58CD6A0_EAC1_48E3_9BFB_26AA4E9A6603_.wvu.PrintTitles_92">#REF!</definedName>
    <definedName name="Z_C58CD6A0_EAC1_48E3_9BFB_26AA4E9A6603_.wvu.PrintTitles_93">#REF!</definedName>
    <definedName name="Z_C58CD6A0_EAC1_48E3_9BFB_26AA4E9A6603_.wvu.PrintTitles_94">#REF!</definedName>
    <definedName name="Z_C58CD6A0_EAC1_48E3_9BFB_26AA4E9A6603_.wvu.PrintTitles_9_1">#REF!</definedName>
    <definedName name="Z_C58CD6A0_EAC1_48E3_9BFB_26AA4E9A6603_.wvu.PrintTitles_9_11">#REF!</definedName>
    <definedName name="Z_C58CD6A0_EAC1_48E3_9BFB_26AA4E9A6603_.wvu.PrintTitles_9_12">#REF!</definedName>
    <definedName name="Z_C58CD6A0_EAC1_48E3_9BFB_26AA4E9A6603_.wvu.PrintTitles_9_13">#REF!</definedName>
    <definedName name="Z_C58CD6A0_EAC1_48E3_9BFB_26AA4E9A6603_.wvu.PrintTitles_9_14">#REF!</definedName>
    <definedName name="Z_C58CD6A0_EAC1_48E3_9BFB_26AA4E9A6603_.wvu.PrintTitles_9_2">#REF!</definedName>
    <definedName name="Z_C58CD6A0_EAC1_48E3_9BFB_26AA4E9A6603_.wvu.PrintTitles_9_21">#REF!</definedName>
    <definedName name="Z_C58CD6A0_EAC1_48E3_9BFB_26AA4E9A6603_.wvu.PrintTitles_9_22">#REF!</definedName>
    <definedName name="Z_C58CD6A0_EAC1_48E3_9BFB_26AA4E9A6603_.wvu.PrintTitles_9_23">#REF!</definedName>
    <definedName name="Z_C58CD6A0_EAC1_48E3_9BFB_26AA4E9A6603_.wvu.PrintTitles_9_24">#REF!</definedName>
    <definedName name="Z_C58CD6A0_EAC1_48E3_9BFB_26AA4E9A6603_.wvu.PrintTitles_9_3">#REF!</definedName>
    <definedName name="Z_C58CD6A0_EAC1_48E3_9BFB_26AA4E9A6603_.wvu.PrintTitles_9_31">#REF!</definedName>
    <definedName name="Z_C58CD6A0_EAC1_48E3_9BFB_26AA4E9A6603_.wvu.PrintTitles_9_32">#REF!</definedName>
    <definedName name="Z_C58CD6A0_EAC1_48E3_9BFB_26AA4E9A6603_.wvu.PrintTitles_9_33">#REF!</definedName>
    <definedName name="Z_C58CD6A0_EAC1_48E3_9BFB_26AA4E9A6603_.wvu.PrintTitles_9_34">#REF!</definedName>
    <definedName name="Z_C58CD6A0_EAC1_48E3_9BFB_26AA4E9A6603_.wvu.PrintTitles_9_4">#REF!</definedName>
    <definedName name="Z_C58CD6A0_EAC1_48E3_9BFB_26AA4E9A6603_.wvu.PrintTitles_9_41">#REF!</definedName>
    <definedName name="Z_C58CD6A0_EAC1_48E3_9BFB_26AA4E9A6603_.wvu.PrintTitles_9_42">#REF!</definedName>
    <definedName name="Z_C58CD6A0_EAC1_48E3_9BFB_26AA4E9A6603_.wvu.PrintTitles_9_43">#REF!</definedName>
    <definedName name="Z_C58CD6A0_EAC1_48E3_9BFB_26AA4E9A6603_.wvu.PrintTitles_9_44">#REF!</definedName>
    <definedName name="Z_C58CD6A0_EAC1_48E3_9BFB_26AA4E9A6603_.wvu.PrintTitles_9_5">#REF!</definedName>
    <definedName name="Z_C58CD6A0_EAC1_48E3_9BFB_26AA4E9A6603_.wvu.PrintTitles_9_51">#REF!</definedName>
    <definedName name="Z_C58CD6A0_EAC1_48E3_9BFB_26AA4E9A6603_.wvu.PrintTitles_9_52">#REF!</definedName>
    <definedName name="Z_C58CD6A0_EAC1_48E3_9BFB_26AA4E9A6603_.wvu.PrintTitles_9_53">#REF!</definedName>
    <definedName name="Z_C58CD6A0_EAC1_48E3_9BFB_26AA4E9A6603_.wvu.PrintTitles_9_54">#REF!</definedName>
    <definedName name="Z_C58CD6A0_EAC1_48E3_9BFB_26AA4E9A6603_.wvu.PrintTitles_9_6">#REF!</definedName>
    <definedName name="Z_C58CD6A0_EAC1_48E3_9BFB_26AA4E9A6603_.wvu.PrintTitles_9_61">#REF!</definedName>
    <definedName name="Z_C58CD6A0_EAC1_48E3_9BFB_26AA4E9A6603_.wvu.PrintTitles_9_62">#REF!</definedName>
    <definedName name="Z_C58CD6A0_EAC1_48E3_9BFB_26AA4E9A6603_.wvu.PrintTitles_9_63">#REF!</definedName>
    <definedName name="Z_C58CD6A0_EAC1_48E3_9BFB_26AA4E9A6603_.wvu.PrintTitles_9_64">#REF!</definedName>
    <definedName name="Z_C58CD6A0_EAC1_48E3_9BFB_26AA4E9A6603_.wvu.PrintTitles_9_7">#REF!</definedName>
    <definedName name="Z_C58CD6A0_EAC1_48E3_9BFB_26AA4E9A6603_.wvu.PrintTitles_9_71">#REF!</definedName>
    <definedName name="Z_C58CD6A0_EAC1_48E3_9BFB_26AA4E9A6603_.wvu.PrintTitles_9_72">#REF!</definedName>
    <definedName name="Z_C58CD6A0_EAC1_48E3_9BFB_26AA4E9A6603_.wvu.PrintTitles_9_73">#REF!</definedName>
    <definedName name="Z_C58CD6A0_EAC1_48E3_9BFB_26AA4E9A6603_.wvu.PrintTitles_9_74">#REF!</definedName>
    <definedName name="Z_C58CD6A0_EAC1_48E3_9BFB_26AA4E9A6603_.wvu.PrintTitles_9_8">#REF!</definedName>
    <definedName name="Z_C58CD6A0_EAC1_48E3_9BFB_26AA4E9A6603_.wvu.PrintTitles_9_81">#REF!</definedName>
    <definedName name="Z_C58CD6A0_EAC1_48E3_9BFB_26AA4E9A6603_.wvu.PrintTitles_9_82">#REF!</definedName>
    <definedName name="Z_C58CD6A0_EAC1_48E3_9BFB_26AA4E9A6603_.wvu.PrintTitles_9_83">#REF!</definedName>
    <definedName name="Z_C58CD6A0_EAC1_48E3_9BFB_26AA4E9A6603_.wvu.PrintTitles_9_84">#REF!</definedName>
    <definedName name="Z_CFA3FBB1_F89E_46B5_B56D_247DB595A91A_.wvu.PrintArea">#REF!</definedName>
    <definedName name="Z_CFA3FBB1_F89E_46B5_B56D_247DB595A91A_.wvu.PrintArea_1">#REF!</definedName>
    <definedName name="Z_CFA3FBB1_F89E_46B5_B56D_247DB595A91A_.wvu.PrintArea_10">#REF!</definedName>
    <definedName name="Z_CFA3FBB1_F89E_46B5_B56D_247DB595A91A_.wvu.PrintArea_11">#REF!</definedName>
    <definedName name="Z_CFA3FBB1_F89E_46B5_B56D_247DB595A91A_.wvu.PrintArea_12">#REF!</definedName>
    <definedName name="Z_CFA3FBB1_F89E_46B5_B56D_247DB595A91A_.wvu.PrintArea_12_1">#REF!</definedName>
    <definedName name="Z_CFA3FBB1_F89E_46B5_B56D_247DB595A91A_.wvu.PrintArea_12_2">#REF!</definedName>
    <definedName name="Z_CFA3FBB1_F89E_46B5_B56D_247DB595A91A_.wvu.PrintArea_12_3">#REF!</definedName>
    <definedName name="Z_CFA3FBB1_F89E_46B5_B56D_247DB595A91A_.wvu.PrintArea_12_4">#REF!</definedName>
    <definedName name="Z_CFA3FBB1_F89E_46B5_B56D_247DB595A91A_.wvu.PrintArea_12_5">#REF!</definedName>
    <definedName name="Z_CFA3FBB1_F89E_46B5_B56D_247DB595A91A_.wvu.PrintArea_13">#REF!</definedName>
    <definedName name="Z_CFA3FBB1_F89E_46B5_B56D_247DB595A91A_.wvu.PrintArea_14">#REF!</definedName>
    <definedName name="Z_CFA3FBB1_F89E_46B5_B56D_247DB595A91A_.wvu.PrintArea_15">#REF!</definedName>
    <definedName name="Z_CFA3FBB1_F89E_46B5_B56D_247DB595A91A_.wvu.PrintArea_2">#REF!</definedName>
    <definedName name="Z_CFA3FBB1_F89E_46B5_B56D_247DB595A91A_.wvu.PrintArea_3">#REF!</definedName>
    <definedName name="Z_CFA3FBB1_F89E_46B5_B56D_247DB595A91A_.wvu.PrintArea_4">#REF!</definedName>
    <definedName name="Z_CFA3FBB1_F89E_46B5_B56D_247DB595A91A_.wvu.PrintArea_5">#REF!</definedName>
    <definedName name="Z_CFA3FBB1_F89E_46B5_B56D_247DB595A91A_.wvu.PrintArea_6">#REF!</definedName>
    <definedName name="Z_CFA3FBB1_F89E_46B5_B56D_247DB595A91A_.wvu.PrintArea_7">#REF!</definedName>
    <definedName name="Z_CFA3FBB1_F89E_46B5_B56D_247DB595A91A_.wvu.PrintArea_8">#REF!</definedName>
    <definedName name="Z_CFA3FBB1_F89E_46B5_B56D_247DB595A91A_.wvu.PrintArea_9">#REF!</definedName>
    <definedName name="Z_CFA3FBB1_F89E_46B5_B56D_247DB595A91A_.wvu.PrintTitles">#REF!</definedName>
    <definedName name="Z_CFA3FBB1_F89E_46B5_B56D_247DB595A91A_.wvu.PrintTitles1">#REF!</definedName>
    <definedName name="Z_CFA3FBB1_F89E_46B5_B56D_247DB595A91A_.wvu.PrintTitles2">#REF!</definedName>
    <definedName name="Z_CFA3FBB1_F89E_46B5_B56D_247DB595A91A_.wvu.PrintTitles3">#REF!</definedName>
    <definedName name="Z_CFA3FBB1_F89E_46B5_B56D_247DB595A91A_.wvu.PrintTitles4">#REF!</definedName>
    <definedName name="Z_CFA3FBB1_F89E_46B5_B56D_247DB595A91A_.wvu.PrintTitles_1">#REF!</definedName>
    <definedName name="Z_CFA3FBB1_F89E_46B5_B56D_247DB595A91A_.wvu.PrintTitles_11">#REF!</definedName>
    <definedName name="Z_CFA3FBB1_F89E_46B5_B56D_247DB595A91A_.wvu.PrintTitles_12">#REF!</definedName>
    <definedName name="Z_CFA3FBB1_F89E_46B5_B56D_247DB595A91A_.wvu.PrintTitles_13">#REF!</definedName>
    <definedName name="Z_CFA3FBB1_F89E_46B5_B56D_247DB595A91A_.wvu.PrintTitles_14">#REF!</definedName>
    <definedName name="Z_CFA3FBB1_F89E_46B5_B56D_247DB595A91A_.wvu.PrintTitles_1_1">#REF!</definedName>
    <definedName name="Z_CFA3FBB1_F89E_46B5_B56D_247DB595A91A_.wvu.PrintTitles_1_11">#REF!</definedName>
    <definedName name="Z_CFA3FBB1_F89E_46B5_B56D_247DB595A91A_.wvu.PrintTitles_1_12">#REF!</definedName>
    <definedName name="Z_CFA3FBB1_F89E_46B5_B56D_247DB595A91A_.wvu.PrintTitles_1_13">#REF!</definedName>
    <definedName name="Z_CFA3FBB1_F89E_46B5_B56D_247DB595A91A_.wvu.PrintTitles_1_14">#REF!</definedName>
    <definedName name="Z_CFA3FBB1_F89E_46B5_B56D_247DB595A91A_.wvu.PrintTitles_1_15">#REF!</definedName>
    <definedName name="Z_CFA3FBB1_F89E_46B5_B56D_247DB595A91A_.wvu.PrintTitles_1_16">#REF!</definedName>
    <definedName name="Z_CFA3FBB1_F89E_46B5_B56D_247DB595A91A_.wvu.PrintTitles_1_17">#REF!</definedName>
    <definedName name="Z_CFA3FBB1_F89E_46B5_B56D_247DB595A91A_.wvu.PrintTitles_1_18">#REF!</definedName>
    <definedName name="Z_CFA3FBB1_F89E_46B5_B56D_247DB595A91A_.wvu.PrintTitles_1_19">#REF!</definedName>
    <definedName name="Z_CFA3FBB1_F89E_46B5_B56D_247DB595A91A_.wvu.PrintTitles_1_2">#REF!</definedName>
    <definedName name="Z_CFA3FBB1_F89E_46B5_B56D_247DB595A91A_.wvu.PrintTitles_1_21">#REF!</definedName>
    <definedName name="Z_CFA3FBB1_F89E_46B5_B56D_247DB595A91A_.wvu.PrintTitles_1_22">#REF!</definedName>
    <definedName name="Z_CFA3FBB1_F89E_46B5_B56D_247DB595A91A_.wvu.PrintTitles_1_23">#REF!</definedName>
    <definedName name="Z_CFA3FBB1_F89E_46B5_B56D_247DB595A91A_.wvu.PrintTitles_1_24">#REF!</definedName>
    <definedName name="Z_CFA3FBB1_F89E_46B5_B56D_247DB595A91A_.wvu.PrintTitles_1_3">#REF!</definedName>
    <definedName name="Z_CFA3FBB1_F89E_46B5_B56D_247DB595A91A_.wvu.PrintTitles_1_31">#REF!</definedName>
    <definedName name="Z_CFA3FBB1_F89E_46B5_B56D_247DB595A91A_.wvu.PrintTitles_1_32">#REF!</definedName>
    <definedName name="Z_CFA3FBB1_F89E_46B5_B56D_247DB595A91A_.wvu.PrintTitles_1_33">#REF!</definedName>
    <definedName name="Z_CFA3FBB1_F89E_46B5_B56D_247DB595A91A_.wvu.PrintTitles_1_34">#REF!</definedName>
    <definedName name="Z_CFA3FBB1_F89E_46B5_B56D_247DB595A91A_.wvu.PrintTitles_1_4">#REF!</definedName>
    <definedName name="Z_CFA3FBB1_F89E_46B5_B56D_247DB595A91A_.wvu.PrintTitles_1_41">#REF!</definedName>
    <definedName name="Z_CFA3FBB1_F89E_46B5_B56D_247DB595A91A_.wvu.PrintTitles_1_42">#REF!</definedName>
    <definedName name="Z_CFA3FBB1_F89E_46B5_B56D_247DB595A91A_.wvu.PrintTitles_1_43">#REF!</definedName>
    <definedName name="Z_CFA3FBB1_F89E_46B5_B56D_247DB595A91A_.wvu.PrintTitles_1_44">#REF!</definedName>
    <definedName name="Z_CFA3FBB1_F89E_46B5_B56D_247DB595A91A_.wvu.PrintTitles_1_5">#REF!</definedName>
    <definedName name="Z_CFA3FBB1_F89E_46B5_B56D_247DB595A91A_.wvu.PrintTitles_1_51">#REF!</definedName>
    <definedName name="Z_CFA3FBB1_F89E_46B5_B56D_247DB595A91A_.wvu.PrintTitles_1_52">#REF!</definedName>
    <definedName name="Z_CFA3FBB1_F89E_46B5_B56D_247DB595A91A_.wvu.PrintTitles_1_53">#REF!</definedName>
    <definedName name="Z_CFA3FBB1_F89E_46B5_B56D_247DB595A91A_.wvu.PrintTitles_1_54">#REF!</definedName>
    <definedName name="Z_CFA3FBB1_F89E_46B5_B56D_247DB595A91A_.wvu.PrintTitles_1_6">#REF!</definedName>
    <definedName name="Z_CFA3FBB1_F89E_46B5_B56D_247DB595A91A_.wvu.PrintTitles_1_61">#REF!</definedName>
    <definedName name="Z_CFA3FBB1_F89E_46B5_B56D_247DB595A91A_.wvu.PrintTitles_1_62">#REF!</definedName>
    <definedName name="Z_CFA3FBB1_F89E_46B5_B56D_247DB595A91A_.wvu.PrintTitles_1_63">#REF!</definedName>
    <definedName name="Z_CFA3FBB1_F89E_46B5_B56D_247DB595A91A_.wvu.PrintTitles_1_64">#REF!</definedName>
    <definedName name="Z_CFA3FBB1_F89E_46B5_B56D_247DB595A91A_.wvu.PrintTitles_1_7">#REF!</definedName>
    <definedName name="Z_CFA3FBB1_F89E_46B5_B56D_247DB595A91A_.wvu.PrintTitles_1_71">#REF!</definedName>
    <definedName name="Z_CFA3FBB1_F89E_46B5_B56D_247DB595A91A_.wvu.PrintTitles_1_72">#REF!</definedName>
    <definedName name="Z_CFA3FBB1_F89E_46B5_B56D_247DB595A91A_.wvu.PrintTitles_1_73">#REF!</definedName>
    <definedName name="Z_CFA3FBB1_F89E_46B5_B56D_247DB595A91A_.wvu.PrintTitles_1_74">#REF!</definedName>
    <definedName name="Z_CFA3FBB1_F89E_46B5_B56D_247DB595A91A_.wvu.PrintTitles_1_8">#REF!</definedName>
    <definedName name="Z_CFA3FBB1_F89E_46B5_B56D_247DB595A91A_.wvu.PrintTitles_1_81">#REF!</definedName>
    <definedName name="Z_CFA3FBB1_F89E_46B5_B56D_247DB595A91A_.wvu.PrintTitles_1_82">#REF!</definedName>
    <definedName name="Z_CFA3FBB1_F89E_46B5_B56D_247DB595A91A_.wvu.PrintTitles_1_83">#REF!</definedName>
    <definedName name="Z_CFA3FBB1_F89E_46B5_B56D_247DB595A91A_.wvu.PrintTitles_1_84">#REF!</definedName>
    <definedName name="Z_CFA3FBB1_F89E_46B5_B56D_247DB595A91A_.wvu.PrintTitles_10">#REF!</definedName>
    <definedName name="Z_CFA3FBB1_F89E_46B5_B56D_247DB595A91A_.wvu.PrintTitles_101">#REF!</definedName>
    <definedName name="Z_CFA3FBB1_F89E_46B5_B56D_247DB595A91A_.wvu.PrintTitles_102">#REF!</definedName>
    <definedName name="Z_CFA3FBB1_F89E_46B5_B56D_247DB595A91A_.wvu.PrintTitles_103">#REF!</definedName>
    <definedName name="Z_CFA3FBB1_F89E_46B5_B56D_247DB595A91A_.wvu.PrintTitles_104">#REF!</definedName>
    <definedName name="Z_CFA3FBB1_F89E_46B5_B56D_247DB595A91A_.wvu.PrintTitles_10_1">#REF!</definedName>
    <definedName name="Z_CFA3FBB1_F89E_46B5_B56D_247DB595A91A_.wvu.PrintTitles_10_11">#REF!</definedName>
    <definedName name="Z_CFA3FBB1_F89E_46B5_B56D_247DB595A91A_.wvu.PrintTitles_10_12">#REF!</definedName>
    <definedName name="Z_CFA3FBB1_F89E_46B5_B56D_247DB595A91A_.wvu.PrintTitles_10_13">#REF!</definedName>
    <definedName name="Z_CFA3FBB1_F89E_46B5_B56D_247DB595A91A_.wvu.PrintTitles_10_14">#REF!</definedName>
    <definedName name="Z_CFA3FBB1_F89E_46B5_B56D_247DB595A91A_.wvu.PrintTitles_10_2">#REF!</definedName>
    <definedName name="Z_CFA3FBB1_F89E_46B5_B56D_247DB595A91A_.wvu.PrintTitles_10_21">#REF!</definedName>
    <definedName name="Z_CFA3FBB1_F89E_46B5_B56D_247DB595A91A_.wvu.PrintTitles_10_22">#REF!</definedName>
    <definedName name="Z_CFA3FBB1_F89E_46B5_B56D_247DB595A91A_.wvu.PrintTitles_10_23">#REF!</definedName>
    <definedName name="Z_CFA3FBB1_F89E_46B5_B56D_247DB595A91A_.wvu.PrintTitles_10_24">#REF!</definedName>
    <definedName name="Z_CFA3FBB1_F89E_46B5_B56D_247DB595A91A_.wvu.PrintTitles_10_3">#REF!</definedName>
    <definedName name="Z_CFA3FBB1_F89E_46B5_B56D_247DB595A91A_.wvu.PrintTitles_10_31">#REF!</definedName>
    <definedName name="Z_CFA3FBB1_F89E_46B5_B56D_247DB595A91A_.wvu.PrintTitles_10_32">#REF!</definedName>
    <definedName name="Z_CFA3FBB1_F89E_46B5_B56D_247DB595A91A_.wvu.PrintTitles_10_33">#REF!</definedName>
    <definedName name="Z_CFA3FBB1_F89E_46B5_B56D_247DB595A91A_.wvu.PrintTitles_10_34">#REF!</definedName>
    <definedName name="Z_CFA3FBB1_F89E_46B5_B56D_247DB595A91A_.wvu.PrintTitles_10_4">#REF!</definedName>
    <definedName name="Z_CFA3FBB1_F89E_46B5_B56D_247DB595A91A_.wvu.PrintTitles_10_41">#REF!</definedName>
    <definedName name="Z_CFA3FBB1_F89E_46B5_B56D_247DB595A91A_.wvu.PrintTitles_10_42">#REF!</definedName>
    <definedName name="Z_CFA3FBB1_F89E_46B5_B56D_247DB595A91A_.wvu.PrintTitles_10_43">#REF!</definedName>
    <definedName name="Z_CFA3FBB1_F89E_46B5_B56D_247DB595A91A_.wvu.PrintTitles_10_44">#REF!</definedName>
    <definedName name="Z_CFA3FBB1_F89E_46B5_B56D_247DB595A91A_.wvu.PrintTitles_10_5">#REF!</definedName>
    <definedName name="Z_CFA3FBB1_F89E_46B5_B56D_247DB595A91A_.wvu.PrintTitles_10_51">#REF!</definedName>
    <definedName name="Z_CFA3FBB1_F89E_46B5_B56D_247DB595A91A_.wvu.PrintTitles_10_52">#REF!</definedName>
    <definedName name="Z_CFA3FBB1_F89E_46B5_B56D_247DB595A91A_.wvu.PrintTitles_10_53">#REF!</definedName>
    <definedName name="Z_CFA3FBB1_F89E_46B5_B56D_247DB595A91A_.wvu.PrintTitles_10_54">#REF!</definedName>
    <definedName name="Z_CFA3FBB1_F89E_46B5_B56D_247DB595A91A_.wvu.PrintTitles_10_6">#REF!</definedName>
    <definedName name="Z_CFA3FBB1_F89E_46B5_B56D_247DB595A91A_.wvu.PrintTitles_10_61">#REF!</definedName>
    <definedName name="Z_CFA3FBB1_F89E_46B5_B56D_247DB595A91A_.wvu.PrintTitles_10_62">#REF!</definedName>
    <definedName name="Z_CFA3FBB1_F89E_46B5_B56D_247DB595A91A_.wvu.PrintTitles_10_63">#REF!</definedName>
    <definedName name="Z_CFA3FBB1_F89E_46B5_B56D_247DB595A91A_.wvu.PrintTitles_10_64">#REF!</definedName>
    <definedName name="Z_CFA3FBB1_F89E_46B5_B56D_247DB595A91A_.wvu.PrintTitles_10_7">#REF!</definedName>
    <definedName name="Z_CFA3FBB1_F89E_46B5_B56D_247DB595A91A_.wvu.PrintTitles_10_71">#REF!</definedName>
    <definedName name="Z_CFA3FBB1_F89E_46B5_B56D_247DB595A91A_.wvu.PrintTitles_10_72">#REF!</definedName>
    <definedName name="Z_CFA3FBB1_F89E_46B5_B56D_247DB595A91A_.wvu.PrintTitles_10_73">#REF!</definedName>
    <definedName name="Z_CFA3FBB1_F89E_46B5_B56D_247DB595A91A_.wvu.PrintTitles_10_74">#REF!</definedName>
    <definedName name="Z_CFA3FBB1_F89E_46B5_B56D_247DB595A91A_.wvu.PrintTitles_10_8">#REF!</definedName>
    <definedName name="Z_CFA3FBB1_F89E_46B5_B56D_247DB595A91A_.wvu.PrintTitles_10_81">#REF!</definedName>
    <definedName name="Z_CFA3FBB1_F89E_46B5_B56D_247DB595A91A_.wvu.PrintTitles_10_82">#REF!</definedName>
    <definedName name="Z_CFA3FBB1_F89E_46B5_B56D_247DB595A91A_.wvu.PrintTitles_10_83">#REF!</definedName>
    <definedName name="Z_CFA3FBB1_F89E_46B5_B56D_247DB595A91A_.wvu.PrintTitles_10_84">#REF!</definedName>
    <definedName name="Z_CFA3FBB1_F89E_46B5_B56D_247DB595A91A_.wvu.PrintTitles_11">#REF!</definedName>
    <definedName name="Z_CFA3FBB1_F89E_46B5_B56D_247DB595A91A_.wvu.PrintTitles_111">#REF!</definedName>
    <definedName name="Z_CFA3FBB1_F89E_46B5_B56D_247DB595A91A_.wvu.PrintTitles_112">#REF!</definedName>
    <definedName name="Z_CFA3FBB1_F89E_46B5_B56D_247DB595A91A_.wvu.PrintTitles_113">#REF!</definedName>
    <definedName name="Z_CFA3FBB1_F89E_46B5_B56D_247DB595A91A_.wvu.PrintTitles_114">#REF!</definedName>
    <definedName name="Z_CFA3FBB1_F89E_46B5_B56D_247DB595A91A_.wvu.PrintTitles_11_1">#REF!</definedName>
    <definedName name="Z_CFA3FBB1_F89E_46B5_B56D_247DB595A91A_.wvu.PrintTitles_11_11">#REF!</definedName>
    <definedName name="Z_CFA3FBB1_F89E_46B5_B56D_247DB595A91A_.wvu.PrintTitles_11_12">#REF!</definedName>
    <definedName name="Z_CFA3FBB1_F89E_46B5_B56D_247DB595A91A_.wvu.PrintTitles_11_13">#REF!</definedName>
    <definedName name="Z_CFA3FBB1_F89E_46B5_B56D_247DB595A91A_.wvu.PrintTitles_11_14">#REF!</definedName>
    <definedName name="Z_CFA3FBB1_F89E_46B5_B56D_247DB595A91A_.wvu.PrintTitles_11_2">#REF!</definedName>
    <definedName name="Z_CFA3FBB1_F89E_46B5_B56D_247DB595A91A_.wvu.PrintTitles_11_21">#REF!</definedName>
    <definedName name="Z_CFA3FBB1_F89E_46B5_B56D_247DB595A91A_.wvu.PrintTitles_11_22">#REF!</definedName>
    <definedName name="Z_CFA3FBB1_F89E_46B5_B56D_247DB595A91A_.wvu.PrintTitles_11_23">#REF!</definedName>
    <definedName name="Z_CFA3FBB1_F89E_46B5_B56D_247DB595A91A_.wvu.PrintTitles_11_24">#REF!</definedName>
    <definedName name="Z_CFA3FBB1_F89E_46B5_B56D_247DB595A91A_.wvu.PrintTitles_11_3">#REF!</definedName>
    <definedName name="Z_CFA3FBB1_F89E_46B5_B56D_247DB595A91A_.wvu.PrintTitles_11_31">#REF!</definedName>
    <definedName name="Z_CFA3FBB1_F89E_46B5_B56D_247DB595A91A_.wvu.PrintTitles_11_32">#REF!</definedName>
    <definedName name="Z_CFA3FBB1_F89E_46B5_B56D_247DB595A91A_.wvu.PrintTitles_11_33">#REF!</definedName>
    <definedName name="Z_CFA3FBB1_F89E_46B5_B56D_247DB595A91A_.wvu.PrintTitles_11_34">#REF!</definedName>
    <definedName name="Z_CFA3FBB1_F89E_46B5_B56D_247DB595A91A_.wvu.PrintTitles_11_4">#REF!</definedName>
    <definedName name="Z_CFA3FBB1_F89E_46B5_B56D_247DB595A91A_.wvu.PrintTitles_11_41">#REF!</definedName>
    <definedName name="Z_CFA3FBB1_F89E_46B5_B56D_247DB595A91A_.wvu.PrintTitles_11_42">#REF!</definedName>
    <definedName name="Z_CFA3FBB1_F89E_46B5_B56D_247DB595A91A_.wvu.PrintTitles_11_43">#REF!</definedName>
    <definedName name="Z_CFA3FBB1_F89E_46B5_B56D_247DB595A91A_.wvu.PrintTitles_11_44">#REF!</definedName>
    <definedName name="Z_CFA3FBB1_F89E_46B5_B56D_247DB595A91A_.wvu.PrintTitles_11_5">#REF!</definedName>
    <definedName name="Z_CFA3FBB1_F89E_46B5_B56D_247DB595A91A_.wvu.PrintTitles_11_51">#REF!</definedName>
    <definedName name="Z_CFA3FBB1_F89E_46B5_B56D_247DB595A91A_.wvu.PrintTitles_11_52">#REF!</definedName>
    <definedName name="Z_CFA3FBB1_F89E_46B5_B56D_247DB595A91A_.wvu.PrintTitles_11_53">#REF!</definedName>
    <definedName name="Z_CFA3FBB1_F89E_46B5_B56D_247DB595A91A_.wvu.PrintTitles_11_54">#REF!</definedName>
    <definedName name="Z_CFA3FBB1_F89E_46B5_B56D_247DB595A91A_.wvu.PrintTitles_11_6">#REF!</definedName>
    <definedName name="Z_CFA3FBB1_F89E_46B5_B56D_247DB595A91A_.wvu.PrintTitles_11_61">#REF!</definedName>
    <definedName name="Z_CFA3FBB1_F89E_46B5_B56D_247DB595A91A_.wvu.PrintTitles_11_62">#REF!</definedName>
    <definedName name="Z_CFA3FBB1_F89E_46B5_B56D_247DB595A91A_.wvu.PrintTitles_11_63">#REF!</definedName>
    <definedName name="Z_CFA3FBB1_F89E_46B5_B56D_247DB595A91A_.wvu.PrintTitles_11_64">#REF!</definedName>
    <definedName name="Z_CFA3FBB1_F89E_46B5_B56D_247DB595A91A_.wvu.PrintTitles_11_7">#REF!</definedName>
    <definedName name="Z_CFA3FBB1_F89E_46B5_B56D_247DB595A91A_.wvu.PrintTitles_11_71">#REF!</definedName>
    <definedName name="Z_CFA3FBB1_F89E_46B5_B56D_247DB595A91A_.wvu.PrintTitles_11_72">#REF!</definedName>
    <definedName name="Z_CFA3FBB1_F89E_46B5_B56D_247DB595A91A_.wvu.PrintTitles_11_73">#REF!</definedName>
    <definedName name="Z_CFA3FBB1_F89E_46B5_B56D_247DB595A91A_.wvu.PrintTitles_11_74">#REF!</definedName>
    <definedName name="Z_CFA3FBB1_F89E_46B5_B56D_247DB595A91A_.wvu.PrintTitles_11_8">#REF!</definedName>
    <definedName name="Z_CFA3FBB1_F89E_46B5_B56D_247DB595A91A_.wvu.PrintTitles_11_81">#REF!</definedName>
    <definedName name="Z_CFA3FBB1_F89E_46B5_B56D_247DB595A91A_.wvu.PrintTitles_11_82">#REF!</definedName>
    <definedName name="Z_CFA3FBB1_F89E_46B5_B56D_247DB595A91A_.wvu.PrintTitles_11_83">#REF!</definedName>
    <definedName name="Z_CFA3FBB1_F89E_46B5_B56D_247DB595A91A_.wvu.PrintTitles_11_84">#REF!</definedName>
    <definedName name="Z_CFA3FBB1_F89E_46B5_B56D_247DB595A91A_.wvu.PrintTitles_12">#REF!</definedName>
    <definedName name="Z_CFA3FBB1_F89E_46B5_B56D_247DB595A91A_.wvu.PrintTitles_12_1">#REF!</definedName>
    <definedName name="Z_CFA3FBB1_F89E_46B5_B56D_247DB595A91A_.wvu.PrintTitles_12_2">#REF!</definedName>
    <definedName name="Z_CFA3FBB1_F89E_46B5_B56D_247DB595A91A_.wvu.PrintTitles_12_3">#REF!</definedName>
    <definedName name="Z_CFA3FBB1_F89E_46B5_B56D_247DB595A91A_.wvu.PrintTitles_12_4">#REF!</definedName>
    <definedName name="Z_CFA3FBB1_F89E_46B5_B56D_247DB595A91A_.wvu.PrintTitles_12_5">#REF!</definedName>
    <definedName name="Z_CFA3FBB1_F89E_46B5_B56D_247DB595A91A_.wvu.PrintTitles_13">#REF!</definedName>
    <definedName name="Z_CFA3FBB1_F89E_46B5_B56D_247DB595A91A_.wvu.PrintTitles_131">#REF!</definedName>
    <definedName name="Z_CFA3FBB1_F89E_46B5_B56D_247DB595A91A_.wvu.PrintTitles_132">#REF!</definedName>
    <definedName name="Z_CFA3FBB1_F89E_46B5_B56D_247DB595A91A_.wvu.PrintTitles_133">#REF!</definedName>
    <definedName name="Z_CFA3FBB1_F89E_46B5_B56D_247DB595A91A_.wvu.PrintTitles_134">#REF!</definedName>
    <definedName name="Z_CFA3FBB1_F89E_46B5_B56D_247DB595A91A_.wvu.PrintTitles_13_1">#REF!</definedName>
    <definedName name="Z_CFA3FBB1_F89E_46B5_B56D_247DB595A91A_.wvu.PrintTitles_13_11">#REF!</definedName>
    <definedName name="Z_CFA3FBB1_F89E_46B5_B56D_247DB595A91A_.wvu.PrintTitles_13_12">#REF!</definedName>
    <definedName name="Z_CFA3FBB1_F89E_46B5_B56D_247DB595A91A_.wvu.PrintTitles_13_13">#REF!</definedName>
    <definedName name="Z_CFA3FBB1_F89E_46B5_B56D_247DB595A91A_.wvu.PrintTitles_13_14">#REF!</definedName>
    <definedName name="Z_CFA3FBB1_F89E_46B5_B56D_247DB595A91A_.wvu.PrintTitles_13_2">#REF!</definedName>
    <definedName name="Z_CFA3FBB1_F89E_46B5_B56D_247DB595A91A_.wvu.PrintTitles_13_21">#REF!</definedName>
    <definedName name="Z_CFA3FBB1_F89E_46B5_B56D_247DB595A91A_.wvu.PrintTitles_13_22">#REF!</definedName>
    <definedName name="Z_CFA3FBB1_F89E_46B5_B56D_247DB595A91A_.wvu.PrintTitles_13_23">#REF!</definedName>
    <definedName name="Z_CFA3FBB1_F89E_46B5_B56D_247DB595A91A_.wvu.PrintTitles_13_24">#REF!</definedName>
    <definedName name="Z_CFA3FBB1_F89E_46B5_B56D_247DB595A91A_.wvu.PrintTitles_13_3">#REF!</definedName>
    <definedName name="Z_CFA3FBB1_F89E_46B5_B56D_247DB595A91A_.wvu.PrintTitles_13_31">#REF!</definedName>
    <definedName name="Z_CFA3FBB1_F89E_46B5_B56D_247DB595A91A_.wvu.PrintTitles_13_32">#REF!</definedName>
    <definedName name="Z_CFA3FBB1_F89E_46B5_B56D_247DB595A91A_.wvu.PrintTitles_13_33">#REF!</definedName>
    <definedName name="Z_CFA3FBB1_F89E_46B5_B56D_247DB595A91A_.wvu.PrintTitles_13_34">#REF!</definedName>
    <definedName name="Z_CFA3FBB1_F89E_46B5_B56D_247DB595A91A_.wvu.PrintTitles_13_4">#REF!</definedName>
    <definedName name="Z_CFA3FBB1_F89E_46B5_B56D_247DB595A91A_.wvu.PrintTitles_13_41">#REF!</definedName>
    <definedName name="Z_CFA3FBB1_F89E_46B5_B56D_247DB595A91A_.wvu.PrintTitles_13_42">#REF!</definedName>
    <definedName name="Z_CFA3FBB1_F89E_46B5_B56D_247DB595A91A_.wvu.PrintTitles_13_43">#REF!</definedName>
    <definedName name="Z_CFA3FBB1_F89E_46B5_B56D_247DB595A91A_.wvu.PrintTitles_13_44">#REF!</definedName>
    <definedName name="Z_CFA3FBB1_F89E_46B5_B56D_247DB595A91A_.wvu.PrintTitles_13_5">#REF!</definedName>
    <definedName name="Z_CFA3FBB1_F89E_46B5_B56D_247DB595A91A_.wvu.PrintTitles_13_51">#REF!</definedName>
    <definedName name="Z_CFA3FBB1_F89E_46B5_B56D_247DB595A91A_.wvu.PrintTitles_13_52">#REF!</definedName>
    <definedName name="Z_CFA3FBB1_F89E_46B5_B56D_247DB595A91A_.wvu.PrintTitles_13_53">#REF!</definedName>
    <definedName name="Z_CFA3FBB1_F89E_46B5_B56D_247DB595A91A_.wvu.PrintTitles_13_54">#REF!</definedName>
    <definedName name="Z_CFA3FBB1_F89E_46B5_B56D_247DB595A91A_.wvu.PrintTitles_13_6">#REF!</definedName>
    <definedName name="Z_CFA3FBB1_F89E_46B5_B56D_247DB595A91A_.wvu.PrintTitles_13_61">#REF!</definedName>
    <definedName name="Z_CFA3FBB1_F89E_46B5_B56D_247DB595A91A_.wvu.PrintTitles_13_62">#REF!</definedName>
    <definedName name="Z_CFA3FBB1_F89E_46B5_B56D_247DB595A91A_.wvu.PrintTitles_13_63">#REF!</definedName>
    <definedName name="Z_CFA3FBB1_F89E_46B5_B56D_247DB595A91A_.wvu.PrintTitles_13_64">#REF!</definedName>
    <definedName name="Z_CFA3FBB1_F89E_46B5_B56D_247DB595A91A_.wvu.PrintTitles_13_7">#REF!</definedName>
    <definedName name="Z_CFA3FBB1_F89E_46B5_B56D_247DB595A91A_.wvu.PrintTitles_13_71">#REF!</definedName>
    <definedName name="Z_CFA3FBB1_F89E_46B5_B56D_247DB595A91A_.wvu.PrintTitles_13_72">#REF!</definedName>
    <definedName name="Z_CFA3FBB1_F89E_46B5_B56D_247DB595A91A_.wvu.PrintTitles_13_73">#REF!</definedName>
    <definedName name="Z_CFA3FBB1_F89E_46B5_B56D_247DB595A91A_.wvu.PrintTitles_13_74">#REF!</definedName>
    <definedName name="Z_CFA3FBB1_F89E_46B5_B56D_247DB595A91A_.wvu.PrintTitles_13_8">#REF!</definedName>
    <definedName name="Z_CFA3FBB1_F89E_46B5_B56D_247DB595A91A_.wvu.PrintTitles_13_81">#REF!</definedName>
    <definedName name="Z_CFA3FBB1_F89E_46B5_B56D_247DB595A91A_.wvu.PrintTitles_13_82">#REF!</definedName>
    <definedName name="Z_CFA3FBB1_F89E_46B5_B56D_247DB595A91A_.wvu.PrintTitles_13_83">#REF!</definedName>
    <definedName name="Z_CFA3FBB1_F89E_46B5_B56D_247DB595A91A_.wvu.PrintTitles_13_84">#REF!</definedName>
    <definedName name="Z_CFA3FBB1_F89E_46B5_B56D_247DB595A91A_.wvu.PrintTitles_14">#REF!</definedName>
    <definedName name="Z_CFA3FBB1_F89E_46B5_B56D_247DB595A91A_.wvu.PrintTitles_15">#REF!</definedName>
    <definedName name="Z_CFA3FBB1_F89E_46B5_B56D_247DB595A91A_.wvu.PrintTitles_2">#REF!</definedName>
    <definedName name="Z_CFA3FBB1_F89E_46B5_B56D_247DB595A91A_.wvu.PrintTitles_21">#REF!</definedName>
    <definedName name="Z_CFA3FBB1_F89E_46B5_B56D_247DB595A91A_.wvu.PrintTitles_22">#REF!</definedName>
    <definedName name="Z_CFA3FBB1_F89E_46B5_B56D_247DB595A91A_.wvu.PrintTitles_23">#REF!</definedName>
    <definedName name="Z_CFA3FBB1_F89E_46B5_B56D_247DB595A91A_.wvu.PrintTitles_24">#REF!</definedName>
    <definedName name="Z_CFA3FBB1_F89E_46B5_B56D_247DB595A91A_.wvu.PrintTitles_2_1">#REF!</definedName>
    <definedName name="Z_CFA3FBB1_F89E_46B5_B56D_247DB595A91A_.wvu.PrintTitles_2_11">#REF!</definedName>
    <definedName name="Z_CFA3FBB1_F89E_46B5_B56D_247DB595A91A_.wvu.PrintTitles_2_12">#REF!</definedName>
    <definedName name="Z_CFA3FBB1_F89E_46B5_B56D_247DB595A91A_.wvu.PrintTitles_2_13">#REF!</definedName>
    <definedName name="Z_CFA3FBB1_F89E_46B5_B56D_247DB595A91A_.wvu.PrintTitles_2_14">#REF!</definedName>
    <definedName name="Z_CFA3FBB1_F89E_46B5_B56D_247DB595A91A_.wvu.PrintTitles_2_15">#REF!</definedName>
    <definedName name="Z_CFA3FBB1_F89E_46B5_B56D_247DB595A91A_.wvu.PrintTitles_2_16">#REF!</definedName>
    <definedName name="Z_CFA3FBB1_F89E_46B5_B56D_247DB595A91A_.wvu.PrintTitles_2_17">#REF!</definedName>
    <definedName name="Z_CFA3FBB1_F89E_46B5_B56D_247DB595A91A_.wvu.PrintTitles_2_18">#REF!</definedName>
    <definedName name="Z_CFA3FBB1_F89E_46B5_B56D_247DB595A91A_.wvu.PrintTitles_2_19">#REF!</definedName>
    <definedName name="Z_CFA3FBB1_F89E_46B5_B56D_247DB595A91A_.wvu.PrintTitles_2_2">#REF!</definedName>
    <definedName name="Z_CFA3FBB1_F89E_46B5_B56D_247DB595A91A_.wvu.PrintTitles_2_21">#REF!</definedName>
    <definedName name="Z_CFA3FBB1_F89E_46B5_B56D_247DB595A91A_.wvu.PrintTitles_2_22">#REF!</definedName>
    <definedName name="Z_CFA3FBB1_F89E_46B5_B56D_247DB595A91A_.wvu.PrintTitles_2_23">#REF!</definedName>
    <definedName name="Z_CFA3FBB1_F89E_46B5_B56D_247DB595A91A_.wvu.PrintTitles_2_24">#REF!</definedName>
    <definedName name="Z_CFA3FBB1_F89E_46B5_B56D_247DB595A91A_.wvu.PrintTitles_2_3">#REF!</definedName>
    <definedName name="Z_CFA3FBB1_F89E_46B5_B56D_247DB595A91A_.wvu.PrintTitles_2_31">#REF!</definedName>
    <definedName name="Z_CFA3FBB1_F89E_46B5_B56D_247DB595A91A_.wvu.PrintTitles_2_32">#REF!</definedName>
    <definedName name="Z_CFA3FBB1_F89E_46B5_B56D_247DB595A91A_.wvu.PrintTitles_2_33">#REF!</definedName>
    <definedName name="Z_CFA3FBB1_F89E_46B5_B56D_247DB595A91A_.wvu.PrintTitles_2_34">#REF!</definedName>
    <definedName name="Z_CFA3FBB1_F89E_46B5_B56D_247DB595A91A_.wvu.PrintTitles_2_4">#REF!</definedName>
    <definedName name="Z_CFA3FBB1_F89E_46B5_B56D_247DB595A91A_.wvu.PrintTitles_2_41">#REF!</definedName>
    <definedName name="Z_CFA3FBB1_F89E_46B5_B56D_247DB595A91A_.wvu.PrintTitles_2_42">#REF!</definedName>
    <definedName name="Z_CFA3FBB1_F89E_46B5_B56D_247DB595A91A_.wvu.PrintTitles_2_43">#REF!</definedName>
    <definedName name="Z_CFA3FBB1_F89E_46B5_B56D_247DB595A91A_.wvu.PrintTitles_2_44">#REF!</definedName>
    <definedName name="Z_CFA3FBB1_F89E_46B5_B56D_247DB595A91A_.wvu.PrintTitles_2_5">#REF!</definedName>
    <definedName name="Z_CFA3FBB1_F89E_46B5_B56D_247DB595A91A_.wvu.PrintTitles_2_51">#REF!</definedName>
    <definedName name="Z_CFA3FBB1_F89E_46B5_B56D_247DB595A91A_.wvu.PrintTitles_2_52">#REF!</definedName>
    <definedName name="Z_CFA3FBB1_F89E_46B5_B56D_247DB595A91A_.wvu.PrintTitles_2_53">#REF!</definedName>
    <definedName name="Z_CFA3FBB1_F89E_46B5_B56D_247DB595A91A_.wvu.PrintTitles_2_54">#REF!</definedName>
    <definedName name="Z_CFA3FBB1_F89E_46B5_B56D_247DB595A91A_.wvu.PrintTitles_2_6">#REF!</definedName>
    <definedName name="Z_CFA3FBB1_F89E_46B5_B56D_247DB595A91A_.wvu.PrintTitles_2_61">#REF!</definedName>
    <definedName name="Z_CFA3FBB1_F89E_46B5_B56D_247DB595A91A_.wvu.PrintTitles_2_62">#REF!</definedName>
    <definedName name="Z_CFA3FBB1_F89E_46B5_B56D_247DB595A91A_.wvu.PrintTitles_2_63">#REF!</definedName>
    <definedName name="Z_CFA3FBB1_F89E_46B5_B56D_247DB595A91A_.wvu.PrintTitles_2_64">#REF!</definedName>
    <definedName name="Z_CFA3FBB1_F89E_46B5_B56D_247DB595A91A_.wvu.PrintTitles_2_7">#REF!</definedName>
    <definedName name="Z_CFA3FBB1_F89E_46B5_B56D_247DB595A91A_.wvu.PrintTitles_2_71">#REF!</definedName>
    <definedName name="Z_CFA3FBB1_F89E_46B5_B56D_247DB595A91A_.wvu.PrintTitles_2_72">#REF!</definedName>
    <definedName name="Z_CFA3FBB1_F89E_46B5_B56D_247DB595A91A_.wvu.PrintTitles_2_73">#REF!</definedName>
    <definedName name="Z_CFA3FBB1_F89E_46B5_B56D_247DB595A91A_.wvu.PrintTitles_2_74">#REF!</definedName>
    <definedName name="Z_CFA3FBB1_F89E_46B5_B56D_247DB595A91A_.wvu.PrintTitles_2_8">#REF!</definedName>
    <definedName name="Z_CFA3FBB1_F89E_46B5_B56D_247DB595A91A_.wvu.PrintTitles_2_81">#REF!</definedName>
    <definedName name="Z_CFA3FBB1_F89E_46B5_B56D_247DB595A91A_.wvu.PrintTitles_2_82">#REF!</definedName>
    <definedName name="Z_CFA3FBB1_F89E_46B5_B56D_247DB595A91A_.wvu.PrintTitles_2_83">#REF!</definedName>
    <definedName name="Z_CFA3FBB1_F89E_46B5_B56D_247DB595A91A_.wvu.PrintTitles_2_84">#REF!</definedName>
    <definedName name="Z_CFA3FBB1_F89E_46B5_B56D_247DB595A91A_.wvu.PrintTitles_3">#REF!</definedName>
    <definedName name="Z_CFA3FBB1_F89E_46B5_B56D_247DB595A91A_.wvu.PrintTitles_31">#REF!</definedName>
    <definedName name="Z_CFA3FBB1_F89E_46B5_B56D_247DB595A91A_.wvu.PrintTitles_32">#REF!</definedName>
    <definedName name="Z_CFA3FBB1_F89E_46B5_B56D_247DB595A91A_.wvu.PrintTitles_33">#REF!</definedName>
    <definedName name="Z_CFA3FBB1_F89E_46B5_B56D_247DB595A91A_.wvu.PrintTitles_34">#REF!</definedName>
    <definedName name="Z_CFA3FBB1_F89E_46B5_B56D_247DB595A91A_.wvu.PrintTitles_3_1">#REF!</definedName>
    <definedName name="Z_CFA3FBB1_F89E_46B5_B56D_247DB595A91A_.wvu.PrintTitles_3_11">#REF!</definedName>
    <definedName name="Z_CFA3FBB1_F89E_46B5_B56D_247DB595A91A_.wvu.PrintTitles_3_12">#REF!</definedName>
    <definedName name="Z_CFA3FBB1_F89E_46B5_B56D_247DB595A91A_.wvu.PrintTitles_3_13">#REF!</definedName>
    <definedName name="Z_CFA3FBB1_F89E_46B5_B56D_247DB595A91A_.wvu.PrintTitles_3_14">#REF!</definedName>
    <definedName name="Z_CFA3FBB1_F89E_46B5_B56D_247DB595A91A_.wvu.PrintTitles_3_15">#REF!</definedName>
    <definedName name="Z_CFA3FBB1_F89E_46B5_B56D_247DB595A91A_.wvu.PrintTitles_3_16">#REF!</definedName>
    <definedName name="Z_CFA3FBB1_F89E_46B5_B56D_247DB595A91A_.wvu.PrintTitles_3_17">#REF!</definedName>
    <definedName name="Z_CFA3FBB1_F89E_46B5_B56D_247DB595A91A_.wvu.PrintTitles_3_18">#REF!</definedName>
    <definedName name="Z_CFA3FBB1_F89E_46B5_B56D_247DB595A91A_.wvu.PrintTitles_3_19">#REF!</definedName>
    <definedName name="Z_CFA3FBB1_F89E_46B5_B56D_247DB595A91A_.wvu.PrintTitles_3_2">#REF!</definedName>
    <definedName name="Z_CFA3FBB1_F89E_46B5_B56D_247DB595A91A_.wvu.PrintTitles_3_21">#REF!</definedName>
    <definedName name="Z_CFA3FBB1_F89E_46B5_B56D_247DB595A91A_.wvu.PrintTitles_3_22">#REF!</definedName>
    <definedName name="Z_CFA3FBB1_F89E_46B5_B56D_247DB595A91A_.wvu.PrintTitles_3_23">#REF!</definedName>
    <definedName name="Z_CFA3FBB1_F89E_46B5_B56D_247DB595A91A_.wvu.PrintTitles_3_24">#REF!</definedName>
    <definedName name="Z_CFA3FBB1_F89E_46B5_B56D_247DB595A91A_.wvu.PrintTitles_3_3">#REF!</definedName>
    <definedName name="Z_CFA3FBB1_F89E_46B5_B56D_247DB595A91A_.wvu.PrintTitles_3_31">#REF!</definedName>
    <definedName name="Z_CFA3FBB1_F89E_46B5_B56D_247DB595A91A_.wvu.PrintTitles_3_32">#REF!</definedName>
    <definedName name="Z_CFA3FBB1_F89E_46B5_B56D_247DB595A91A_.wvu.PrintTitles_3_33">#REF!</definedName>
    <definedName name="Z_CFA3FBB1_F89E_46B5_B56D_247DB595A91A_.wvu.PrintTitles_3_34">#REF!</definedName>
    <definedName name="Z_CFA3FBB1_F89E_46B5_B56D_247DB595A91A_.wvu.PrintTitles_3_4">#REF!</definedName>
    <definedName name="Z_CFA3FBB1_F89E_46B5_B56D_247DB595A91A_.wvu.PrintTitles_3_41">#REF!</definedName>
    <definedName name="Z_CFA3FBB1_F89E_46B5_B56D_247DB595A91A_.wvu.PrintTitles_3_42">#REF!</definedName>
    <definedName name="Z_CFA3FBB1_F89E_46B5_B56D_247DB595A91A_.wvu.PrintTitles_3_43">#REF!</definedName>
    <definedName name="Z_CFA3FBB1_F89E_46B5_B56D_247DB595A91A_.wvu.PrintTitles_3_44">#REF!</definedName>
    <definedName name="Z_CFA3FBB1_F89E_46B5_B56D_247DB595A91A_.wvu.PrintTitles_3_5">#REF!</definedName>
    <definedName name="Z_CFA3FBB1_F89E_46B5_B56D_247DB595A91A_.wvu.PrintTitles_3_51">#REF!</definedName>
    <definedName name="Z_CFA3FBB1_F89E_46B5_B56D_247DB595A91A_.wvu.PrintTitles_3_52">#REF!</definedName>
    <definedName name="Z_CFA3FBB1_F89E_46B5_B56D_247DB595A91A_.wvu.PrintTitles_3_53">#REF!</definedName>
    <definedName name="Z_CFA3FBB1_F89E_46B5_B56D_247DB595A91A_.wvu.PrintTitles_3_54">#REF!</definedName>
    <definedName name="Z_CFA3FBB1_F89E_46B5_B56D_247DB595A91A_.wvu.PrintTitles_3_6">#REF!</definedName>
    <definedName name="Z_CFA3FBB1_F89E_46B5_B56D_247DB595A91A_.wvu.PrintTitles_3_61">#REF!</definedName>
    <definedName name="Z_CFA3FBB1_F89E_46B5_B56D_247DB595A91A_.wvu.PrintTitles_3_62">#REF!</definedName>
    <definedName name="Z_CFA3FBB1_F89E_46B5_B56D_247DB595A91A_.wvu.PrintTitles_3_63">#REF!</definedName>
    <definedName name="Z_CFA3FBB1_F89E_46B5_B56D_247DB595A91A_.wvu.PrintTitles_3_64">#REF!</definedName>
    <definedName name="Z_CFA3FBB1_F89E_46B5_B56D_247DB595A91A_.wvu.PrintTitles_3_7">#REF!</definedName>
    <definedName name="Z_CFA3FBB1_F89E_46B5_B56D_247DB595A91A_.wvu.PrintTitles_3_71">#REF!</definedName>
    <definedName name="Z_CFA3FBB1_F89E_46B5_B56D_247DB595A91A_.wvu.PrintTitles_3_72">#REF!</definedName>
    <definedName name="Z_CFA3FBB1_F89E_46B5_B56D_247DB595A91A_.wvu.PrintTitles_3_73">#REF!</definedName>
    <definedName name="Z_CFA3FBB1_F89E_46B5_B56D_247DB595A91A_.wvu.PrintTitles_3_74">#REF!</definedName>
    <definedName name="Z_CFA3FBB1_F89E_46B5_B56D_247DB595A91A_.wvu.PrintTitles_3_8">#REF!</definedName>
    <definedName name="Z_CFA3FBB1_F89E_46B5_B56D_247DB595A91A_.wvu.PrintTitles_3_81">#REF!</definedName>
    <definedName name="Z_CFA3FBB1_F89E_46B5_B56D_247DB595A91A_.wvu.PrintTitles_3_82">#REF!</definedName>
    <definedName name="Z_CFA3FBB1_F89E_46B5_B56D_247DB595A91A_.wvu.PrintTitles_3_83">#REF!</definedName>
    <definedName name="Z_CFA3FBB1_F89E_46B5_B56D_247DB595A91A_.wvu.PrintTitles_3_84">#REF!</definedName>
    <definedName name="Z_CFA3FBB1_F89E_46B5_B56D_247DB595A91A_.wvu.PrintTitles_4">#REF!</definedName>
    <definedName name="Z_CFA3FBB1_F89E_46B5_B56D_247DB595A91A_.wvu.PrintTitles_41">#REF!</definedName>
    <definedName name="Z_CFA3FBB1_F89E_46B5_B56D_247DB595A91A_.wvu.PrintTitles_42">#REF!</definedName>
    <definedName name="Z_CFA3FBB1_F89E_46B5_B56D_247DB595A91A_.wvu.PrintTitles_43">#REF!</definedName>
    <definedName name="Z_CFA3FBB1_F89E_46B5_B56D_247DB595A91A_.wvu.PrintTitles_44">#REF!</definedName>
    <definedName name="Z_CFA3FBB1_F89E_46B5_B56D_247DB595A91A_.wvu.PrintTitles_4_1">#REF!</definedName>
    <definedName name="Z_CFA3FBB1_F89E_46B5_B56D_247DB595A91A_.wvu.PrintTitles_4_11">#REF!</definedName>
    <definedName name="Z_CFA3FBB1_F89E_46B5_B56D_247DB595A91A_.wvu.PrintTitles_4_12">#REF!</definedName>
    <definedName name="Z_CFA3FBB1_F89E_46B5_B56D_247DB595A91A_.wvu.PrintTitles_4_13">#REF!</definedName>
    <definedName name="Z_CFA3FBB1_F89E_46B5_B56D_247DB595A91A_.wvu.PrintTitles_4_14">#REF!</definedName>
    <definedName name="Z_CFA3FBB1_F89E_46B5_B56D_247DB595A91A_.wvu.PrintTitles_4_15">#REF!</definedName>
    <definedName name="Z_CFA3FBB1_F89E_46B5_B56D_247DB595A91A_.wvu.PrintTitles_4_16">#REF!</definedName>
    <definedName name="Z_CFA3FBB1_F89E_46B5_B56D_247DB595A91A_.wvu.PrintTitles_4_17">#REF!</definedName>
    <definedName name="Z_CFA3FBB1_F89E_46B5_B56D_247DB595A91A_.wvu.PrintTitles_4_18">#REF!</definedName>
    <definedName name="Z_CFA3FBB1_F89E_46B5_B56D_247DB595A91A_.wvu.PrintTitles_4_19">#REF!</definedName>
    <definedName name="Z_CFA3FBB1_F89E_46B5_B56D_247DB595A91A_.wvu.PrintTitles_4_2">#REF!</definedName>
    <definedName name="Z_CFA3FBB1_F89E_46B5_B56D_247DB595A91A_.wvu.PrintTitles_4_21">#REF!</definedName>
    <definedName name="Z_CFA3FBB1_F89E_46B5_B56D_247DB595A91A_.wvu.PrintTitles_4_22">#REF!</definedName>
    <definedName name="Z_CFA3FBB1_F89E_46B5_B56D_247DB595A91A_.wvu.PrintTitles_4_23">#REF!</definedName>
    <definedName name="Z_CFA3FBB1_F89E_46B5_B56D_247DB595A91A_.wvu.PrintTitles_4_24">#REF!</definedName>
    <definedName name="Z_CFA3FBB1_F89E_46B5_B56D_247DB595A91A_.wvu.PrintTitles_4_3">#REF!</definedName>
    <definedName name="Z_CFA3FBB1_F89E_46B5_B56D_247DB595A91A_.wvu.PrintTitles_4_31">#REF!</definedName>
    <definedName name="Z_CFA3FBB1_F89E_46B5_B56D_247DB595A91A_.wvu.PrintTitles_4_32">#REF!</definedName>
    <definedName name="Z_CFA3FBB1_F89E_46B5_B56D_247DB595A91A_.wvu.PrintTitles_4_33">#REF!</definedName>
    <definedName name="Z_CFA3FBB1_F89E_46B5_B56D_247DB595A91A_.wvu.PrintTitles_4_34">#REF!</definedName>
    <definedName name="Z_CFA3FBB1_F89E_46B5_B56D_247DB595A91A_.wvu.PrintTitles_4_4">#REF!</definedName>
    <definedName name="Z_CFA3FBB1_F89E_46B5_B56D_247DB595A91A_.wvu.PrintTitles_4_41">#REF!</definedName>
    <definedName name="Z_CFA3FBB1_F89E_46B5_B56D_247DB595A91A_.wvu.PrintTitles_4_42">#REF!</definedName>
    <definedName name="Z_CFA3FBB1_F89E_46B5_B56D_247DB595A91A_.wvu.PrintTitles_4_43">#REF!</definedName>
    <definedName name="Z_CFA3FBB1_F89E_46B5_B56D_247DB595A91A_.wvu.PrintTitles_4_44">#REF!</definedName>
    <definedName name="Z_CFA3FBB1_F89E_46B5_B56D_247DB595A91A_.wvu.PrintTitles_4_5">#REF!</definedName>
    <definedName name="Z_CFA3FBB1_F89E_46B5_B56D_247DB595A91A_.wvu.PrintTitles_4_51">#REF!</definedName>
    <definedName name="Z_CFA3FBB1_F89E_46B5_B56D_247DB595A91A_.wvu.PrintTitles_4_52">#REF!</definedName>
    <definedName name="Z_CFA3FBB1_F89E_46B5_B56D_247DB595A91A_.wvu.PrintTitles_4_53">#REF!</definedName>
    <definedName name="Z_CFA3FBB1_F89E_46B5_B56D_247DB595A91A_.wvu.PrintTitles_4_54">#REF!</definedName>
    <definedName name="Z_CFA3FBB1_F89E_46B5_B56D_247DB595A91A_.wvu.PrintTitles_4_6">#REF!</definedName>
    <definedName name="Z_CFA3FBB1_F89E_46B5_B56D_247DB595A91A_.wvu.PrintTitles_4_61">#REF!</definedName>
    <definedName name="Z_CFA3FBB1_F89E_46B5_B56D_247DB595A91A_.wvu.PrintTitles_4_62">#REF!</definedName>
    <definedName name="Z_CFA3FBB1_F89E_46B5_B56D_247DB595A91A_.wvu.PrintTitles_4_63">#REF!</definedName>
    <definedName name="Z_CFA3FBB1_F89E_46B5_B56D_247DB595A91A_.wvu.PrintTitles_4_64">#REF!</definedName>
    <definedName name="Z_CFA3FBB1_F89E_46B5_B56D_247DB595A91A_.wvu.PrintTitles_4_7">#REF!</definedName>
    <definedName name="Z_CFA3FBB1_F89E_46B5_B56D_247DB595A91A_.wvu.PrintTitles_4_71">#REF!</definedName>
    <definedName name="Z_CFA3FBB1_F89E_46B5_B56D_247DB595A91A_.wvu.PrintTitles_4_72">#REF!</definedName>
    <definedName name="Z_CFA3FBB1_F89E_46B5_B56D_247DB595A91A_.wvu.PrintTitles_4_73">#REF!</definedName>
    <definedName name="Z_CFA3FBB1_F89E_46B5_B56D_247DB595A91A_.wvu.PrintTitles_4_74">#REF!</definedName>
    <definedName name="Z_CFA3FBB1_F89E_46B5_B56D_247DB595A91A_.wvu.PrintTitles_4_8">#REF!</definedName>
    <definedName name="Z_CFA3FBB1_F89E_46B5_B56D_247DB595A91A_.wvu.PrintTitles_4_81">#REF!</definedName>
    <definedName name="Z_CFA3FBB1_F89E_46B5_B56D_247DB595A91A_.wvu.PrintTitles_4_82">#REF!</definedName>
    <definedName name="Z_CFA3FBB1_F89E_46B5_B56D_247DB595A91A_.wvu.PrintTitles_4_83">#REF!</definedName>
    <definedName name="Z_CFA3FBB1_F89E_46B5_B56D_247DB595A91A_.wvu.PrintTitles_4_84">#REF!</definedName>
    <definedName name="Z_CFA3FBB1_F89E_46B5_B56D_247DB595A91A_.wvu.PrintTitles_5">#REF!</definedName>
    <definedName name="Z_CFA3FBB1_F89E_46B5_B56D_247DB595A91A_.wvu.PrintTitles_51">#REF!</definedName>
    <definedName name="Z_CFA3FBB1_F89E_46B5_B56D_247DB595A91A_.wvu.PrintTitles_52">#REF!</definedName>
    <definedName name="Z_CFA3FBB1_F89E_46B5_B56D_247DB595A91A_.wvu.PrintTitles_53">#REF!</definedName>
    <definedName name="Z_CFA3FBB1_F89E_46B5_B56D_247DB595A91A_.wvu.PrintTitles_54">#REF!</definedName>
    <definedName name="Z_CFA3FBB1_F89E_46B5_B56D_247DB595A91A_.wvu.PrintTitles_5_1">#REF!</definedName>
    <definedName name="Z_CFA3FBB1_F89E_46B5_B56D_247DB595A91A_.wvu.PrintTitles_5_11">#REF!</definedName>
    <definedName name="Z_CFA3FBB1_F89E_46B5_B56D_247DB595A91A_.wvu.PrintTitles_5_12">#REF!</definedName>
    <definedName name="Z_CFA3FBB1_F89E_46B5_B56D_247DB595A91A_.wvu.PrintTitles_5_13">#REF!</definedName>
    <definedName name="Z_CFA3FBB1_F89E_46B5_B56D_247DB595A91A_.wvu.PrintTitles_5_14">#REF!</definedName>
    <definedName name="Z_CFA3FBB1_F89E_46B5_B56D_247DB595A91A_.wvu.PrintTitles_5_15">#REF!</definedName>
    <definedName name="Z_CFA3FBB1_F89E_46B5_B56D_247DB595A91A_.wvu.PrintTitles_5_16">#REF!</definedName>
    <definedName name="Z_CFA3FBB1_F89E_46B5_B56D_247DB595A91A_.wvu.PrintTitles_5_17">#REF!</definedName>
    <definedName name="Z_CFA3FBB1_F89E_46B5_B56D_247DB595A91A_.wvu.PrintTitles_5_18">#REF!</definedName>
    <definedName name="Z_CFA3FBB1_F89E_46B5_B56D_247DB595A91A_.wvu.PrintTitles_5_19">#REF!</definedName>
    <definedName name="Z_CFA3FBB1_F89E_46B5_B56D_247DB595A91A_.wvu.PrintTitles_5_2">#REF!</definedName>
    <definedName name="Z_CFA3FBB1_F89E_46B5_B56D_247DB595A91A_.wvu.PrintTitles_5_21">#REF!</definedName>
    <definedName name="Z_CFA3FBB1_F89E_46B5_B56D_247DB595A91A_.wvu.PrintTitles_5_22">#REF!</definedName>
    <definedName name="Z_CFA3FBB1_F89E_46B5_B56D_247DB595A91A_.wvu.PrintTitles_5_23">#REF!</definedName>
    <definedName name="Z_CFA3FBB1_F89E_46B5_B56D_247DB595A91A_.wvu.PrintTitles_5_24">#REF!</definedName>
    <definedName name="Z_CFA3FBB1_F89E_46B5_B56D_247DB595A91A_.wvu.PrintTitles_5_3">#REF!</definedName>
    <definedName name="Z_CFA3FBB1_F89E_46B5_B56D_247DB595A91A_.wvu.PrintTitles_5_31">#REF!</definedName>
    <definedName name="Z_CFA3FBB1_F89E_46B5_B56D_247DB595A91A_.wvu.PrintTitles_5_32">#REF!</definedName>
    <definedName name="Z_CFA3FBB1_F89E_46B5_B56D_247DB595A91A_.wvu.PrintTitles_5_33">#REF!</definedName>
    <definedName name="Z_CFA3FBB1_F89E_46B5_B56D_247DB595A91A_.wvu.PrintTitles_5_34">#REF!</definedName>
    <definedName name="Z_CFA3FBB1_F89E_46B5_B56D_247DB595A91A_.wvu.PrintTitles_5_4">#REF!</definedName>
    <definedName name="Z_CFA3FBB1_F89E_46B5_B56D_247DB595A91A_.wvu.PrintTitles_5_41">#REF!</definedName>
    <definedName name="Z_CFA3FBB1_F89E_46B5_B56D_247DB595A91A_.wvu.PrintTitles_5_42">#REF!</definedName>
    <definedName name="Z_CFA3FBB1_F89E_46B5_B56D_247DB595A91A_.wvu.PrintTitles_5_43">#REF!</definedName>
    <definedName name="Z_CFA3FBB1_F89E_46B5_B56D_247DB595A91A_.wvu.PrintTitles_5_44">#REF!</definedName>
    <definedName name="Z_CFA3FBB1_F89E_46B5_B56D_247DB595A91A_.wvu.PrintTitles_5_5">#REF!</definedName>
    <definedName name="Z_CFA3FBB1_F89E_46B5_B56D_247DB595A91A_.wvu.PrintTitles_5_51">#REF!</definedName>
    <definedName name="Z_CFA3FBB1_F89E_46B5_B56D_247DB595A91A_.wvu.PrintTitles_5_52">#REF!</definedName>
    <definedName name="Z_CFA3FBB1_F89E_46B5_B56D_247DB595A91A_.wvu.PrintTitles_5_53">#REF!</definedName>
    <definedName name="Z_CFA3FBB1_F89E_46B5_B56D_247DB595A91A_.wvu.PrintTitles_5_54">#REF!</definedName>
    <definedName name="Z_CFA3FBB1_F89E_46B5_B56D_247DB595A91A_.wvu.PrintTitles_5_6">#REF!</definedName>
    <definedName name="Z_CFA3FBB1_F89E_46B5_B56D_247DB595A91A_.wvu.PrintTitles_5_61">#REF!</definedName>
    <definedName name="Z_CFA3FBB1_F89E_46B5_B56D_247DB595A91A_.wvu.PrintTitles_5_62">#REF!</definedName>
    <definedName name="Z_CFA3FBB1_F89E_46B5_B56D_247DB595A91A_.wvu.PrintTitles_5_63">#REF!</definedName>
    <definedName name="Z_CFA3FBB1_F89E_46B5_B56D_247DB595A91A_.wvu.PrintTitles_5_64">#REF!</definedName>
    <definedName name="Z_CFA3FBB1_F89E_46B5_B56D_247DB595A91A_.wvu.PrintTitles_5_7">#REF!</definedName>
    <definedName name="Z_CFA3FBB1_F89E_46B5_B56D_247DB595A91A_.wvu.PrintTitles_5_71">#REF!</definedName>
    <definedName name="Z_CFA3FBB1_F89E_46B5_B56D_247DB595A91A_.wvu.PrintTitles_5_72">#REF!</definedName>
    <definedName name="Z_CFA3FBB1_F89E_46B5_B56D_247DB595A91A_.wvu.PrintTitles_5_73">#REF!</definedName>
    <definedName name="Z_CFA3FBB1_F89E_46B5_B56D_247DB595A91A_.wvu.PrintTitles_5_74">#REF!</definedName>
    <definedName name="Z_CFA3FBB1_F89E_46B5_B56D_247DB595A91A_.wvu.PrintTitles_5_8">#REF!</definedName>
    <definedName name="Z_CFA3FBB1_F89E_46B5_B56D_247DB595A91A_.wvu.PrintTitles_5_81">#REF!</definedName>
    <definedName name="Z_CFA3FBB1_F89E_46B5_B56D_247DB595A91A_.wvu.PrintTitles_5_82">#REF!</definedName>
    <definedName name="Z_CFA3FBB1_F89E_46B5_B56D_247DB595A91A_.wvu.PrintTitles_5_83">#REF!</definedName>
    <definedName name="Z_CFA3FBB1_F89E_46B5_B56D_247DB595A91A_.wvu.PrintTitles_5_84">#REF!</definedName>
    <definedName name="Z_CFA3FBB1_F89E_46B5_B56D_247DB595A91A_.wvu.PrintTitles_6">#REF!</definedName>
    <definedName name="Z_CFA3FBB1_F89E_46B5_B56D_247DB595A91A_.wvu.PrintTitles_61">#REF!</definedName>
    <definedName name="Z_CFA3FBB1_F89E_46B5_B56D_247DB595A91A_.wvu.PrintTitles_62">#REF!</definedName>
    <definedName name="Z_CFA3FBB1_F89E_46B5_B56D_247DB595A91A_.wvu.PrintTitles_63">#REF!</definedName>
    <definedName name="Z_CFA3FBB1_F89E_46B5_B56D_247DB595A91A_.wvu.PrintTitles_64">#REF!</definedName>
    <definedName name="Z_CFA3FBB1_F89E_46B5_B56D_247DB595A91A_.wvu.PrintTitles_6_1">#REF!</definedName>
    <definedName name="Z_CFA3FBB1_F89E_46B5_B56D_247DB595A91A_.wvu.PrintTitles_6_11">#REF!</definedName>
    <definedName name="Z_CFA3FBB1_F89E_46B5_B56D_247DB595A91A_.wvu.PrintTitles_6_12">#REF!</definedName>
    <definedName name="Z_CFA3FBB1_F89E_46B5_B56D_247DB595A91A_.wvu.PrintTitles_6_13">#REF!</definedName>
    <definedName name="Z_CFA3FBB1_F89E_46B5_B56D_247DB595A91A_.wvu.PrintTitles_6_14">#REF!</definedName>
    <definedName name="Z_CFA3FBB1_F89E_46B5_B56D_247DB595A91A_.wvu.PrintTitles_6_15">#REF!</definedName>
    <definedName name="Z_CFA3FBB1_F89E_46B5_B56D_247DB595A91A_.wvu.PrintTitles_6_16">#REF!</definedName>
    <definedName name="Z_CFA3FBB1_F89E_46B5_B56D_247DB595A91A_.wvu.PrintTitles_6_17">#REF!</definedName>
    <definedName name="Z_CFA3FBB1_F89E_46B5_B56D_247DB595A91A_.wvu.PrintTitles_6_18">#REF!</definedName>
    <definedName name="Z_CFA3FBB1_F89E_46B5_B56D_247DB595A91A_.wvu.PrintTitles_6_19">#REF!</definedName>
    <definedName name="Z_CFA3FBB1_F89E_46B5_B56D_247DB595A91A_.wvu.PrintTitles_6_2">#REF!</definedName>
    <definedName name="Z_CFA3FBB1_F89E_46B5_B56D_247DB595A91A_.wvu.PrintTitles_6_21">#REF!</definedName>
    <definedName name="Z_CFA3FBB1_F89E_46B5_B56D_247DB595A91A_.wvu.PrintTitles_6_22">#REF!</definedName>
    <definedName name="Z_CFA3FBB1_F89E_46B5_B56D_247DB595A91A_.wvu.PrintTitles_6_23">#REF!</definedName>
    <definedName name="Z_CFA3FBB1_F89E_46B5_B56D_247DB595A91A_.wvu.PrintTitles_6_24">#REF!</definedName>
    <definedName name="Z_CFA3FBB1_F89E_46B5_B56D_247DB595A91A_.wvu.PrintTitles_6_3">#REF!</definedName>
    <definedName name="Z_CFA3FBB1_F89E_46B5_B56D_247DB595A91A_.wvu.PrintTitles_6_31">#REF!</definedName>
    <definedName name="Z_CFA3FBB1_F89E_46B5_B56D_247DB595A91A_.wvu.PrintTitles_6_32">#REF!</definedName>
    <definedName name="Z_CFA3FBB1_F89E_46B5_B56D_247DB595A91A_.wvu.PrintTitles_6_33">#REF!</definedName>
    <definedName name="Z_CFA3FBB1_F89E_46B5_B56D_247DB595A91A_.wvu.PrintTitles_6_34">#REF!</definedName>
    <definedName name="Z_CFA3FBB1_F89E_46B5_B56D_247DB595A91A_.wvu.PrintTitles_6_4">#REF!</definedName>
    <definedName name="Z_CFA3FBB1_F89E_46B5_B56D_247DB595A91A_.wvu.PrintTitles_6_41">#REF!</definedName>
    <definedName name="Z_CFA3FBB1_F89E_46B5_B56D_247DB595A91A_.wvu.PrintTitles_6_42">#REF!</definedName>
    <definedName name="Z_CFA3FBB1_F89E_46B5_B56D_247DB595A91A_.wvu.PrintTitles_6_43">#REF!</definedName>
    <definedName name="Z_CFA3FBB1_F89E_46B5_B56D_247DB595A91A_.wvu.PrintTitles_6_44">#REF!</definedName>
    <definedName name="Z_CFA3FBB1_F89E_46B5_B56D_247DB595A91A_.wvu.PrintTitles_6_5">#REF!</definedName>
    <definedName name="Z_CFA3FBB1_F89E_46B5_B56D_247DB595A91A_.wvu.PrintTitles_6_51">#REF!</definedName>
    <definedName name="Z_CFA3FBB1_F89E_46B5_B56D_247DB595A91A_.wvu.PrintTitles_6_52">#REF!</definedName>
    <definedName name="Z_CFA3FBB1_F89E_46B5_B56D_247DB595A91A_.wvu.PrintTitles_6_53">#REF!</definedName>
    <definedName name="Z_CFA3FBB1_F89E_46B5_B56D_247DB595A91A_.wvu.PrintTitles_6_54">#REF!</definedName>
    <definedName name="Z_CFA3FBB1_F89E_46B5_B56D_247DB595A91A_.wvu.PrintTitles_6_6">#REF!</definedName>
    <definedName name="Z_CFA3FBB1_F89E_46B5_B56D_247DB595A91A_.wvu.PrintTitles_6_61">#REF!</definedName>
    <definedName name="Z_CFA3FBB1_F89E_46B5_B56D_247DB595A91A_.wvu.PrintTitles_6_62">#REF!</definedName>
    <definedName name="Z_CFA3FBB1_F89E_46B5_B56D_247DB595A91A_.wvu.PrintTitles_6_63">#REF!</definedName>
    <definedName name="Z_CFA3FBB1_F89E_46B5_B56D_247DB595A91A_.wvu.PrintTitles_6_64">#REF!</definedName>
    <definedName name="Z_CFA3FBB1_F89E_46B5_B56D_247DB595A91A_.wvu.PrintTitles_6_7">#REF!</definedName>
    <definedName name="Z_CFA3FBB1_F89E_46B5_B56D_247DB595A91A_.wvu.PrintTitles_6_71">#REF!</definedName>
    <definedName name="Z_CFA3FBB1_F89E_46B5_B56D_247DB595A91A_.wvu.PrintTitles_6_72">#REF!</definedName>
    <definedName name="Z_CFA3FBB1_F89E_46B5_B56D_247DB595A91A_.wvu.PrintTitles_6_73">#REF!</definedName>
    <definedName name="Z_CFA3FBB1_F89E_46B5_B56D_247DB595A91A_.wvu.PrintTitles_6_74">#REF!</definedName>
    <definedName name="Z_CFA3FBB1_F89E_46B5_B56D_247DB595A91A_.wvu.PrintTitles_6_8">#REF!</definedName>
    <definedName name="Z_CFA3FBB1_F89E_46B5_B56D_247DB595A91A_.wvu.PrintTitles_6_81">#REF!</definedName>
    <definedName name="Z_CFA3FBB1_F89E_46B5_B56D_247DB595A91A_.wvu.PrintTitles_6_82">#REF!</definedName>
    <definedName name="Z_CFA3FBB1_F89E_46B5_B56D_247DB595A91A_.wvu.PrintTitles_6_83">#REF!</definedName>
    <definedName name="Z_CFA3FBB1_F89E_46B5_B56D_247DB595A91A_.wvu.PrintTitles_6_84">#REF!</definedName>
    <definedName name="Z_CFA3FBB1_F89E_46B5_B56D_247DB595A91A_.wvu.PrintTitles_7">#REF!</definedName>
    <definedName name="Z_CFA3FBB1_F89E_46B5_B56D_247DB595A91A_.wvu.PrintTitles_71">#REF!</definedName>
    <definedName name="Z_CFA3FBB1_F89E_46B5_B56D_247DB595A91A_.wvu.PrintTitles_72">#REF!</definedName>
    <definedName name="Z_CFA3FBB1_F89E_46B5_B56D_247DB595A91A_.wvu.PrintTitles_73">#REF!</definedName>
    <definedName name="Z_CFA3FBB1_F89E_46B5_B56D_247DB595A91A_.wvu.PrintTitles_74">#REF!</definedName>
    <definedName name="Z_CFA3FBB1_F89E_46B5_B56D_247DB595A91A_.wvu.PrintTitles_7_1">#REF!</definedName>
    <definedName name="Z_CFA3FBB1_F89E_46B5_B56D_247DB595A91A_.wvu.PrintTitles_8">#REF!</definedName>
    <definedName name="Z_CFA3FBB1_F89E_46B5_B56D_247DB595A91A_.wvu.PrintTitles_81">#REF!</definedName>
    <definedName name="Z_CFA3FBB1_F89E_46B5_B56D_247DB595A91A_.wvu.PrintTitles_82">#REF!</definedName>
    <definedName name="Z_CFA3FBB1_F89E_46B5_B56D_247DB595A91A_.wvu.PrintTitles_83">#REF!</definedName>
    <definedName name="Z_CFA3FBB1_F89E_46B5_B56D_247DB595A91A_.wvu.PrintTitles_84">#REF!</definedName>
    <definedName name="Z_CFA3FBB1_F89E_46B5_B56D_247DB595A91A_.wvu.PrintTitles_8_1">#REF!</definedName>
    <definedName name="Z_CFA3FBB1_F89E_46B5_B56D_247DB595A91A_.wvu.PrintTitles_8_11">#REF!</definedName>
    <definedName name="Z_CFA3FBB1_F89E_46B5_B56D_247DB595A91A_.wvu.PrintTitles_8_12">#REF!</definedName>
    <definedName name="Z_CFA3FBB1_F89E_46B5_B56D_247DB595A91A_.wvu.PrintTitles_8_13">#REF!</definedName>
    <definedName name="Z_CFA3FBB1_F89E_46B5_B56D_247DB595A91A_.wvu.PrintTitles_8_14">#REF!</definedName>
    <definedName name="Z_CFA3FBB1_F89E_46B5_B56D_247DB595A91A_.wvu.PrintTitles_8_15">#REF!</definedName>
    <definedName name="Z_CFA3FBB1_F89E_46B5_B56D_247DB595A91A_.wvu.PrintTitles_8_16">#REF!</definedName>
    <definedName name="Z_CFA3FBB1_F89E_46B5_B56D_247DB595A91A_.wvu.PrintTitles_8_17">#REF!</definedName>
    <definedName name="Z_CFA3FBB1_F89E_46B5_B56D_247DB595A91A_.wvu.PrintTitles_8_18">#REF!</definedName>
    <definedName name="Z_CFA3FBB1_F89E_46B5_B56D_247DB595A91A_.wvu.PrintTitles_8_19">#REF!</definedName>
    <definedName name="Z_CFA3FBB1_F89E_46B5_B56D_247DB595A91A_.wvu.PrintTitles_8_2">#REF!</definedName>
    <definedName name="Z_CFA3FBB1_F89E_46B5_B56D_247DB595A91A_.wvu.PrintTitles_8_21">#REF!</definedName>
    <definedName name="Z_CFA3FBB1_F89E_46B5_B56D_247DB595A91A_.wvu.PrintTitles_8_22">#REF!</definedName>
    <definedName name="Z_CFA3FBB1_F89E_46B5_B56D_247DB595A91A_.wvu.PrintTitles_8_23">#REF!</definedName>
    <definedName name="Z_CFA3FBB1_F89E_46B5_B56D_247DB595A91A_.wvu.PrintTitles_8_24">#REF!</definedName>
    <definedName name="Z_CFA3FBB1_F89E_46B5_B56D_247DB595A91A_.wvu.PrintTitles_8_3">#REF!</definedName>
    <definedName name="Z_CFA3FBB1_F89E_46B5_B56D_247DB595A91A_.wvu.PrintTitles_8_31">#REF!</definedName>
    <definedName name="Z_CFA3FBB1_F89E_46B5_B56D_247DB595A91A_.wvu.PrintTitles_8_32">#REF!</definedName>
    <definedName name="Z_CFA3FBB1_F89E_46B5_B56D_247DB595A91A_.wvu.PrintTitles_8_33">#REF!</definedName>
    <definedName name="Z_CFA3FBB1_F89E_46B5_B56D_247DB595A91A_.wvu.PrintTitles_8_34">#REF!</definedName>
    <definedName name="Z_CFA3FBB1_F89E_46B5_B56D_247DB595A91A_.wvu.PrintTitles_8_4">#REF!</definedName>
    <definedName name="Z_CFA3FBB1_F89E_46B5_B56D_247DB595A91A_.wvu.PrintTitles_8_41">#REF!</definedName>
    <definedName name="Z_CFA3FBB1_F89E_46B5_B56D_247DB595A91A_.wvu.PrintTitles_8_42">#REF!</definedName>
    <definedName name="Z_CFA3FBB1_F89E_46B5_B56D_247DB595A91A_.wvu.PrintTitles_8_43">#REF!</definedName>
    <definedName name="Z_CFA3FBB1_F89E_46B5_B56D_247DB595A91A_.wvu.PrintTitles_8_44">#REF!</definedName>
    <definedName name="Z_CFA3FBB1_F89E_46B5_B56D_247DB595A91A_.wvu.PrintTitles_8_5">#REF!</definedName>
    <definedName name="Z_CFA3FBB1_F89E_46B5_B56D_247DB595A91A_.wvu.PrintTitles_8_51">#REF!</definedName>
    <definedName name="Z_CFA3FBB1_F89E_46B5_B56D_247DB595A91A_.wvu.PrintTitles_8_52">#REF!</definedName>
    <definedName name="Z_CFA3FBB1_F89E_46B5_B56D_247DB595A91A_.wvu.PrintTitles_8_53">#REF!</definedName>
    <definedName name="Z_CFA3FBB1_F89E_46B5_B56D_247DB595A91A_.wvu.PrintTitles_8_54">#REF!</definedName>
    <definedName name="Z_CFA3FBB1_F89E_46B5_B56D_247DB595A91A_.wvu.PrintTitles_8_6">#REF!</definedName>
    <definedName name="Z_CFA3FBB1_F89E_46B5_B56D_247DB595A91A_.wvu.PrintTitles_8_61">#REF!</definedName>
    <definedName name="Z_CFA3FBB1_F89E_46B5_B56D_247DB595A91A_.wvu.PrintTitles_8_62">#REF!</definedName>
    <definedName name="Z_CFA3FBB1_F89E_46B5_B56D_247DB595A91A_.wvu.PrintTitles_8_63">#REF!</definedName>
    <definedName name="Z_CFA3FBB1_F89E_46B5_B56D_247DB595A91A_.wvu.PrintTitles_8_64">#REF!</definedName>
    <definedName name="Z_CFA3FBB1_F89E_46B5_B56D_247DB595A91A_.wvu.PrintTitles_8_7">#REF!</definedName>
    <definedName name="Z_CFA3FBB1_F89E_46B5_B56D_247DB595A91A_.wvu.PrintTitles_8_71">#REF!</definedName>
    <definedName name="Z_CFA3FBB1_F89E_46B5_B56D_247DB595A91A_.wvu.PrintTitles_8_72">#REF!</definedName>
    <definedName name="Z_CFA3FBB1_F89E_46B5_B56D_247DB595A91A_.wvu.PrintTitles_8_73">#REF!</definedName>
    <definedName name="Z_CFA3FBB1_F89E_46B5_B56D_247DB595A91A_.wvu.PrintTitles_8_74">#REF!</definedName>
    <definedName name="Z_CFA3FBB1_F89E_46B5_B56D_247DB595A91A_.wvu.PrintTitles_8_8">#REF!</definedName>
    <definedName name="Z_CFA3FBB1_F89E_46B5_B56D_247DB595A91A_.wvu.PrintTitles_8_81">#REF!</definedName>
    <definedName name="Z_CFA3FBB1_F89E_46B5_B56D_247DB595A91A_.wvu.PrintTitles_8_82">#REF!</definedName>
    <definedName name="Z_CFA3FBB1_F89E_46B5_B56D_247DB595A91A_.wvu.PrintTitles_8_83">#REF!</definedName>
    <definedName name="Z_CFA3FBB1_F89E_46B5_B56D_247DB595A91A_.wvu.PrintTitles_8_84">#REF!</definedName>
    <definedName name="Z_CFA3FBB1_F89E_46B5_B56D_247DB595A91A_.wvu.PrintTitles_9">#REF!</definedName>
    <definedName name="Z_CFA3FBB1_F89E_46B5_B56D_247DB595A91A_.wvu.PrintTitles_91">#REF!</definedName>
    <definedName name="Z_CFA3FBB1_F89E_46B5_B56D_247DB595A91A_.wvu.PrintTitles_92">#REF!</definedName>
    <definedName name="Z_CFA3FBB1_F89E_46B5_B56D_247DB595A91A_.wvu.PrintTitles_93">#REF!</definedName>
    <definedName name="Z_CFA3FBB1_F89E_46B5_B56D_247DB595A91A_.wvu.PrintTitles_94">#REF!</definedName>
    <definedName name="Z_CFA3FBB1_F89E_46B5_B56D_247DB595A91A_.wvu.PrintTitles_9_1">#REF!</definedName>
    <definedName name="Z_CFA3FBB1_F89E_46B5_B56D_247DB595A91A_.wvu.PrintTitles_9_11">#REF!</definedName>
    <definedName name="Z_CFA3FBB1_F89E_46B5_B56D_247DB595A91A_.wvu.PrintTitles_9_12">#REF!</definedName>
    <definedName name="Z_CFA3FBB1_F89E_46B5_B56D_247DB595A91A_.wvu.PrintTitles_9_13">#REF!</definedName>
    <definedName name="Z_CFA3FBB1_F89E_46B5_B56D_247DB595A91A_.wvu.PrintTitles_9_14">#REF!</definedName>
    <definedName name="Z_CFA3FBB1_F89E_46B5_B56D_247DB595A91A_.wvu.PrintTitles_9_2">#REF!</definedName>
    <definedName name="Z_CFA3FBB1_F89E_46B5_B56D_247DB595A91A_.wvu.PrintTitles_9_21">#REF!</definedName>
    <definedName name="Z_CFA3FBB1_F89E_46B5_B56D_247DB595A91A_.wvu.PrintTitles_9_22">#REF!</definedName>
    <definedName name="Z_CFA3FBB1_F89E_46B5_B56D_247DB595A91A_.wvu.PrintTitles_9_23">#REF!</definedName>
    <definedName name="Z_CFA3FBB1_F89E_46B5_B56D_247DB595A91A_.wvu.PrintTitles_9_24">#REF!</definedName>
    <definedName name="Z_CFA3FBB1_F89E_46B5_B56D_247DB595A91A_.wvu.PrintTitles_9_3">#REF!</definedName>
    <definedName name="Z_CFA3FBB1_F89E_46B5_B56D_247DB595A91A_.wvu.PrintTitles_9_31">#REF!</definedName>
    <definedName name="Z_CFA3FBB1_F89E_46B5_B56D_247DB595A91A_.wvu.PrintTitles_9_32">#REF!</definedName>
    <definedName name="Z_CFA3FBB1_F89E_46B5_B56D_247DB595A91A_.wvu.PrintTitles_9_33">#REF!</definedName>
    <definedName name="Z_CFA3FBB1_F89E_46B5_B56D_247DB595A91A_.wvu.PrintTitles_9_34">#REF!</definedName>
    <definedName name="Z_CFA3FBB1_F89E_46B5_B56D_247DB595A91A_.wvu.PrintTitles_9_4">#REF!</definedName>
    <definedName name="Z_CFA3FBB1_F89E_46B5_B56D_247DB595A91A_.wvu.PrintTitles_9_41">#REF!</definedName>
    <definedName name="Z_CFA3FBB1_F89E_46B5_B56D_247DB595A91A_.wvu.PrintTitles_9_42">#REF!</definedName>
    <definedName name="Z_CFA3FBB1_F89E_46B5_B56D_247DB595A91A_.wvu.PrintTitles_9_43">#REF!</definedName>
    <definedName name="Z_CFA3FBB1_F89E_46B5_B56D_247DB595A91A_.wvu.PrintTitles_9_44">#REF!</definedName>
    <definedName name="Z_CFA3FBB1_F89E_46B5_B56D_247DB595A91A_.wvu.PrintTitles_9_5">#REF!</definedName>
    <definedName name="Z_CFA3FBB1_F89E_46B5_B56D_247DB595A91A_.wvu.PrintTitles_9_51">#REF!</definedName>
    <definedName name="Z_CFA3FBB1_F89E_46B5_B56D_247DB595A91A_.wvu.PrintTitles_9_52">#REF!</definedName>
    <definedName name="Z_CFA3FBB1_F89E_46B5_B56D_247DB595A91A_.wvu.PrintTitles_9_53">#REF!</definedName>
    <definedName name="Z_CFA3FBB1_F89E_46B5_B56D_247DB595A91A_.wvu.PrintTitles_9_54">#REF!</definedName>
    <definedName name="Z_CFA3FBB1_F89E_46B5_B56D_247DB595A91A_.wvu.PrintTitles_9_6">#REF!</definedName>
    <definedName name="Z_CFA3FBB1_F89E_46B5_B56D_247DB595A91A_.wvu.PrintTitles_9_61">#REF!</definedName>
    <definedName name="Z_CFA3FBB1_F89E_46B5_B56D_247DB595A91A_.wvu.PrintTitles_9_62">#REF!</definedName>
    <definedName name="Z_CFA3FBB1_F89E_46B5_B56D_247DB595A91A_.wvu.PrintTitles_9_63">#REF!</definedName>
    <definedName name="Z_CFA3FBB1_F89E_46B5_B56D_247DB595A91A_.wvu.PrintTitles_9_64">#REF!</definedName>
    <definedName name="Z_CFA3FBB1_F89E_46B5_B56D_247DB595A91A_.wvu.PrintTitles_9_7">#REF!</definedName>
    <definedName name="Z_CFA3FBB1_F89E_46B5_B56D_247DB595A91A_.wvu.PrintTitles_9_71">#REF!</definedName>
    <definedName name="Z_CFA3FBB1_F89E_46B5_B56D_247DB595A91A_.wvu.PrintTitles_9_72">#REF!</definedName>
    <definedName name="Z_CFA3FBB1_F89E_46B5_B56D_247DB595A91A_.wvu.PrintTitles_9_73">#REF!</definedName>
    <definedName name="Z_CFA3FBB1_F89E_46B5_B56D_247DB595A91A_.wvu.PrintTitles_9_74">#REF!</definedName>
    <definedName name="Z_CFA3FBB1_F89E_46B5_B56D_247DB595A91A_.wvu.PrintTitles_9_8">#REF!</definedName>
    <definedName name="Z_CFA3FBB1_F89E_46B5_B56D_247DB595A91A_.wvu.PrintTitles_9_81">#REF!</definedName>
    <definedName name="Z_CFA3FBB1_F89E_46B5_B56D_247DB595A91A_.wvu.PrintTitles_9_82">#REF!</definedName>
    <definedName name="Z_CFA3FBB1_F89E_46B5_B56D_247DB595A91A_.wvu.PrintTitles_9_83">#REF!</definedName>
    <definedName name="Z_CFA3FBB1_F89E_46B5_B56D_247DB595A91A_.wvu.PrintTitles_9_84">#REF!</definedName>
  </definedNames>
  <calcPr fullCalcOnLoad="1" fullPrecision="0"/>
</workbook>
</file>

<file path=xl/sharedStrings.xml><?xml version="1.0" encoding="utf-8"?>
<sst xmlns="http://schemas.openxmlformats.org/spreadsheetml/2006/main" count="2805" uniqueCount="1432">
  <si>
    <t>kd</t>
  </si>
  <si>
    <t>m3</t>
  </si>
  <si>
    <t>m2</t>
  </si>
  <si>
    <t>Geomehanik - pregled temeljnih tal z vpisom v gradbeni dnevnik.</t>
  </si>
  <si>
    <t>m1</t>
  </si>
  <si>
    <t>Dobava in montaža rebraste armature S500 do fi 12</t>
  </si>
  <si>
    <t>kg</t>
  </si>
  <si>
    <t>Dobava in montaža rebraste armature S500 nad fi 12</t>
  </si>
  <si>
    <t>Dobava in montaža armaturnih mrež S500</t>
  </si>
  <si>
    <t>BETONSKA DELA SKUPAJ</t>
  </si>
  <si>
    <t>TESARSKA DELA</t>
  </si>
  <si>
    <t>OPOMBA:
Vsa dela se morajo izvajati v skladu z načrtom in tehničnim poročilom arhitekture in gradbenih konstrukcij ter standardi.
Pri opaženju tudi upoštevati: vsa pripravljalna in zaključna dela; vse vertikalne in horizontalne prenose, transporte in prevoze; opaž vidnih betonov iz gladkih opažnih elementov; vsa vezanja in podpiranja opažev; razopaženje po končanih delih.
Pri opažih se obračuna zaopažena površina betona ne glede na tehnologijo opaženja in vrste opažev.</t>
  </si>
  <si>
    <t>Montaža in demontaža cevnega fasadnega odra višine do 10,00 m vključno z najemnino.</t>
  </si>
  <si>
    <t>TESARSKA DELA SKUPAJ</t>
  </si>
  <si>
    <t>ZIDARSKA DELA</t>
  </si>
  <si>
    <t>OBRTNIŠKA DELA</t>
  </si>
  <si>
    <t xml:space="preserve">KROVSKO-KLEPARSKA DELA                        </t>
  </si>
  <si>
    <t>SLIKO-PLESKARSKA DELA</t>
  </si>
  <si>
    <t>OBRTNIŠKA DELA SKUPAJ</t>
  </si>
  <si>
    <t>1.1.1</t>
  </si>
  <si>
    <t>1.1.2</t>
  </si>
  <si>
    <t>1.1.4</t>
  </si>
  <si>
    <t>1.2.1</t>
  </si>
  <si>
    <t>1.2.2</t>
  </si>
  <si>
    <t>1.2.3</t>
  </si>
  <si>
    <t xml:space="preserve"> </t>
  </si>
  <si>
    <t>Suhi in mokri preizkusni zagon ter funkcionalna kontrola objekta in opreme za suhi in mokri pogon, nastavitev in kalibracija opreme ter inštalacij.</t>
  </si>
  <si>
    <t>Izdelava obratovalnega dnevnika v slovenskem jeziku v enem izvodu.</t>
  </si>
  <si>
    <t>1.2</t>
  </si>
  <si>
    <t>KROVSKO-KLEPARSKA DELA SKUPAJ</t>
  </si>
  <si>
    <t xml:space="preserve">R E K A P I T U L A C I J A </t>
  </si>
  <si>
    <t>DDV</t>
  </si>
  <si>
    <t>GRADBENA DELA</t>
  </si>
  <si>
    <t>1.</t>
  </si>
  <si>
    <t>2.</t>
  </si>
  <si>
    <t>POSKUSNO OBRATOVANJE IN NADZORI</t>
  </si>
  <si>
    <t>3.</t>
  </si>
  <si>
    <t>ZEMELJSKA DELA</t>
  </si>
  <si>
    <t>1.1.5</t>
  </si>
  <si>
    <t>1.1.1.1</t>
  </si>
  <si>
    <t>1.1.1.2</t>
  </si>
  <si>
    <t>1.1.1.3</t>
  </si>
  <si>
    <t>1.1.2.1</t>
  </si>
  <si>
    <t>1.1.2.2</t>
  </si>
  <si>
    <t>1.1.2.7</t>
  </si>
  <si>
    <t>1.1.2.8</t>
  </si>
  <si>
    <t>1.1.4.2</t>
  </si>
  <si>
    <t>1.1.4.3</t>
  </si>
  <si>
    <t>1.1.4.6</t>
  </si>
  <si>
    <t>1.1.4.9</t>
  </si>
  <si>
    <t>1.1.5.1</t>
  </si>
  <si>
    <t>1.1.5.2</t>
  </si>
  <si>
    <t>1.2.2.1</t>
  </si>
  <si>
    <t>1.2.3.1</t>
  </si>
  <si>
    <t xml:space="preserve">OPOMBA:
Vsi alu izdelki izdelki so finalizirani se dobavijo na objekt in montirajo.
Izdelajo se po shemi oken in vrat in po detajlih proizvajalca. Barva po izbiri projektanta. mere izdelka so podane orientacijsko in so zaokrožene, zato je vse mere potrebno vzeti na licu mesta.
V ceni je zajeti vse zaključke izdelka do gradbene konstrukcije in tesnjenje. Pri oblikovanju cen za vse izdelke je potrebno upoštevati sheme vrat, oken in sten z opisi ter zidarsko pomočjo za vgrajevanje. V ceni je zajeti tudi slepe okvirje. </t>
  </si>
  <si>
    <t>Vrednost</t>
  </si>
  <si>
    <t>1.1</t>
  </si>
  <si>
    <t>BETONSKA DELA</t>
  </si>
  <si>
    <t>GRADBENA DELA SKUPAJ</t>
  </si>
  <si>
    <t>*Vse cene brez DDV</t>
  </si>
  <si>
    <t>Zap.št.</t>
  </si>
  <si>
    <t>Opis del</t>
  </si>
  <si>
    <t>Količina</t>
  </si>
  <si>
    <t>Enota</t>
  </si>
  <si>
    <t xml:space="preserve">GRADBENA IN OBRTNIŠKA DELA SKUPAJ </t>
  </si>
  <si>
    <t>4.</t>
  </si>
  <si>
    <t>5.</t>
  </si>
  <si>
    <t>Razna manjša gradbena dela, ki se izvajajo v režiji (ocena). obračun se bo vršil na podlagi dejansko porabljenega časa in materiala, evidentiran v gradbenem dnevniku in potrjen od nadzornega organa naročnika.</t>
  </si>
  <si>
    <t xml:space="preserve">Pkvd  </t>
  </si>
  <si>
    <t>ur</t>
  </si>
  <si>
    <t xml:space="preserve">Kvd   </t>
  </si>
  <si>
    <t>ZIDARSKA DELA SKUPAJ</t>
  </si>
  <si>
    <t>Montaža in demontaža premičnih odrov na zidarskih stolicah višine nad 1,00 do 2,00 m.  obračuna se 1x tlorisna površina notranjih prostorov.</t>
  </si>
  <si>
    <t>SLIKO-PLESKARSKA DELA SKUPAJ</t>
  </si>
  <si>
    <t xml:space="preserve">SKUPAJ </t>
  </si>
  <si>
    <t>*vse cene brez DDV</t>
  </si>
  <si>
    <t>kos</t>
  </si>
  <si>
    <t>Dobava betona C12/15 in izdelava betonske posteljice debeline 10cm z izdelavo ležišča cevi z naleganjem 120°. Natančnost poravnave posteljice je +-1cm</t>
  </si>
  <si>
    <t>Poz. št.</t>
  </si>
  <si>
    <t>Opis</t>
  </si>
  <si>
    <t>Vrednost v EUR brez DDV</t>
  </si>
  <si>
    <t>Vrednost v EUR z DDV</t>
  </si>
  <si>
    <t>ELEKTROMONTAŽNA DELA</t>
  </si>
  <si>
    <t>SKUPAJ</t>
  </si>
  <si>
    <t>10,00%</t>
  </si>
  <si>
    <t>KONČNA VREDNOST</t>
  </si>
  <si>
    <t>Ponudbena cena skladno z obrazcem ponudbe: ________________________________</t>
  </si>
  <si>
    <t>Podpis: ______________________</t>
  </si>
  <si>
    <t>v imenu: ______________________</t>
  </si>
  <si>
    <t>pristojno pooblaščen za podpis ponudbe v imenu ponudnika: ______________________</t>
  </si>
  <si>
    <t xml:space="preserve">HIDROMEHANSKA OPREMA </t>
  </si>
  <si>
    <t>ELEKTRO PRIKLJUČEK</t>
  </si>
  <si>
    <t>ELEKTROMONTAŽNA DELA - OBJEKT</t>
  </si>
  <si>
    <t>OPOMBA: 
Vsa dela se morajo izvajati v skladu z načrtom in tehničnim poročilom gradbenih konstrukcij ter standardi.
V ceni upoštevati tudi: vsa pripravljalna in zaključna dela; vse vertikalne in horizontalne prenose, transporte in prevoze.</t>
  </si>
  <si>
    <t xml:space="preserve">OPOMBA: 
Vsa dela se morajo izvajati v skladu z načrtom in tehničnim poročilom arhitekture in gradbenih konstrukcij ter standardi. Končno poročilo preiskav betona, ki ga izvede pooblaščena institucija, je vkalkulirano v ceni po enoti mere.
Pri betoniranju tudi upoštevati: vsa pripravljalna in zaključna dela; vse vertikalne in horizontalne prenose, prevoze in transporte; vibriranje in negovanje betona; vgradnjo vseh sider in kovinskih nosilnih elementov za ostala gradbena in obrtniška dela.
Pri izvedbi temeljenja objekta je potrebno upoštevati navodila geomehanika.
</t>
  </si>
  <si>
    <t>KANALIZACIJA</t>
  </si>
  <si>
    <t xml:space="preserve"> KANALIZACIJA</t>
  </si>
  <si>
    <t>Zakoličba trase kanalizacije in zavarovanje zakoličbe ter postavitev gradbenih profilov.</t>
  </si>
  <si>
    <t>ZUNANJE OGRAJE</t>
  </si>
  <si>
    <t xml:space="preserve"> KANALIZACIJA SKUPAJ</t>
  </si>
  <si>
    <t>ZEMELJSKA  DELA</t>
  </si>
  <si>
    <t>ZEMELJSKA  DELA SKUPAJ</t>
  </si>
  <si>
    <t>1.1.5.3</t>
  </si>
  <si>
    <t>1.1.5.4</t>
  </si>
  <si>
    <t>1.1.5.7</t>
  </si>
  <si>
    <t>1.1.5.8</t>
  </si>
  <si>
    <t>1.1.5.9</t>
  </si>
  <si>
    <t>1.1.6</t>
  </si>
  <si>
    <t>1.1.6.1</t>
  </si>
  <si>
    <t>1.1.6.14</t>
  </si>
  <si>
    <t>1.1.6.17</t>
  </si>
  <si>
    <t>1.1.6.18</t>
  </si>
  <si>
    <t>1.1.6.19</t>
  </si>
  <si>
    <t>1.1.7</t>
  </si>
  <si>
    <t>1.1.7.1</t>
  </si>
  <si>
    <t>1.1.7.6</t>
  </si>
  <si>
    <t>1.1.7.7</t>
  </si>
  <si>
    <t>1.1.7.12</t>
  </si>
  <si>
    <t>Dobava betona C12/15 in polno obbetoniranje cevi</t>
  </si>
  <si>
    <t>1.1.7.13</t>
  </si>
  <si>
    <t>ZUNANJE OGRAJE SKUPAJ</t>
  </si>
  <si>
    <t>1.2.3.2</t>
  </si>
  <si>
    <t>STROJNA OPREMA</t>
  </si>
  <si>
    <t xml:space="preserve">OPOMBA:
Dela je treba izvajati po določilih veljavnih tehničnih predpisov in skladno z obveznimi standardi. 
V ceni posameznih postavk za zemeljska dela  je upoštevati še: 
- dela in ukrepe po določilih veljavnih predpisov varstva pri delu; 
 - pregled bočnih strani izk. vsak dan pred pričetkom dela zlasti pa po dež. vremenu, mrazu; 
- čiščenje temeljnih izkopov neposredno pred pričetkom betoniranja.
V ceni za enoto je treba upoštevati vsa dela, ki so opisana v posamezni postavki ter vsa dela in ukrepe iz zgornje točke tega splošnega opisa. 
Pri izvedbi izkopov je potrebno obvezno upoštevati navodila in mnenje geomehanika in načrta varovanja gradbene jame. Po opravljenem izkopu in kontroli geomehanik poda svoje mnenje, ki je merodajno za nadaljevanje dela.
Vsa izkopna dela in transporti izkopnih materialov se obračunajo po prostornini zemljine v raščenem stanju. Vsa nasipna dela se obračunajo po prostornini zemljine v vgrajenem stanju. Morebitne začasne deponije zemeljskega materiala in potrebne transporte v zvezi  s tem je potrebno upoštevati v enotnih cenah.
Možna so odstopanja glede kategorij izkopa. </t>
  </si>
  <si>
    <t>Opomba:
Cevi se polaga v že izgrajen nosilen nasip (dobro utrjen in skonsolidiran) , zgrajen vsaj do planuma zgornjega ustroja. Nosilnost pod posteljico cevi mora biti Ev2=40N/mm2. V primeru slabše nosilnosti se izvede zamenjava temeljnih tal s tamponom 8-32mm ustrezne debeline.</t>
  </si>
  <si>
    <t>Cena/enoto</t>
  </si>
  <si>
    <t>Vrednost  v EUR brez DDV</t>
  </si>
  <si>
    <t>NEPREDVIDENA IN DODATNA DELA
(s predhodno potrditvijo nadzora)</t>
  </si>
  <si>
    <t>Izdelava varnostnega načrta in koordinacija iz varstva pri delu.</t>
  </si>
  <si>
    <t>Postavitev gradbenih profilov za objekt.</t>
  </si>
  <si>
    <t xml:space="preserve">Strojni površinski odkop humusa v deb. cca 20 cm z odrivom v začasno deponijo do 100,00 m.                                                                                                                                                                         </t>
  </si>
  <si>
    <t>1.1.4.15</t>
  </si>
  <si>
    <t>1.1.4.16</t>
  </si>
  <si>
    <t>1.1.4.17</t>
  </si>
  <si>
    <t>1.1.6.20</t>
  </si>
  <si>
    <t>1.1.6.22</t>
  </si>
  <si>
    <t>1.1.6.24</t>
  </si>
  <si>
    <t>1.1.6.25</t>
  </si>
  <si>
    <t>1.1.6.26</t>
  </si>
  <si>
    <t xml:space="preserve">Dobava in polaganje PVC kanalizacijskih cevi  SN4 vključno s tesnilnim/spojnim materialom za izvedbo in vsemi pomožnimi deli na pripravljeno ležišče                                                                                                                                                 </t>
  </si>
  <si>
    <t>FI 200 mm</t>
  </si>
  <si>
    <t>Fi 250 mm</t>
  </si>
  <si>
    <t>1.1.7.14</t>
  </si>
  <si>
    <t>1.1.7.17</t>
  </si>
  <si>
    <t>1.1.8</t>
  </si>
  <si>
    <t>1.1.8.1</t>
  </si>
  <si>
    <t>1.1.8.2</t>
  </si>
  <si>
    <t>1.1.8.3</t>
  </si>
  <si>
    <t>1.1.7.18</t>
  </si>
  <si>
    <t xml:space="preserve">Preizkus vodotesnosti vseh bazenov po končani izvedbi objekta. </t>
  </si>
  <si>
    <t>kpl</t>
  </si>
  <si>
    <t>Zakoličba objekta in zavarovanje zakoličbe.</t>
  </si>
  <si>
    <t>PRIPRAVLJALNA DELA</t>
  </si>
  <si>
    <t>PRIPRAVLJALNA DELA SKUPAJ</t>
  </si>
  <si>
    <t>Ureditev in organizacija gradbišča skladno z varnostnim načrtom in tehnologijo izvajalca del:- postavitev gradbiščne ograje z vrati, - postavitev gradbiščne table skladno z zgo, - postavitev opozorilnih tabel, - postavitev prometne signalizacije skladno z varnostnim načrtom, - postavitev gradbiščnih kontejnerjev in barak, - ureditev gradbiščne deponije in platojev, - ureditev dostopov - ureditev začasne gradbiščne deponije za ločeno zbiranje gradbenih odpadkov, - priklop in postavitev gradbiščne elektroomarice, - ureditev gradbiščne vodovodne inštalacije, - najem in postavitev kemičnega stranišča za celoten čas gradnje. v ceni je zajeti tudi odstranitev vseh elementov po zaključenih delih.</t>
  </si>
  <si>
    <t>1.1.1.4</t>
  </si>
  <si>
    <t>Ročno planiranje terena pod ab pasovnimi s točnostjo +- 3 cm z utrditvijo</t>
  </si>
  <si>
    <t>Dobava in betoniranje podložnega betona (pod pasovnimi temelji) debeline10 cm z betonom c 12/15</t>
  </si>
  <si>
    <t>Dobava in betoniranje armirano-betonskih pasovnih temeljev z betonom c 25/30, po zahtevah sist en 206-1 in 1026.</t>
  </si>
  <si>
    <t xml:space="preserve">Dobava in naprava grobega in finega notranjega ometa opečnih sten z gacm 1:2:6 in fam 1:3 s predhodnim obrizgom z rcm 1:2. </t>
  </si>
  <si>
    <t xml:space="preserve">Zaključno čiščenje in posprava gradbišča  po končanih delih. </t>
  </si>
  <si>
    <t xml:space="preserve">Naprava, montaža in demontaža opaža za ab oporne in podporne zidove. 50% vidni beton! </t>
  </si>
  <si>
    <t>Naprava, montaža in demontaža opaža za ab pasovne temelje opornih in podpornih zidov. Nevidni beton.</t>
  </si>
  <si>
    <t>ZUNANJA UREDITEV</t>
  </si>
  <si>
    <t xml:space="preserve">Strojni površinski izkop humusa v deb. do 20 cm z odrivom v začasno deponijo do 100,00 m.                                                                                                                                                                         </t>
  </si>
  <si>
    <t xml:space="preserve">Planiranje in utrjevanje dna kanalizacijskih jarkov in jam.                                                                                                                                                                                                                        </t>
  </si>
  <si>
    <t>ZUNANJA UREDITEV SKUPAJ</t>
  </si>
  <si>
    <t xml:space="preserve">Dobava materiala in zasip cevi s peščenim materialom 0/4mm ter ročno komprimiranje v plasteh po 15 cm do 30 cm nad temenom cevi                                                                                                                                                                                                                       </t>
  </si>
  <si>
    <t>FI 160 mm</t>
  </si>
  <si>
    <t xml:space="preserve"> Dobava in polaganje drenažnih pvc cevi  v betonsko podlago (0.0358m3/m´)       </t>
  </si>
  <si>
    <t>Fi100 mm</t>
  </si>
  <si>
    <t>Pregled in preizkus kanalizacije po opravljenih delih</t>
  </si>
  <si>
    <t xml:space="preserve"> Vnos v kataster komunalnih naprav.                                                                                                                                                                                                                           </t>
  </si>
  <si>
    <t>OBJEKTI IN ZUNANJA UREDITEV</t>
  </si>
  <si>
    <t>1.1.2.3</t>
  </si>
  <si>
    <t>1.1.2.4</t>
  </si>
  <si>
    <t>1.1.2.5</t>
  </si>
  <si>
    <t>1.1.2.6</t>
  </si>
  <si>
    <t>1.1.4.4</t>
  </si>
  <si>
    <t>1.1.4.5</t>
  </si>
  <si>
    <t>1.1.4.7</t>
  </si>
  <si>
    <t>1.1.4.8</t>
  </si>
  <si>
    <t>1.1.4.10</t>
  </si>
  <si>
    <t>1.1.4.11</t>
  </si>
  <si>
    <t>1.1.4.12</t>
  </si>
  <si>
    <t>1.1.4.13</t>
  </si>
  <si>
    <t>1.1.4.14</t>
  </si>
  <si>
    <t>Izravnava za zunanje okenske police širine do 15 cm s cm 1:2 ali finim betonom vključno s potrebnim opažem.</t>
  </si>
  <si>
    <t>Izravnava za notrnanje okenske police širine do 15 cm s cm 1:2 ali finim betonom vključno s potrebnim opažem.</t>
  </si>
  <si>
    <t>1.1.5.5</t>
  </si>
  <si>
    <t>1.1.5.6</t>
  </si>
  <si>
    <t>1.1.5.10</t>
  </si>
  <si>
    <t>1.1.6.2</t>
  </si>
  <si>
    <t>1.1.6.3</t>
  </si>
  <si>
    <t>1.1.6.4</t>
  </si>
  <si>
    <t>1.1.6.5</t>
  </si>
  <si>
    <t>1.1.6.6</t>
  </si>
  <si>
    <t>1.1.6.7</t>
  </si>
  <si>
    <t>1.1.6.8</t>
  </si>
  <si>
    <t>1.1.6.9</t>
  </si>
  <si>
    <t>1.1.6.10</t>
  </si>
  <si>
    <t>Naprava, montaža in demontaža opaža za ab nosilce in preklade v opečnih zidovih, z višino podpiranja do 3,00 m. nevidni beton!</t>
  </si>
  <si>
    <t>1.1.6.11</t>
  </si>
  <si>
    <t>1.1.6.12</t>
  </si>
  <si>
    <t>1.1.6.13</t>
  </si>
  <si>
    <t>1.1.6.15</t>
  </si>
  <si>
    <t>1.1.6.16</t>
  </si>
  <si>
    <t>1.1.6.21</t>
  </si>
  <si>
    <t>1.1.6.23</t>
  </si>
  <si>
    <t>1.1.6.27</t>
  </si>
  <si>
    <t>1.1.6.28</t>
  </si>
  <si>
    <t>1.1.7.2</t>
  </si>
  <si>
    <t>1.1.7.3</t>
  </si>
  <si>
    <t>1.1.7.4</t>
  </si>
  <si>
    <t xml:space="preserve">Strojni in delno ročni zasip s kvalitetnejšim materialom od izkopa (material deponiran 1 m od roba izkopa) v plasteh z utrjevanjem, vgrajevanje se izvaja po plasteh 20-30cm                                                                                                                                                                  </t>
  </si>
  <si>
    <t>1.1.7.5</t>
  </si>
  <si>
    <t xml:space="preserve">Dobava materiala in strojni in delno ročni zasip s tamponskim drobljencem TD 0-32   v plasteh deb. 20-30cm z utrjevanjem                                                                                                                                                                         </t>
  </si>
  <si>
    <t xml:space="preserve">Strojno nakladanje odvišnega izkopanega materiala na prevozno sredstvo in odvoz v stalno deponijo na razdalji do 10 km vključno s stroški deponiranja.                                                                                                                                                                                          </t>
  </si>
  <si>
    <t xml:space="preserve">Dobava in vgradnja filtrskega materiala (prodec ali TD 16/32) nad drenažnimi cevmi DN110 </t>
  </si>
  <si>
    <t>1.1.7.8</t>
  </si>
  <si>
    <t>1.1.7.9</t>
  </si>
  <si>
    <t>1.1.7.10</t>
  </si>
  <si>
    <t>1.1.7.11</t>
  </si>
  <si>
    <t xml:space="preserve">Kompletna izdelava revizijskih jaškov iz betonske cevi fi 60 cm globine do 1.00 m, z izdelavo dna, muld, priključkov , vključno z  izdelavo arm.bet.okvirja ter dobava in montaža LTŽ pokrova fi60cm nos. 250kn z okvirjem.                                      </t>
  </si>
  <si>
    <t>1.1.7.15</t>
  </si>
  <si>
    <t>1.1.7.16</t>
  </si>
  <si>
    <t>1.1.7.19</t>
  </si>
  <si>
    <t>1.1.7.20</t>
  </si>
  <si>
    <t>1.1.7.21</t>
  </si>
  <si>
    <t xml:space="preserve"> Kompletna izdelava AB vodomernega jaška  sv.mere 100 x 100 x 150 cm s poglobitvijo 40x40*40cm za črpanje. Izdelan iz vodotesnega betona C25/30 in armiran z rebrasto armaturo s500 in arm.mrežo mag 500/560, stene debeline 20 cm, talna in krovna plošča debeline 20cm, vključno z dobavo in vgradnjo LTŽ pokrova 60x60cm nosilnosti 250 kN in , prehodi cevi, komplet z vsemi deli ter dobavo in vgradnjo vstopnih lestev iz AISI 304.                                                                        </t>
  </si>
  <si>
    <t>1.1.7.22</t>
  </si>
  <si>
    <t>1.1.7.23</t>
  </si>
  <si>
    <t>1.1.8.4</t>
  </si>
  <si>
    <t>1.1.9</t>
  </si>
  <si>
    <t>1.1.9.1</t>
  </si>
  <si>
    <t>1.1.9.5</t>
  </si>
  <si>
    <t>1.1.9.7</t>
  </si>
  <si>
    <t>1.1.9.8</t>
  </si>
  <si>
    <t>1.1.9.10</t>
  </si>
  <si>
    <t>1.1.9.11</t>
  </si>
  <si>
    <t>1.1.9.12</t>
  </si>
  <si>
    <t>1.1.9.13</t>
  </si>
  <si>
    <t>1.1.9.14</t>
  </si>
  <si>
    <t>1.1.9.20</t>
  </si>
  <si>
    <t>1.2.1.4</t>
  </si>
  <si>
    <t>1.2.1.5</t>
  </si>
  <si>
    <t>1.2.1.6</t>
  </si>
  <si>
    <t>1.2.1.7</t>
  </si>
  <si>
    <t>1.2.2.2</t>
  </si>
  <si>
    <t>ALU  IZDELKI</t>
  </si>
  <si>
    <t>ALU IZDELKI SKUPAJ</t>
  </si>
  <si>
    <t>ALU IZDELKI</t>
  </si>
  <si>
    <t>1.1.6.29</t>
  </si>
  <si>
    <t>1.1.7.24</t>
  </si>
  <si>
    <t xml:space="preserve">Dobava in naprava tamponske podloge granulacije 0/32 mm debeline 30 cm, pod ab talno ploščo, z izravnavo površine s točnostjo +- 1 cm in utrjevanjem. tampon se uvalja do modula stisljivosti min. Evd=40 mPa. </t>
  </si>
  <si>
    <t xml:space="preserve">Dobava in zidanje obodnih nosilnih opečnih zidov deb. 30 cm z modularno opeko mo20 in acm 1:3:9.  </t>
  </si>
  <si>
    <t>Naprava, montaža in demontaža opaža za ab ravno ploščo deb. 23 cm - pod jaškom, z višino podpiranja do 3,00 m. Vidni beton!</t>
  </si>
  <si>
    <t>Ročno planiranje terena pod ab talno ploščo s točnostjo +- 3 cm z utrditvijo</t>
  </si>
  <si>
    <t>Dobava in polaganje pp geotekstila 300 g/m2 pod ab talno ploščo vključno z min. preklopom geotekstila 30 cm.</t>
  </si>
  <si>
    <t>Strojni zasip za ab zidovi bazenov z boljšim izkopanim materialom iz gradbiščne deponije v slojih primerne debeline (20-30cm) s planiranjem s točnostjo +- 3 cm in utrjevanjem.</t>
  </si>
  <si>
    <t>Dobava in strojni zasip za ab zidovi bazenov (na zunanji strani) s slabšim tamponom granulacije 0/60 mm (MEmin=13Mpa), z izravnavo površine s točnostjo +- 3 cm in utrjevanjem na predpisano zbitost. Vgrajevanje se izvaja v slojih debeline 20-30 cm!</t>
  </si>
  <si>
    <t>Dobava in betoniranje podložnega betona (pod talno ploščo) debeline10cm z betonom c 12/15</t>
  </si>
  <si>
    <t>Dobava in betoniranje armirano-betonske talne plošče debeline 35 cm z betonom kvalitete C30/37, xc2, xd2, xf3, xa2, pv-II, sulfatno odporni cement cem i 42,5 sr, beton vodoodporen, odporen na zmrzal, odporen na sulfate, po zahtevah sist en 206-1 in 1026.</t>
  </si>
  <si>
    <t>Dobava in betoniranje armirano-betonske ravne plošče debeline 20 cm (plošča nad tehnološkimi bazeni) z betonom kvalitete C30/37, xc2, xd2, xf3, xa2, pv-2, sulfatno odporni cement cem i 42,5 sr, beton vodoodporen, odporen na zmrzal, odporen na sulfate, po zahtevah sist en 206-1 in 1026.</t>
  </si>
  <si>
    <t>Dobava in betoniranje armirano-betonskih naklonskih betonov in lijakov v naklonu do 70* z betonom kvalitete C30/37, xc2, xd2, xf3, xa2, pv-2, sulfatno odporni cement cem i 42,5 sr, beton vodoodporen, odporen na zmrzal, odporen na sulfate, po zahtevah sist en 206-1 in 1026.</t>
  </si>
  <si>
    <t>Dobava in betoniranje armirano-betonskih konstrukcij (zidovi v pritličju debeline 20 cm) z betonom kvalitete C25/30, po zahtevah sist en 206-1 in 1026.</t>
  </si>
  <si>
    <t>Dobava in betoniranje armirano-betonskih konstrukcij (vertikalne zidne vezi v opečnih zidovih) z betonom kvaliete C25/30, po zahtevah sist en 206-1 in 1026.</t>
  </si>
  <si>
    <t>Dobava in betoniranje armirano-betonskih konstrukcij (dvokapna poševna strešna plošča debeline 16 cm v naklonu 17*, horizontalne zidne vezi, preklade, nosilci, atika) z betonom kvalitete C25/30 , xf3, beton odporen na zmrzal, po zahtevah sist en 206-1 in 1026.</t>
  </si>
  <si>
    <t>Dobava in betoniranje armirano-betonskih konstrukcij (atika debeline 30 cm) z betonom kvalitete C25/30 , xf3, beton odporen na zmrzal, po zahtevah sist en 206-1 in 1026.</t>
  </si>
  <si>
    <t>Dobava in tesnjenje delovnih stikov s pločevino kot npr. STRATHO Bituflex 150 pritrjen na armaturo pred betoniranjem (pri delovnih stikih ab konstrukcij talna plošča - zidovi bazenov)</t>
  </si>
  <si>
    <t>Doplačilo na postavko 1.1.4.9, za zgladitev zgornje površine dvokapne poševne strešne betonske plošče debeline 16 cm v naklonu 17* - za polaganje hidroizolacije.</t>
  </si>
  <si>
    <t>Dobava in pokrivanje slemena dvokapne strehe z opečnimi slemenjaki v cementni malti</t>
  </si>
  <si>
    <t>Dobava in izdelava hidro izolacije dvokapne betonske strehe v naklonu 17* z enim slojem strešne lepenke iz plastomer bitumenskih trakov s posipom kremenčevega peska-škrilja s polnim varjenjem vključno s predhodnim hladnim premazom  z ibitolom</t>
  </si>
  <si>
    <t>Dobava in zidanje opečnih predelnih sten deb. 12 cm s pregradnimi elementi in acm 1:2:6 vključno z izdelavo montažnih armiranih opečnih nadvratnih preklad.</t>
  </si>
  <si>
    <t>Dobava in izravnava opečnih zidov na podstavku fasade do višine 50 cm s cementno malto za podlogo vertikalni hidro izolaciji</t>
  </si>
  <si>
    <t xml:space="preserve">Dobava in naprava vertikalne hidroizolacije opečnih obodnih zidov na podstavku fasade višine do 50 cm z enim slojem plastomer bitumenskih trakov npr. izotekt t4 s polnim varjenjem s predhodnim hladnim bit. premazom npr. ibitol </t>
  </si>
  <si>
    <t>Dobava in pokrivanje dvokapne betonske strehe v naklonu 17* z opečno korčno kritino v cementni malti</t>
  </si>
  <si>
    <t>Naprava, montaža in demontaža opaža za robove ab talne plošče višine 35 cm. Nevidni beton.</t>
  </si>
  <si>
    <t xml:space="preserve">Naprava, montaža in demontaža dvostranskega opaža za ab zidove bazenov debeline 35 cm. Vidni beton! </t>
  </si>
  <si>
    <t xml:space="preserve">Naprava, montaža in demontaža dvostranskega opaža za ab zidove bazenov debeline 20 cm. Vidni beton! </t>
  </si>
  <si>
    <t>Naprava, montaža in demontaža opaža za ab dvokapno poševno strešno ploščo deb. 16 cm v naklonu 17*, z višino podpiranja do 4,00 m. Vidni beton!</t>
  </si>
  <si>
    <t>Naprava, montaža in demontaža opaža za ab nosilce, z višino podpiranja do 4,00 m. vidni beton!</t>
  </si>
  <si>
    <t xml:space="preserve">Naprava, montaža in demontaža dvostranskega opaža za ab atiko deb. 30 cm višine do 0,5 m. 50% vidni beton! </t>
  </si>
  <si>
    <t>KERAMIČARSKA IN TLAKARSKA DELA</t>
  </si>
  <si>
    <t>KERAMIČARSKA IN TLAKARSKA DELA SKUPAJ</t>
  </si>
  <si>
    <t>1.2.3.3</t>
  </si>
  <si>
    <t>1.2.3.4</t>
  </si>
  <si>
    <t>MIZARSKA DELA</t>
  </si>
  <si>
    <t xml:space="preserve">OPOMBA:
Vsi mizarski izdelki so finalizirani, se dobavijo na objekt in mizarsko montirajo. Vse mizarske izdelke je izdelati po shemi vrat in po detajlih proizvajalca. Odpiranje po shemi vrat.
Mere izdelkov so podane orientacijsko in so zaokrožene, zato je vse mere potrebno vzeti na licu mesta. Barve določi projektant arhitekture. </t>
  </si>
  <si>
    <t>MIZARSKA DELA SKUPAJ</t>
  </si>
  <si>
    <t>Gradbeni material  eur 100,00</t>
  </si>
  <si>
    <t>Osnovni premaz in 2x slikanje že predhodno izravnanih notranjih stropov s poldisperzijsko barvo kot npr. jupol, barva po izboru investitorja.</t>
  </si>
  <si>
    <t xml:space="preserve">Brušenje stikov notranjih betonskih vidnih površin (poševni stropi - nadzemni del) ter izravnava z 2x kitanjem in brušenjem, pripravljeno za slikanje </t>
  </si>
  <si>
    <t>Izravnava notranjih fino ometanih sten z 2x kitanjem in brušenjem, pripravljeno za slikanje.</t>
  </si>
  <si>
    <t xml:space="preserve">Dobava in izdelava tankoslojne fasade na opečne zidove na podstavku fasade-cokel (nadzemni del) v višini 50 cm v sledeči sestavi: - lepljenje in mehansko sidranje fasadnih plošč iz ekstrudiranega polistirena xps deb. 4 cm, - nanos lepila npr. baumit klebespachtel, polaganje armaturne mrežice iz steklenih vlaken npr. baumit textilglasgitter in izravnava z lepilom npr. baumit klebespachtel, - premaz z emulzijo npr. baumit universalgrund, - naprava zaključnega sloja fasadnega ometa z npr. baumit mosaikputz v barvi po izboru investitorja, svetlih tonov. v ceni za enoto so zajeti tudi vsi potrebni nosilni, ojačitveni, zaključni, dilatacijski profili, pritrdilni material in obdelava vratnih špalet s toplotno izolacijo. </t>
  </si>
  <si>
    <t>Dobava in pokritje vrha atike in montaža čelne obrobe s pločevino r.š. 50-60 cm iz jeklene pocinkane pločevine zaščitena s PVDF protikorozijsko zaščito vključno s pritrdilno pločevino</t>
  </si>
  <si>
    <t>Preboj tehnološke cevi skozi ab konstrukcijo (ab zid debeline 30 cm) oznaka P2 - drsna PVC-U spojka fi 200 mm, uporaba tesnilnih trakov (detajl M3)</t>
  </si>
  <si>
    <t>Preboj tehnološke cevi skozi ab konstrukcijo (ab plošča debeline 23 cm) oznaka P3 - preboj fi 250 mm, uporaba PVC cevi za opaženje, cev se odstrani po betoniranju.</t>
  </si>
  <si>
    <t>Preboj tehnološke cevi skozi ab konstrukcijo (ab zid debeline 35 cm) oznaka P1 - drsna PVC-U spojka fi 200 mm, uporaba tesnilnih trakov (detajl M3)</t>
  </si>
  <si>
    <t xml:space="preserve">Naprava, montaža in demontaža dvostranskega opaža za ab zidove bazenov debeline 30 cm. Vidni beton! </t>
  </si>
  <si>
    <t>Dobava in betoniranje armirano-betonskih zidov bazenov debeline 20, 30 in 35 cm z betonom kvalitete C30/37, xc2, xd2, xf3, xa2, pv-2, sulfatno odporni cement cem i 42,5 sr, beton vodoodporen, odporen na zmrzal, odporen na sulfate, po zahtevah sist en 206-1 in 1026.</t>
  </si>
  <si>
    <t>Preboj tehnološke cevi skozi ab konstrukcijo (ab zid debeline 30 cm) oznaka P4 - drsna PVC-U spojka fi 160 mm, uporaba tesnilnih trakov (detajl M3)</t>
  </si>
  <si>
    <t>Preboj tehnološke cevi skozi ab konstrukcijo (ab zid debeline 35 cm) oznaka P5 - drsna PVC-U spojka fi 200 mm, uporaba tesnilnih trakov (detajl M3)</t>
  </si>
  <si>
    <t>Preboj tehnološke cevi skozi ab konstrukcijo (ab zid debeline 35 cm) oznaka P6 - preboj LTŽ spojka fi 200 mm z 2x prirobnicami, cev vgraditi pred betoniranjem z uporabo tesnilnih trakov kot npr. sika swell p2507h (detajl M4)</t>
  </si>
  <si>
    <t>Preboj tehnološke cevi skozi ab konstrukcijo (ab zid debeline 35 cm) oznaka P7 - preboj LTŽ spojka fi 200 mm z 2x prirobnicami, cev vgraditi pred betoniranjem z uporabo tesnilnih trakov kot npr. sika swell p2507h (detajl M4)</t>
  </si>
  <si>
    <t>Preboj skozi ab konstrukcijo (ab zid debeline 35 cm) oznaka P9 - preboj za cev PP fi 110 mm, vrtanje po betoniranju</t>
  </si>
  <si>
    <t>Preboj tehnološke cevi skozi ab konstrukcijo (ab zid debeline 35 cm) oznaka P10 - preboj LTŽ spojka fi 200 mm z 2x prirobnicami, cev vgraditi pred betoniranjem z uporabo tesnilnih trakov kot npr. sika swell p2507h (detajl M4)</t>
  </si>
  <si>
    <t>Preboj skozi ab konstrukcijo (ab zid debeline 35 cm) oznaka P8 - škatlast preboj velikosti 60x50 cm.</t>
  </si>
  <si>
    <t>Preboj skozi ab konstrukcijo (ab zid debeline 20 cm) - škatlast preboj velikosti 30x50 cm.</t>
  </si>
  <si>
    <t xml:space="preserve">Strojni in delno ročni izkop jarkov in jam za kanalizacijo  v terenu 3.ktg. globine do 1.50 m z  odlaganjem izkopanega materiala 1 m od roba izkopa.                                                                                                                                          </t>
  </si>
  <si>
    <t>FI 125 mm</t>
  </si>
  <si>
    <t xml:space="preserve">Kompletna izdelava peskolovnih jaškov   iz bet.cevi fi 50 cm globine nad 1,0 do 1,50 m z   izdelavo dna,priključkov, sifonski priklop.                                                      </t>
  </si>
  <si>
    <t xml:space="preserve">Kompletna izdelava revizijskih jaškov iz betonske cevi fi 50 cm globine nad 1,00 do 1.50 m, z izdelavo dna, muld, priključkov , vključno z  izdelavo arm.bet.okvirja ter dobava in montaža LTŽ pokrova fi50cm nos. 250kn z okvirjem.                                      </t>
  </si>
  <si>
    <t xml:space="preserve">Kompletna izdelava revizijskih jaškov iz betonske cevi fi 60 cm globine nad 1,00 do do 1.50 m, z izdelavo dna, muld, priključkov , vključno z  izdelavo arm.bet.okvirja ter dobava in montaža LTŽ pokrova fi60cm nos. 250kn z okvirjem.                                      </t>
  </si>
  <si>
    <t xml:space="preserve">Kompletna izdelava revizijskih jaškov iz betonske cevi fi 80 cm globine do 1.00 m, z izdelavo dna, muld, priključkov , vključno z  izdelavo arm.bet.okvirja ter dobava in montaža LTŽ pokrova fi60cm nos. 250kn z okvirjem.                                      </t>
  </si>
  <si>
    <t xml:space="preserve">Kompletna izdelava revizijskih jaškov iz bet.cevi fi 80 cm globine nad 1,00 do 1,50  m, vključno z izdelavo betonskega dna,  priključkov, muld, z  izdelavo  arm.bet.okvirja ter dobava in montaža LTŽ pokrova fi60cm nos. 250kn z okvirjem.                                      </t>
  </si>
  <si>
    <t xml:space="preserve">Kompletna izdelava revizijskih jaškov iz bet.cevi fi 80 cm globine nad 1,50 do 2,00 m, vključno z izdelavo betonskega dna,  priključkov, muld, z  izdelavo  arm.bet.okvirja ter dobava in montaža LTŽ pokrova fi60cm nos. 250kn z okvirjem.                                      </t>
  </si>
  <si>
    <t xml:space="preserve"> Kompletna izdelava AB jaška za odvzem vode  sv.mere 100 x 100 x 150 cm. Izdelan iz vodotesnega betona C25/30 in armiran z rebrasto armaturo s500 in arm.mrežo mag 500/560, stene debeline 20 cm, talna in krovna plošča debeline 20cm, vključno z dobavo in vgradnjo LTŽ pokrova 60x60cm nosilnosti 250 kN in , prehodi cevi, komplet z vsemi deli ter dobavo in vgradnjo vstopnih lestev iz AISI 304.                                                                        </t>
  </si>
  <si>
    <t>Dobava in izdelava iztočne glave za cev DN 250 mm z grobo obdelanim naravnim kamnom - lomljenec deb. 15-20 cm in betonsko podlago c25/30 deb. 10-15 cm s fugiranjem (skupna debelina 30 cm), poševna izvedba, izvedba kot tlakovani jarek!!! Izvedba po detajlnem načrtu projektanta!</t>
  </si>
  <si>
    <t>ČISTILNA NAPRAVA DOBRAVLJE</t>
  </si>
  <si>
    <t>Strojni široki odkop gradbene jame za objekt v terenu 3. ktg., z deponiranjem boljšega izkopanega materiala na gradbiščni deponiji za kasnejši zasip.</t>
  </si>
  <si>
    <t xml:space="preserve">Strojni široki odkop gradbene jame za objekt v terenu 3. ktg., z odvozom izkopanega materiala v krajevno deponijo na razdalji do 10,00 km vključno s plačilom vseh komunalnih pristojbin in taks </t>
  </si>
  <si>
    <t xml:space="preserve">Humuziranje zelenih površin v minimalni deb.10-20 cm s humusom iz začasne gradbiščne deponije. Vključeno prečiščenje humusa, dovoz, razprostiranje, utrjevanje ter sejanje trave  z nego.                                                                                                                                                                  </t>
  </si>
  <si>
    <t>Dobava in betoniranje armirano-betonskih opornih in podpornih zidov deb. 20 cm z betonom c 30/37, xf3, beton odporen na zmrzal, po zahtevah sist en 206-1 in 1026.</t>
  </si>
  <si>
    <t>Dobava in montaža komplet panelne ograje višine 150 cm, tip bekaert nylofor 3d, zelene barve, stebri ograje se montirajo na ab podporne in oporne zidove kompletno s spojnim materialom.</t>
  </si>
  <si>
    <t>Enako kot postavka 1.1.8.2, le ograja višine 170 cm</t>
  </si>
  <si>
    <t>1.1.4.1</t>
  </si>
  <si>
    <t>Doplačilo na postavko 1.1.4.2, za zgladitev zgornje površine ab talne plošče deb. 35 cm (razen del plošče, kjer se kasneje betonira naklonski beton-lijaki)</t>
  </si>
  <si>
    <t>Enako kot postavka 1.1.4.12, le pri delovnih stikih ab konstrukcij zid bazena - zid bazena</t>
  </si>
  <si>
    <t xml:space="preserve">Dobava in naprava horizontalne hidroizolacije tlaka z enim slojem plastomer bitumenskih trakov npr. izotekt t4 s polnim varjenjem s predhodnim hladnim bit. premazom npr. ibitol, zgornja površina ab krovne plošče nad bazeni - pod obodnimi opečnimi zidovi </t>
  </si>
  <si>
    <t>Dobava in naprava horizontalne hidroizolacije z 2x premazom s hidrotesom, zgornja površina ab krovne plošče nad bazeni - pod cem. estrihom</t>
  </si>
  <si>
    <t xml:space="preserve">Doplačilo na postavko 1.1.5.6, za zidanje vertikalnih protipotresnih armiranih vezi z opečnimi protipotresnimi zidnimi bloki (za zid deb. 30cm) </t>
  </si>
  <si>
    <t>1.1.5.11</t>
  </si>
  <si>
    <t>1.1.5.12</t>
  </si>
  <si>
    <t>Dobava in naprava mikroarmiranega cementnega estriha v naklonu deb. 6-10 cm ter obzidna dilatacija deb. 0,5 cm vključno s potrebnimi talnimi dilatacijami in zagladitev cem. estriha - pripravljeno za polaganje keramike na lepilo (mehansko predčiščenje in postrojenje membran)</t>
  </si>
  <si>
    <t>Dobava in naprava mikroarmiranega cementnega estriha deb. 10-11 cm ter obzidna dilatacija deb. 0,5 cm vključno s potrebnimi talnimi dilatacijami in zagladitev cem. estriha - pripravljeno za polaganje keramike na lepilo (sanitarije)</t>
  </si>
  <si>
    <t>Dobava in naprava mikroarmiranega cementnega estriha deb. 10-11 cm ter obzidna dilatacija deb. 0,5 cm vključno s potrebnimi talnimi dilatacijami in zagladitev cem. estriha - pripravljeno za polaganje keramike na lepilo (pisarna, puhala)</t>
  </si>
  <si>
    <t>1.1.5.13</t>
  </si>
  <si>
    <t>1.1.5.14</t>
  </si>
  <si>
    <t>1.1.5.15</t>
  </si>
  <si>
    <t>1.1.5.16</t>
  </si>
  <si>
    <t>Dobava in vgraditev pvc horizontalne cevi fi 110 mm, dolžine 380 mm v opečni zid za prezračevanje, na fasadi alu rešetka z mrežico, na notranji pa alu rozeta</t>
  </si>
  <si>
    <t>1.1.5.17</t>
  </si>
  <si>
    <t>1.1.5.18</t>
  </si>
  <si>
    <t>1.1.5.19</t>
  </si>
  <si>
    <t xml:space="preserve">Dobava in izdelava tankoslojne fasade na opečne fasadne zidove (nadzemni del) v sledeči sestavi: - lepljenje in mehansko sidranje (sidra: plastični vložek, kovinski vijačni žebelj 6-8 sider/m2) fasadnih plošč iz ekspandiranega polistirena eps (gostote 15-18 kg/m3) deb. 5 cm, - nanos lepila npr. baumit klebespachtel, polaganje armaturne mrežice iz steklenih vlaken npr. baumit textilglasgitter in izravnava z lepilom npr. baumit klebespachtel, - premaz z emulzijo npr. baumit universalgrund, - naprava zaključnega sloja fasadnega silikonskega ometa z npr. baumit silikon top deb. 1,5 mm v barvi po izboru investitorja, svetlih tonov. v ceni za enoto so zajeti tudi vsi potrebni nosilni, ojačitveni, zaključni, dilatacijski profili, pritrdilni material in obdelava okenskih in vratnih špalet s toplotno izolacijo. </t>
  </si>
  <si>
    <t>1.1.5.20</t>
  </si>
  <si>
    <t>1.1.5.21</t>
  </si>
  <si>
    <t>Dobava in izvedba stika fasade z betonskim zidom bazena kot vidni stik z vogalnikom iz perforirane plastike, zapolnjeno s poliuretanskim trakom ter zakitano s trajnoplastičnim kitom po detajlih izvajalca fasade.</t>
  </si>
  <si>
    <t>1.1.5.22</t>
  </si>
  <si>
    <t>1.1.5.23</t>
  </si>
  <si>
    <t>Dobava in naprava horizontalne hidroizolacije z 2x premazom s hidrostopom, zgornja površina ab krovne plošče nad bazeni - pod ab zidovi in ab vertikalnimi zidnimi vezmi.</t>
  </si>
  <si>
    <t>Naprava, montaža in demontaža opaža za ab ravno zgornjo ploščo objekta deb. 20 cm (krovna plošča nad tehnološkimi bazeni), z višino podpiranja do 4,00 m. Vidni beton!</t>
  </si>
  <si>
    <t xml:space="preserve">Naprava, montaža in demontaža dvostranskega opaža za ab zidove debeline 20 cm pritličje -nadzemni del. Vidni beton! </t>
  </si>
  <si>
    <t>Naprava, montaža in demontaža opaža za ab vertikalne zidne vezi v opečnih zidovih v pritličju-nadzemni del. Nevidni beton!</t>
  </si>
  <si>
    <t>Naprava, montaža in demontaža opaža za zabetoniranje ab lijakov pod kotom do 70*. Vidni beton.</t>
  </si>
  <si>
    <t>Preboj skozi ab konstrukcijo (ab krovna plošča debeline 20 cm) - škatlast preboj velikosti 50x40 cm -za prehod inox cevi dn200.</t>
  </si>
  <si>
    <t>Naprava, montaža in demontaža opaža za robove ab ravne zgornje plošče objekta višine 20 cm (krovna nad tehnološkimi bazeni). Vidni beton!</t>
  </si>
  <si>
    <t>Naprava, montaža in demontaža opaža za ab horizontalne zidne vezi v opečnih zidovih in robove ab strešne plošče višine do 50 cm. Nevidni beton!</t>
  </si>
  <si>
    <t>Preboj skozi ab konstrukcijo (ab krovna plošča nad bazeni debeline 20 cm) - škatlast preboj velikosti 300x110 cm.</t>
  </si>
  <si>
    <t>Preboj skozi ab konstrukcijo (ab krovna plošča nad bazeni debeline 20 cm) - škatlast preboj velikosti 280x50 cm.</t>
  </si>
  <si>
    <t>Preboj skozi ab konstrukcijo (ab krovna plošča nad bazeni debeline 20 cm) - škatlast preboj velikosti 130x90 cm.</t>
  </si>
  <si>
    <t>Preboj skozi ab konstrukcijo (ab krovna plošča nad bazeni debeline 20 cm) - škatlast preboj velikosti 88x88 cm.</t>
  </si>
  <si>
    <t>Preboj skozi ab konstrukcijo (ab krovna plošča nad bazeni debeline 20 cm) - škatlast preboj velikosti 80x60 cm.</t>
  </si>
  <si>
    <t>Preboj skozi ab konstrukcijo (ab krovna plošča nad bazeni debeline 20 cm) - škatlast preboj velikosti 70x70 cm.</t>
  </si>
  <si>
    <t>Preboj skozi ab konstrukcijo (ab krovna plošča nad bazeni debeline 20 cm) - škatlast preboj velikosti 70x60 cm.</t>
  </si>
  <si>
    <t>Preboj skozi ab konstrukcijo (ab krovna plošča nad bazeni debeline 20 cm) - škatlast preboj velikosti 60x60 cm.</t>
  </si>
  <si>
    <t>Preboj skozi ab konstrukcijo (ab poševna strešna plošča debeline 16 cm) - škatlast preboj velikosti 200x120 cm za svetlobno kupolo.</t>
  </si>
  <si>
    <t>1.1.6.30</t>
  </si>
  <si>
    <t>1.1.6.31</t>
  </si>
  <si>
    <t>1.1.6.32</t>
  </si>
  <si>
    <t>1.1.6.33</t>
  </si>
  <si>
    <t>1.1.6.34</t>
  </si>
  <si>
    <t>1.1.6.35</t>
  </si>
  <si>
    <t>1.1.6.36</t>
  </si>
  <si>
    <t>Dobava in pritrditev pvc trikotnih letvic 2x2 cm na opaž pred betoniranjem - za posnete robove pri vidnih betonih in odkapnike</t>
  </si>
  <si>
    <t>1.1.6.37</t>
  </si>
  <si>
    <t>1.1.6.38</t>
  </si>
  <si>
    <t>1.1.6.39</t>
  </si>
  <si>
    <t>1.1.6.40</t>
  </si>
  <si>
    <t>Montaža in demontaža premičnih odrov na zidarskih stolicah višine nad 2,00 do 3,00 m.  obračuna se 1x tlorisna površina notranjih prostorov - bazeni.</t>
  </si>
  <si>
    <t xml:space="preserve">Dobava in polaganje filca za ovitje filtrskega materiala (prodec ali TD 16/32) nad drenažnimi cevmi DN110 </t>
  </si>
  <si>
    <t xml:space="preserve">Kompletna izdelava revizijskih jaškov iz bet.cevi fi 80 cm globine nad 1,00 do 1,50  m, vključno z izdelavo betonskega dna,  priključkov, muld, z  izdelavo  arm.bet.okvirja ter dobava in montaža LTŽ pokrova fi60cm nos. 250kn z okvirjem, s protipovratno loputo                             </t>
  </si>
  <si>
    <t xml:space="preserve">Kompletna izdelava peskolovnih jaškov   iz bet.cevi fi 40 cm globine 1,0 m z   izdelavo dna,priključkov, vključno z  izdelavo arm.bet.okvirja ter dobava in montaža LTŽ pokrova fi40cm  nosilnosti 125kN z okvirjem.                                                      </t>
  </si>
  <si>
    <t xml:space="preserve">Kompletna izdelava revizijskih jaškov iz betonske cevi fi 60 cm globine do 1.00 m, z izdelavo dna, muld, priključkov , vključno z  izdelavo arm.bet.okvirja ter dobava in montaža LTŽ pokrova fi60cm nos. 125kn z okvirjem.                                      </t>
  </si>
  <si>
    <t>Dobava in vgradnja linijskih požiralnikov npr. ACO self S 100 K z LTŽ rešetko nosilnosti 250kN z okvirjem, 1iztok oz. ekvivalent   gradbene višine 16.5 cm širine 16 cm        l= 4,20 +0,80 m                                                                                                                </t>
  </si>
  <si>
    <t>1.1.7.25</t>
  </si>
  <si>
    <t>1.1.7.26</t>
  </si>
  <si>
    <t>1.1.7.27</t>
  </si>
  <si>
    <t>1.1.7.28</t>
  </si>
  <si>
    <t>Dobava in vgradnja zaščitne ograje, narejene iz INOX AISI 304, višine 110 cm;  z dvema prečnima profiloma (ročaj+v višini kolen); ograja je narejena iz štirioglatih opornikov dimenzij 50x50 mm in debeline 3 mm ali okroglih opornikov dimenzije 1 1/4' in debeline 3 mm, ročaj je okrogel, dimenzij maksimalno 1 1/4' in minimalno 1', debeline 3 mm.            
Kompletno z rebrasto pločevino za zaščito pred zdrsom; oporniki so pritrjeni na betonski zid širine 20cm z vložki M10; dobava vključuje ves potreben pritrdilni material. Komplet z vsemi deli.</t>
  </si>
  <si>
    <t>Dobava in montaža komplet ograjnih dvokrilnih vrat dolžine 450 in višine 200 cm, tip bekaert nylofor 3d (v enaki izvedbi kot panelna ograja) ,  zelene barve, kompletno s stebri in spojnim materialom, kljuko in ključavnico.</t>
  </si>
  <si>
    <t>Dobava in montaža komplet ograjnih enokrilnih vrat za osebni dostop dolžine 100 in višine 200 cm, tip bekaert nylofor 3d (v enaki izvedbi kot panelna ograja) ,  zelene barve, kompletno s stebri in spojnim materialom, kljuko in ključavnico.</t>
  </si>
  <si>
    <t>Dobava in montaža finalizirane INOX AISI 304 lestve višine 200 cm, širine 45-50 cm</t>
  </si>
  <si>
    <t>1.1.8.5</t>
  </si>
  <si>
    <t>1.1.8.6</t>
  </si>
  <si>
    <t>1.2.1.1</t>
  </si>
  <si>
    <t>Dobava in montaža visečih strešnih žlebov r.š. 50 cm iz jeklene pocinkane barvane pločevine zaščitena s PVDF protikorozijsko zaščito komplet z nosilnimi kljukami.</t>
  </si>
  <si>
    <t>Dobava in montaža odtočnih strešnih cevi fi 8 cm iz jeklene pocinkane pločevine zaščitena s PVDF protikorozijsko zaščito vključno z objemkami</t>
  </si>
  <si>
    <t>Dobava in montaža priključka strešnega žleba iz jeklene pocinkane barvane pločevine  zaščitena s PVDF protikorozijsko zaščito na odtočno strešno cev fi 8 cm</t>
  </si>
  <si>
    <t xml:space="preserve">Dobava in montaža zidne obrobe na atiko s pločevino r.š. 70 cm iz jeklene pocinkane pločevine zaščitena s PVDF protikorozijsko zaščito </t>
  </si>
  <si>
    <t>Dobava in montaža svetlobne kupole iz litega akrilnega stekla npr. Akripol tip Alux, dim. (nazivna mera)=116x196 cm kompletno s tipsko strešno obrobo ter zatesnitvijo stikov</t>
  </si>
  <si>
    <t>1.2.1.2</t>
  </si>
  <si>
    <t>1.2.1.3</t>
  </si>
  <si>
    <t xml:space="preserve">Brušenje stikov notranjih betonskih vidnih površin (zidovi in nosilci - nadzemni del) ter izravnava z 2x kitanjem in brušenjem, pripravljeno za slikanje </t>
  </si>
  <si>
    <t>Osnovni premaz in 2x slikanje že predhodno izravnanih notranjih sten s poldisperzijsko barvo kot npr. jupol, barva po izboru investitorja.</t>
  </si>
  <si>
    <t>Osnovni premaz in barvanje že izravnanih notranjih sten do višine 2,00 m z lateks pralno barvo v barvi po izboru investitorja, svetli ton (puhala)</t>
  </si>
  <si>
    <t>1.2.2.3</t>
  </si>
  <si>
    <t>1.2.2.4</t>
  </si>
  <si>
    <t>1.2.2.5</t>
  </si>
  <si>
    <t>1.2.2.6</t>
  </si>
  <si>
    <t>1.2.2.7</t>
  </si>
  <si>
    <t>Doplačilo na postavko 1.2.2.6 za izdelavo dveh nanosov brezbarvnega zaključnega premaza (kot npr. helios spektra domflok lak -sijajni) za zaščito močno obremenjenih površin.(puhala)</t>
  </si>
  <si>
    <t>Oznaka O    - okno iz alu profilov s prekinjenim toplotnim mostom s toplotno prehodnostjo U=2,5 W/m2k , zasteklitev z dvoslojnim termopanom s toplotno prehodnostjo 1,1 W/m2k. odpiranje po horizontalni in vertikalni osi po shemi. okno je opremljeno s kljuko ter  notranjo pvc okensko polico v sivi ali beli barvi. okno vel. 240/60 cm  (svetla mera).</t>
  </si>
  <si>
    <t>Oznaka O    - okno iz alu profilov s prekinjenim toplotnim mostom s toplotno prehodnostjo U=2,5 W/m2k , zasteklitev z dvoslojnim termopanom s toplotno prehodnostjo 1,1 W/m2k. odpiranje po horizontalni in vertikalni osi po shemi. okno je opremljeno s kljuko ter  notranjo pvc okensko polico v sivi ali beli barvi. okno vel. 100/60 cm  (svetla mera).</t>
  </si>
  <si>
    <t>Oznaka O    - okno iz alu profilov s prekinjenim toplotnim mostom s toplotno prehodnostjo U=2,5 W/m2k , zasteklitev z dvoslojnim termopanom s toplotno prehodnostjo 1,1 W/m2k. odpiranje po horizontalni in vertikalni osi po shemi. okno je opremljeno s kljuko ter  notranjo pvc okensko polico v sivi ali beli barvi. okno vel. 60/60 cm  (svetla mera).</t>
  </si>
  <si>
    <t>Oznaka V - Zunanja dvokrilna vhodna polna vrata iz alu profilov s prekinjenim toplotnim mostom s toplotno prehodnostjo U=2,5 W/m2k, sendvič polnilo iz alumepa, opremljena s kljuko in cilindrično ključavnico. vrata vel. 190/230 cm (svetla mera). Obe krili opremljeni z alu prezračevalno rešetko vel. AR-4P 525x325 mm na višini 25 cm od spodnjega roba vratnega krila</t>
  </si>
  <si>
    <t>Oznaka V - Zunanja enokrilna vhodna polna vrata iz alu profilov s prekinjenim toplotnim mostom s toplotno prehodnostjo U=2,5 W/m2k, sendvič polnilo iz alumepa, opremljena s kljuko in cilindrično ključavnico. vrata vel. 90/215 cm (svetla mera). Obe krili opremljeni z alu prezračevalno rešetko vel. AR-4P 525x325 mm na višini 25 cm od spodnjega roba vratnega krila</t>
  </si>
  <si>
    <t>Oznaka V - notranja dvokrilna vhodna polna vrata iz alu profilov s prekinjenim toplotnim mostom s toplotno prehodnostjo U=2,5 W/m2k, sendvič polnilo iz alumepa, opremljena s kljuko in cilindrično ključavnico. vrata vel. 140/210 cm (svetla mera). Obe krili opremljeni z alu prezračevalno rešetko vel. AR-4P 525x325 mm na višini 25 cm od spodnjega roba vratnega krila</t>
  </si>
  <si>
    <t>Oznaka V - notranja dvokrilna vhodna polna vrata iz alu profilov s prekinjenim toplotnim mostom s toplotno prehodnostjo U=2,5 W/m2k, sendvič polnilo iz alumepa, opremljena s kljuko in cilindrično ključavnico. vrata vel. 160/230 cm (svetla mera). Obe krili opremljeni z alu prezračevalno rešetko vel. AR-4P 525x325 mm na višini 25 cm od spodnjega roba vratnega krila</t>
  </si>
  <si>
    <t xml:space="preserve">V1r - Suhomontažna notranja polna enokrilna lesena panelna vrata svetlih dim. 70/210 cm, kovinski podboj z gumijastim tesnilom, vratno krilo je panelka obojestransko obdelana s furnirjem in lakirana z mat lakom, opremljena s kljuko in cilindrično ključavnico. Obe krili opremljeni z alu prezračevalno rešetko vel. AR-4P 525x325 mm na višini 25 cm od spodnjega roba vratnega krila  </t>
  </si>
  <si>
    <t>Dobava in montaža zunanje okenske police r.š. 10-15 cm iz aluminijaste pločevine v barvi ral 9007 deb. 1 mm vključno z odkapnikom in zavihki ter čelnimi zaporami</t>
  </si>
  <si>
    <t>Dobava in obloga notranjega tlaka s talnimi keramičnimi granitogres ploščicami večjega formata npr. 30x30 cm, I. kvalitete, protizdrsne ploščice R10, na fleksibilno lepilo, s fugiranjem s fugirno maso. dobavna cena keramike eur 20,00-25,00/m2. Vključen ves material in delo ter zaščitni filc po polaganju do končnega čiščenja.(wc)</t>
  </si>
  <si>
    <t>Dobava in obloga notranjega tlaka s talnimi keramičnimi granitogres ploščicami večjega formata npr. 30x30 cm, I. kvalitete, protizdrsne ploščice R10, ploščice kislinsko odporne, na fleksibilno lepilo, s fugiranjem s fugirno kislinsko odporno maso. dobavna cena keramike eur 20,00-25,00/m2. Vključen ves material in delo ter zaščitni filc po polaganju do končnega čiščenja.(pisarna, prostor puhal, prostor postrojenja membran, prostor mehanskega predčiščenja)</t>
  </si>
  <si>
    <t>Dobava in obloga obzidne stence (batiškopa) viš. do 10 cm s tovarniško izdelanimi keramičnimi granitogres elementi. (pisarna, prostor puhal)</t>
  </si>
  <si>
    <t>Dobava in obloga fino ometanih sten v sanitarijah s stenskimi keramičnimi ploščicami, I. kvalitete na vodotesno fleksibilno lepilo, s fugiranjem z vodotesno fugirno maso vključno s pvc vogalnimi in zaključnimi letvicami "rondec". dobavna cena keramike eur 20,00/m2. (sanitarije)</t>
  </si>
  <si>
    <t>Dobava in obloga fino ometanih sten s stenskimi keramičnimi ploščicami, ploščice kislinsko odporne,  I. kvalitete na vodotesno fleksibilno lepilo, s fugiranjem s fugirno kislinsko odporno maso. Obloga se izvede do višine 200 cm od tal! dobavna cena keramike eur 20,00/m2. (prostor postrojenja membran, prostor mehanskega predčiščenja)</t>
  </si>
  <si>
    <t>Dobava in zatesnitev stika s trajnoplastičnim kitom na stikih keramične obloge tlaka in sten v sanitarijah, s predhodno pripravo.</t>
  </si>
  <si>
    <t>Dobava in zatesnitev talnih dilatacij s trajnoplastičnim kitom, s predhodno pripravo.</t>
  </si>
  <si>
    <t>Dobava in montaža inox aisi 304 pripire.</t>
  </si>
  <si>
    <t>1.2.3.5</t>
  </si>
  <si>
    <t>1.2.3.6</t>
  </si>
  <si>
    <t>1.2.3.7</t>
  </si>
  <si>
    <t>1.2.4</t>
  </si>
  <si>
    <t>1.2.4.1</t>
  </si>
  <si>
    <t>1.2.4.2</t>
  </si>
  <si>
    <t>1.2.4.3</t>
  </si>
  <si>
    <t>1.2.4.4</t>
  </si>
  <si>
    <t>1.2.4.5</t>
  </si>
  <si>
    <t>1.2.4.6</t>
  </si>
  <si>
    <t>1.2.4.7</t>
  </si>
  <si>
    <t>1.2.4.8</t>
  </si>
  <si>
    <t>1.2.5</t>
  </si>
  <si>
    <t>1.2.5.1</t>
  </si>
  <si>
    <t xml:space="preserve">Zakoličba zunanje ureditve (utrjene površine) vključno z izdelavo zakoličbenega zapisnika in vsemi potrebnimi profili za izvedbo del ter zavarovanjem profilov. </t>
  </si>
  <si>
    <t>1.1.9.2</t>
  </si>
  <si>
    <t xml:space="preserve">Strojni široki izkop terena III.  kategorije do globine 0.4m z,  z odvozom izkopanega materiala v krajevno deponijo na razdalji do 10,00 km vključno s plačilom vseh komunalnih pristojbin in taks                                                                                       </t>
  </si>
  <si>
    <t xml:space="preserve">Planiranje in valjanje zemeljskega planuma (metličen beton, prane plošče, ab plošča, makadam)                                                                                                                                                                                            </t>
  </si>
  <si>
    <t xml:space="preserve">Fino planiranje zelenih površin                                                                                                                                                          </t>
  </si>
  <si>
    <t xml:space="preserve">Dobava in strojno vgrajevanje kamnite grede  0-100mm v debelini min. 35 cm vgrajevanje v plasteh do predpisanega modula E2 = 50 Mpa (metličen beton, prane plošče, ab plošča, makadam)                                                                                                                                                </t>
  </si>
  <si>
    <t xml:space="preserve">Dobava in strojno vgrajevanje tampona 0-32mm v debelini min. 20-30 cm z uvaljanjem do predpisanega modula. Zahtevana nosilnost na tamponu je Ev2=min 80 cm.     (metličen beton, prane plošče, ab plošča, makadam)                                                                                                                                                              </t>
  </si>
  <si>
    <t xml:space="preserve">Fino planiranje in valjanje tamponskega planuma do predpisanega modula.     (metličen beton, prane plošče, ab plošča, makadam)                                                                                                                                                                                               </t>
  </si>
  <si>
    <t>Dobava in vgrajevanje peska 0-16mm v sloju debeline 6 cm s planiranjem in valjanjem (makadam)</t>
  </si>
  <si>
    <t xml:space="preserve">Dobava in polaganje ločilnega sloja - geotekstila vključno z min. preklopom 30 cm (metličen beton, prane plošče, ab plošča, makadam)                                                                                                                                              </t>
  </si>
  <si>
    <t>Dobava materiala in izdelava pohodnih betonskih površin iz metličenega betona izvedenega na licu mesta debeline 15 cm, vključno z nabavo in vgradnjo armaturno mrežo Q133  ter dobavo in polaganjem PVC folije in dobavo in vgradnjo sejanega peska v debelini 3cm, na pripravljeno tamponsko podlago. V ceno všteti dilatiranje cca 0.40m1/m2 ter opaž roba ab tlaka. beton C25/30, XF3, beton odporen na zmrzal.</t>
  </si>
  <si>
    <t>Dobava materiala in izdelava pohodnih površin iz pranih betonskih plošč dim. 40x40x4 cm na cementni estrih deb. 1 cm ter podlago ab podložni beton debeline 12 cm, vključno z nabavo in vgradnjo armaturno mrežo Q69, na pripravljeno tamponsko podlago. V ceno všteti fugiranje stikov ter opaž roba ab tlaka.</t>
  </si>
  <si>
    <t>Dobava materiala in izdelava povoznih betonskih površin iz betona izvedenega na licu mesta debeline 20 cm, vključno z nabavo in vgradnjo obojestranske (spodaj in zgoraj) armaturno mrežo Q283  ter dobavo in polaganjem PVC folije in dobavo in vgradnjo sejanega peska v debelini 3cm, na pripravljeno tamponsko podlago. V ceno všteti dilatiranje cca 0.40m1/m2 ter opaž roba ab tlaka. beton C25/30, XF3, beton odporen na zmrzal.</t>
  </si>
  <si>
    <t xml:space="preserve">Strojni izkop jarkov za pasovne temelje v terenu 3. ktg.,  z odvozom izkopanega materiala v krajevno deponijo na razdalji do 10,00 km vključno s plačilom vseh komunalnih pristojbin in taks </t>
  </si>
  <si>
    <t>Dobava materiala ter strojni zasip za opornimi in podpornimi zidovi s slabšim tamponom 0-60mm s planiranjem in utrjevanjem</t>
  </si>
  <si>
    <t>Strojni zasip za opornimi in podpornimi zidovi s kvalitetnejšim izkopanim materialom s planiranjem in utrjevanjem</t>
  </si>
  <si>
    <t>Strojni izkop jarkov za pasovne temelje v terenu 3. ktg.,  z deponiranjem kvalitetnejšega izkopanega materiala na gradbiščni deponiji za kasnejši zasip</t>
  </si>
  <si>
    <t>Naprava, montaža in demontaža opaža za dilatacije ab opornih in podpornih zidov.</t>
  </si>
  <si>
    <t>Dobava in pritrditev pvc trikotnih letvic na opaž pred betoniranjem - za posnete robove pri vidnih betonih</t>
  </si>
  <si>
    <t>Dobava in pritrditev pvc trikotnih letvic na opaž pred betoniranjem - za navidezne dilatacije</t>
  </si>
  <si>
    <t>Dobava in pritrditev pvc trapeznih letvic na opaž pred betoniranjem - za navidezne dilatacije</t>
  </si>
  <si>
    <t xml:space="preserve">Dobava in lepljenje stiropora deb. 2 cm za dilatacijo ab podpornega zidu </t>
  </si>
  <si>
    <t>Dobava in kitanje dilatacij s trajno elastičnim kitom</t>
  </si>
  <si>
    <t>1.1.9.3</t>
  </si>
  <si>
    <t>1.1.9.4</t>
  </si>
  <si>
    <t>1.1.9.6</t>
  </si>
  <si>
    <t>1.1.9.9</t>
  </si>
  <si>
    <t>1.1.9.15</t>
  </si>
  <si>
    <t>1.1.9.16</t>
  </si>
  <si>
    <t>1.1.9.17</t>
  </si>
  <si>
    <t>1.1.9.18</t>
  </si>
  <si>
    <t>1.1.9.19</t>
  </si>
  <si>
    <t>1.1.9.21</t>
  </si>
  <si>
    <t>1.1.9.22</t>
  </si>
  <si>
    <t>1.1.9.23</t>
  </si>
  <si>
    <t>1.1.9.24</t>
  </si>
  <si>
    <t>1.1.9.25</t>
  </si>
  <si>
    <t>1.1.9.26</t>
  </si>
  <si>
    <t>1.1.9.27</t>
  </si>
  <si>
    <t>1.1.9.28</t>
  </si>
  <si>
    <t>1.1.9.29</t>
  </si>
  <si>
    <t>1.1.9.30</t>
  </si>
  <si>
    <t>1.1.9.31</t>
  </si>
  <si>
    <t>1.1.9.32</t>
  </si>
  <si>
    <t>Dobava in vgraditev pvc cevi fi 11 cm, dolžine 20 cm za barbakane v ab podpornem zidu</t>
  </si>
  <si>
    <t>Izdelava poslovnika za obratovanje čistilne naprave in navodil za varno delo in vzdrževanje čistilne naprave v slovenskem jeziku.</t>
  </si>
  <si>
    <t>Izobraževanje upravljalca ČN tekom celotnega poskusnega obratovanja, vključno z izvedbo intenzivnega izobraževanja 2x5 dni za tehnično in vzdrževalno osebje upravljalca pred pridobitvijo uporabnega dovoljenja.</t>
  </si>
  <si>
    <t>Projektantski nadzor (po pisnem naročilu investitorja - uvodni sestanek in razlaga nejasnosti v projektni dokumentaciji niso sestavni del projektantskega nadzora)</t>
  </si>
  <si>
    <t>vodja projekta</t>
  </si>
  <si>
    <t>tehnolog</t>
  </si>
  <si>
    <t>gradbena dela</t>
  </si>
  <si>
    <t>elektro instalacije</t>
  </si>
  <si>
    <t>Izdelava geodetskega načrta izvedenega stanja skladno z ZGO in navodili upravljalca čistilne naprave.</t>
  </si>
  <si>
    <t>Izvajanje analiz odpadne vode na iztoku med gradnjo čistilne naprave na iztoku v začasni konfiguraciji  za interni nadzor upravljalca ČN.</t>
  </si>
  <si>
    <t>Izvajanje mesečnih analiz odpadne vode na iztoku med poskusnim obratovanjem za interni nadzor upravljalca ČN.</t>
  </si>
  <si>
    <t>Izvajanje poskusnega obratovanja čistilne naprave po končani gradnji ter pridobitev uporabnega dovoljenja in uspešna primopredaja čistilne naprave upravljalcu. Vključuje upravljanje čistilne naprave v času poskusnega obratovanja in vse stroške (razen električne energije ter odvoza in deponiranja blata) ter vse potrebne analize odpadne vode s strani pooblaščene organizacije.</t>
  </si>
  <si>
    <t>Zahtevana pristonost na objektu: 1  tehnološki vodja objekta - 2 uri / teden in 1 vzdržavalca 4 ure / dan</t>
  </si>
  <si>
    <t>Vključuje odpravo vseh morabitnih napak in pomanjkljivosti na čistilni napravi.</t>
  </si>
  <si>
    <t>POSKUSNO OBRATOVANJE IN NADZORI SKUPAJ</t>
  </si>
  <si>
    <t xml:space="preserve">Zap. </t>
  </si>
  <si>
    <t>št.</t>
  </si>
  <si>
    <t>ELEKTRIKA - GRADBENA DELA</t>
  </si>
  <si>
    <t>ELEKTROMONTAŽNA DELA NN ELEKTRIČNEGA DOVODA</t>
  </si>
  <si>
    <t>DOBAVA IN MONTAŽA ŽE IZDELANE PRIKLJUČNO MERILNE OMARICE</t>
  </si>
  <si>
    <t xml:space="preserve">OPREMA ELETRO PRIKLJUČEK SKUPAJ </t>
  </si>
  <si>
    <t>ELEKTROPRIKLJUČEK</t>
  </si>
  <si>
    <t xml:space="preserve">Opomba:
Cevi se polaga v že izgrajen nosilen nasip (dobro utrjen in skonsolidiran). </t>
  </si>
  <si>
    <t xml:space="preserve">Pripravljalna dela                                                                                                                                                                                                                         </t>
  </si>
  <si>
    <t>Zakoličba trase kabelske kanalizacije</t>
  </si>
  <si>
    <t xml:space="preserve"> Zakoličba lokacije kabelskih jaškov</t>
  </si>
  <si>
    <t xml:space="preserve"> Strojni in ročni izkop za kabelsko kanalizacijo  v terenu 3.-4.ktg. globine do 1.50 m z  odlaganjem materiala ob robu izkopa.                                                                                                                                          </t>
  </si>
  <si>
    <t xml:space="preserve">Dobava materiala in izdelava peščene podlage pod cevmi  v deb.10 cm vključno s planiranjem.                                                                                                                                                                                   </t>
  </si>
  <si>
    <t xml:space="preserve"> Dobava materiala in zasip s peščenim gramozom gran.0-4 mm do 15 cm nad cevjo.                                                                                                                                                                                                                        </t>
  </si>
  <si>
    <t xml:space="preserve">Dobava in strojno vgrajevanje tampona pod  povoznimi površinami v deb.20-35 cm z uvaljanjem do predpisanega modula E2 = 100 Mpa.                                                                                                                                                               </t>
  </si>
  <si>
    <t>Nabava peska 0-16mm, vgradnja in uvaljanje zaključnega sloja makadamskega cestišča v debelini 6 cm</t>
  </si>
  <si>
    <t xml:space="preserve"> Dobava materiala in strojni in ročni zasip z drobljencem    gran.0-32 mm v plasteh z utrjevanjem.                                                                                                                                                                                 </t>
  </si>
  <si>
    <t xml:space="preserve"> Strojni in ročni zasip z boljšim materialom od izkopa v plasteh z utrjevanjem.                                                                                                                                                                                 </t>
  </si>
  <si>
    <t xml:space="preserve"> Strojno nakladanje in odvoz odvečnega   materiala v stalno deponijo vključno s stroški deponiranja.                                                                                                                                                                                          </t>
  </si>
  <si>
    <t xml:space="preserve"> Strojno rezanje asfalta na cestišču ter odvoz izrezanega asflata v stalno deponijo vključno s stroški deponiranja.                                                                                                                                                                                          </t>
  </si>
  <si>
    <t xml:space="preserve"> Asfaltiranje jarka v cestišču                                                                                                                                                                                          </t>
  </si>
  <si>
    <t xml:space="preserve">obbetoniranje cevi fi 160mm v povoznem delu cestišča                                                                                                                                                                                          </t>
  </si>
  <si>
    <t xml:space="preserve"> Kompletna izdelava jaškov iz betonske cevi fi80, globine h=1.00m vključno z izkopom jame, nabavo in montažo pokrova 60x60cm, nosilnosti težki tovor 400 kN, napis elektrika                                                          </t>
  </si>
  <si>
    <t xml:space="preserve"> Dobava in vgradnja tipskega elektro jaška, dim. 1.20x1.20, globine 1.00m, vključno z izkopom jame, nabavo in montažo pokrova 60x60cm, nosilnosti težki tovor 400 kN, napis elektrika                                                           </t>
  </si>
  <si>
    <t xml:space="preserve"> Dobava in vgradnja tipskega elektro jaška, dim. 1.20x1.20, globine 1.50m, vključno z izkopom jame, nabavo in montažo pokrova 60x60cm, nosilnosti težki tovor 400 kN, napis elektrika                                                               </t>
  </si>
  <si>
    <t xml:space="preserve"> Dobava in vgradnja tipskega elektro jaška, dim. 1.20x1.20, globine 1.60m, vključno z izkopom jame, nabavo in montažo pokrova 60x60cm, nosilnosti težki tovor 400 kN,napis elektrika                                                               </t>
  </si>
  <si>
    <t xml:space="preserve">Vrtanje in prebijanje zemlje oz materiala pod železniškimi tiri za položitev kovinske DN250 mm cevi                                 </t>
  </si>
  <si>
    <t>m</t>
  </si>
  <si>
    <t>Dobava in vgradnja Stigmaflex cevi komplet s spojnimi elementi</t>
  </si>
  <si>
    <t>fi 160 mm</t>
  </si>
  <si>
    <t>Dobava in vgradnja kovinske DN250 cevi komplet s spojnimi elementi</t>
  </si>
  <si>
    <t>fi 250 mm</t>
  </si>
  <si>
    <t>Dobava in polaganje opozorilnega traku "Pazi elektrika" 30 cm nad cevjo</t>
  </si>
  <si>
    <t xml:space="preserve">Polaganje ozemljitev z valjancom FeZn 25 x 4 mm </t>
  </si>
  <si>
    <t>Križna sponka za ploščati valjanec</t>
  </si>
  <si>
    <t>Izvedba ozemljitve pokrova kabelskega jaška</t>
  </si>
  <si>
    <t>Vris kabelske kanalizacije v kataster komunalnih naprav</t>
  </si>
  <si>
    <t>Dobava in montaža - uvlečenje v že pripravljeno kabelsko kanalizacijo E-AY2Y-J 4x150 + 2,5mm2 , komplet z zaključevanjem kabla (glave, kabelski čevlji, priklop, …) pred nabavo kabla je potrebno točno izmeriti potrebno dolžino kabla</t>
  </si>
  <si>
    <t>Vertikalna zaščita NN dovodnega kabla na višini 3m, montaža na jekleno konstrukcijo obstoječe TP DOBRAVLJE</t>
  </si>
  <si>
    <t>Dobava in montaža varovalk v TP DOBRAVLJE, skuapj z podnožjem in vložki 3x50A</t>
  </si>
  <si>
    <t>Pripravljalna in zaključna dela, manipulativni stroški, drobni in vezni material</t>
  </si>
  <si>
    <t>Priklop v TP DOBRAVLJE, pomoč  in nadzor s strani distribucije</t>
  </si>
  <si>
    <t>Prostostoječa merilno odjemna omarica nameščena na podstavku. Omarica mora biti iz dveh delov: merilni del in priključni del z varovalkami. Pod omaro mora biti nosilni podstavek. Merilna omara mora biti opremljena z okenci za odčitovanje števcev in ključavnico distributerja. Omarica mora biti v skladu s tipizacijo merilnih mest (SODO). V omarici mora biti nameščena sledeča oprema:</t>
  </si>
  <si>
    <t>Večtarifni števec delovne in jalove energije 120A z vgrajenim GSM komunikatorjem</t>
  </si>
  <si>
    <t>NV podnožje varovalk, 3 polno 250A</t>
  </si>
  <si>
    <t>NV varovalčni vložki 40A</t>
  </si>
  <si>
    <t>Odvodniki prenapetosti Razred I, Uc320V, Up2kV pri In25kA. Iimp12,5kA oblike 10/350µs</t>
  </si>
  <si>
    <t>PEN zbiralka</t>
  </si>
  <si>
    <t>ELEKTROMONTAŽNA DELA NA ČISTILNI NAPRAVI</t>
  </si>
  <si>
    <t>KRMILNA OMARA</t>
  </si>
  <si>
    <t>4.3</t>
  </si>
  <si>
    <t>4.4</t>
  </si>
  <si>
    <t xml:space="preserve">ELEKTROMONTAŽNA DELA NA ČISTILNI NAPRAVI SKUPAJ </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</si>
  <si>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</si>
  <si>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</si>
  <si>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</si>
  <si>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</si>
  <si>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</si>
  <si>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</si>
  <si>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</si>
  <si>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</si>
  <si>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</si>
  <si>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</si>
  <si>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</si>
  <si>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</si>
  <si>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</si>
  <si>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</si>
  <si>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</si>
  <si>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</si>
  <si>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</si>
  <si>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</si>
  <si>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</si>
  <si>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</si>
  <si>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</si>
  <si>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</si>
  <si>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</si>
  <si>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</si>
  <si>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</si>
  <si>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</si>
  <si>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</si>
  <si>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</si>
  <si>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</si>
  <si>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</si>
  <si>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</si>
  <si>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</si>
  <si>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</si>
  <si>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</si>
  <si>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</si>
  <si>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</si>
  <si>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</si>
  <si>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</si>
  <si>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</si>
  <si>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</si>
  <si>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</si>
  <si>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</si>
  <si>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</si>
  <si>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</si>
  <si>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</si>
  <si>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</si>
  <si>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</si>
  <si>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</si>
  <si>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</si>
  <si>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</si>
  <si>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</si>
  <si>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</si>
  <si>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</si>
  <si>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Meritve električne inštalacije ter izenačitve potencialov, izpis merilnega protokola</t>
  </si>
  <si>
    <t>Pripravljalna in zaključna dela</t>
  </si>
  <si>
    <t>Manipulativni stroški, drobni material</t>
  </si>
  <si>
    <t>HIDROMEHANSKA OPREMA</t>
  </si>
  <si>
    <t>Dotočni cevovod</t>
  </si>
  <si>
    <t>Izdelava, dobava in montaža dotočnega cevovoda izdelanega iz GRP DN200 vključno, z vsemi priklopi, spojnim materjlalom ter pritrditevnim materjalom in konzolami.</t>
  </si>
  <si>
    <t>Kosovnica:</t>
  </si>
  <si>
    <t>prehodni obojčni spojni kos - 2 kos</t>
  </si>
  <si>
    <t>cev DN200 - 4.0m</t>
  </si>
  <si>
    <t>koleno DN50/90° - 7 kos</t>
  </si>
  <si>
    <t>Avtomatske grobe grablje - P01.01</t>
  </si>
  <si>
    <t>Dobava in vgradnja avtomatskih grobih grabelj z neskončnim filtrnim trakom tip Nuove energie Vanguard 3022 CE ali ekvivalent</t>
  </si>
  <si>
    <t>Karakteristike:</t>
  </si>
  <si>
    <t>globina kanala: 2320 mm</t>
  </si>
  <si>
    <t>širina kanala: 300mm</t>
  </si>
  <si>
    <t>skupna višina: 4780mm</t>
  </si>
  <si>
    <t>izmetna višina: 1390mm</t>
  </si>
  <si>
    <t>svetle odprtine: 15 mm</t>
  </si>
  <si>
    <t>kot vgradnje: 70st</t>
  </si>
  <si>
    <t>materjal: AISI 304</t>
  </si>
  <si>
    <t>Karakteristike elektromotorja:</t>
  </si>
  <si>
    <t>inštalirana moč: 0,25 kW</t>
  </si>
  <si>
    <t>zaščita pogona IP 55</t>
  </si>
  <si>
    <t>napetost 400 V</t>
  </si>
  <si>
    <t>Teža: 470kg</t>
  </si>
  <si>
    <t>Priključek za spiranje 3/4''</t>
  </si>
  <si>
    <t>Pri vzdrževalnih deli se odstranijo le iztrošeni deli, ki tvorijo pogonsko verigo in blok. Ostalih delov grabelj ni potrebno razstavljati, prav tako ni potrebna nobena deinštalacija opreme in dvigovanje iz kanala.</t>
  </si>
  <si>
    <t xml:space="preserve">Dizajn grabelj ustreza zahtevam po samo-čiščenju zob in krtače, konstrukcija je izvedena tako, da so vsi elementi v eni vrsti in tesno drug pri drugem na dveh nerjavečih oseh, ki skupaj tvorita trden blok; elementi se ne morejo premikati v isti vrsti. </t>
  </si>
  <si>
    <t>Filterni blok je sestavljen iz številnih trdnih filternih blokov, montiranih en nad drugim med dvema nerjavečima verigama. Vsak filterni blok se obrača glede na predhodni blok nad njim ali pod njim, odvisno od izvedbe blokov in ima možnost zamenjave poškodovanih elementov brez demontaže grabelj ali drugih elementov naprave.</t>
  </si>
  <si>
    <t>Grablje se dobavijo skupaj z lastno elektroomaro s PLC krmiljenjem in stikalom ročno / avtomatsko. 
Krmilnik mora preko ProfiBus komunikacije omogočati povezavo z glavnim krmilnikom.</t>
  </si>
  <si>
    <t>Dobava in vgradnja naprave z vsem potrebnim montažnim in spojnim materjalom.</t>
  </si>
  <si>
    <t>Priložiti tehnične specifikacije ponujene opreme!</t>
  </si>
  <si>
    <t>Oprema mehanskega predčiščenja</t>
  </si>
  <si>
    <t>Dobava in vgradnja razne hidromehanske opreme mehanskega čiščenja za izvedbo by-passa:</t>
  </si>
  <si>
    <r>
      <rPr>
        <b/>
        <sz val="9"/>
        <rFont val="Arial"/>
        <family val="2"/>
      </rPr>
      <t>ročna zapornica</t>
    </r>
    <r>
      <rPr>
        <sz val="9"/>
        <rFont val="Arial"/>
        <family val="2"/>
      </rPr>
      <t xml:space="preserve"> za preusmeritev toka vode v kineti - zapornica tesni 3 stranice, material zapornice INOX ali korozivno odporna plastika, vodila iz INOX in tesnila iz gume ali teflona, vodila so v betonske stene pritrjena z INOX vijaki - dimenzije 300mmx500mm - 3 kos
</t>
    </r>
    <r>
      <rPr>
        <b/>
        <sz val="9"/>
        <rFont val="Arial"/>
        <family val="2"/>
      </rPr>
      <t>vertikalne fine grablje</t>
    </r>
    <r>
      <rPr>
        <sz val="9"/>
        <rFont val="Arial"/>
        <family val="2"/>
      </rPr>
      <t xml:space="preserve"> INOX AISI 304, prosti prehod 20 mm, širina 520mm, višina 2430mm, naklon 75st za vgradnjo v odprti kanal - 1 kos
</t>
    </r>
    <r>
      <rPr>
        <b/>
        <sz val="9"/>
        <rFont val="Arial"/>
        <family val="2"/>
      </rPr>
      <t>posoda za zbiranje ostankov</t>
    </r>
    <r>
      <rPr>
        <sz val="9"/>
        <rFont val="Arial"/>
        <family val="2"/>
      </rPr>
      <t xml:space="preserve"> na grabljah iz INOX AISI 304 luknjastega sita dimenzij 520x350x250mm z ročaji za dviganje - 1 kos
</t>
    </r>
    <r>
      <rPr>
        <b/>
        <sz val="9"/>
        <rFont val="Arial"/>
        <family val="2"/>
      </rPr>
      <t>orodje</t>
    </r>
    <r>
      <rPr>
        <sz val="9"/>
        <rFont val="Arial"/>
        <family val="2"/>
      </rPr>
      <t xml:space="preserve"> za ročno čiščenje grabelj by-passa, material INOX AISI 304 - 1 kos</t>
    </r>
  </si>
  <si>
    <t>Dobava in vgradnja opreme z vsem potrebnim montažnim in spojnim materjalom.</t>
  </si>
  <si>
    <t>Potopne črpalke - P02.01.01-02</t>
  </si>
  <si>
    <t>Dobava in vgradnja potopne črpalke za odpadno vodo tipa Zenit DGF 1000/4/80 A1CT5 ali ekvivalent komplet z vsemi deli:</t>
  </si>
  <si>
    <t>kapaciteta: 25 m3/h</t>
  </si>
  <si>
    <t>višina črpanja: 6.0 m</t>
  </si>
  <si>
    <t>inštalirana moč: 1,05 kW</t>
  </si>
  <si>
    <t>število vrtljajev: 1450 min-1</t>
  </si>
  <si>
    <t>zaščita IP 68</t>
  </si>
  <si>
    <t>priklop: prirobnica DN80</t>
  </si>
  <si>
    <t>prosti prehod: 65 mm</t>
  </si>
  <si>
    <t>dolžina kabla: 10 m</t>
  </si>
  <si>
    <t>Potopna črpalka iz LŽ ter zaščitena proti koroziji. Vsi ostali deli so iz nerjavečega jekla AISI 304.</t>
  </si>
  <si>
    <t>Potopna črpalka se dobavi s podstavkom, kolenom, avtomatskim zaklepom, vodilom, konzolo vodila, členkasto verigo z vsemi elementi za spajanje verige na črpalko in nosilec pritrjen na zgornji rob pohodnega podesta (vse INOX). Potopna črpalka, podstavek s kolenom, zaklep so LŽ in tovarniško antiorozijsko zaščiteni.</t>
  </si>
  <si>
    <t>Dobava vključuje ves potreben pritrdilni material, vijake, tesnila, varjenje, vgradnjo in vse kar je potrebno za pravilno delovanje črpališča.</t>
  </si>
  <si>
    <t>Potopno mešalo  - P02.02.01-02</t>
  </si>
  <si>
    <t>Dobava in vgradnja potopnega mešala v črpališče  tipa 'GRUNDFOS SMG.16.63.272.5.0B'  ali ekvivalentno.
Mešalo se dobavi z vsem potrebnim vijačnim in pritrdilnim materialom vključno s podstavkom, verigo in vodilom za dvig in spust.</t>
  </si>
  <si>
    <t>P1: 1.9kW</t>
  </si>
  <si>
    <t>P2: 1.6kW</t>
  </si>
  <si>
    <t>napetost: 400V</t>
  </si>
  <si>
    <t>število vrtljajev: 272 min-1</t>
  </si>
  <si>
    <t>premer elise: 630mm</t>
  </si>
  <si>
    <t>število lopatic elise: 2</t>
  </si>
  <si>
    <t>Sistemi zaščite: termična zaščita in stikalo za detekcijo vdora vode</t>
  </si>
  <si>
    <t>Dobava in vgradnja ultrazvočnega merilca nivoja tipa E+H Prosonic FMU30 ali ekvivalent za signalizacijo nivoja vode v črpališču in regulacijo delovanja črpalk v črpališču.</t>
  </si>
  <si>
    <t>Merilec nivoja sestoji iz ultrazvočne sonde za merjenje višine nivoja vode, območje merjenja 0.25 - 5 m, z natančnostjo 0,25%, območjem delovanja pri -20 - + 60°C, temperaturno kompenzacijo v glavi sonde; analogni izhod 4-20 mA.</t>
  </si>
  <si>
    <t>Vsebuje tudi  LCD zaslon s prikazom razdalje (višine) in možnostjo nastavitve; grafični prikaz meritev. Izvedba v ohišju iz PVC IP 65.</t>
  </si>
  <si>
    <t>Dobava vključuje vgradnjo sonde in nastavitve za pravilno delovanje.</t>
  </si>
  <si>
    <t>Dobava in montaža plovnega stikala primernega za uporabo v odpadni vodi tip Flygt ENM-10 ali ekvivalent.</t>
  </si>
  <si>
    <t>Dobava vključuje ves potreben material za vgradnjo in vse kar je potrebno za pravilno delovanje.</t>
  </si>
  <si>
    <t>Tlačni vod</t>
  </si>
  <si>
    <t>Izdelava, dobava in montaža tlačnega cevovoda izdelanega iz nerjavečega jekla AISI 304 DN80 vključno, z vsemi priklopi, spojnim materjlaom, fazonskimi kosi in armaturami ter pritrditevnim materjalom in konzolami.</t>
  </si>
  <si>
    <t>ovratnica za varjenje DN80/PN10 – 9 kos</t>
  </si>
  <si>
    <t>prosta prirobnica DN80/PN10 – 9 kos</t>
  </si>
  <si>
    <t>cev DN80 dolžina 15.40m</t>
  </si>
  <si>
    <t>zaporni zasun DN80 PN10 – 2 kos</t>
  </si>
  <si>
    <t>krogelni protipovratni ventil DN80/PN10 – 4 kos</t>
  </si>
  <si>
    <t>koleno DN80/90° - 7 kos</t>
  </si>
  <si>
    <t>T DN80 - 2 kos</t>
  </si>
  <si>
    <t>Skupaj s cevnim razvodom se dobavi ves potrebni tesnilni, pritrdilni in vijačni material. Vse skupaj vodotesno varjeno in vijačeno. Izvedba iz nerjavečega jekla AISI 304.</t>
  </si>
  <si>
    <t>Diskasti filter - P03.01-02</t>
  </si>
  <si>
    <t>Dobava in vgradnja diskastega mikrofiltra fino mehansko čiščenje odpadne vode kot npr: NUOVE ENERGIE CONOSREEN 1001 ali ekvivalent.
Karakteristike:
Stopnja filtracije: 1000 mikronov
pretok min: 15m3/h
pretok proj: 25m3/h
pretok max: 40m3/h
Skupna površina filtracije:1,60 m² 
Potopljena površina filtracije:0,60 m² 
Inštralirana moč elektromotor: kW 0,75
Dimenzije   1960x785x1300 H mm</t>
  </si>
  <si>
    <t>Kontrukcija:
- materjal: INOX AISI 304
- filtrna mreža INOX AISI 304 ali INOX AISI 316L
- cevovodi za pranje PVC-U ali INOX AISI 304
- vijačni materjal: INOX AISI 304 - A2</t>
  </si>
  <si>
    <t>Krmiljenje in avtomatizacija:
- skupaj z lasto elektro-krmilno omaro z zaščito IP 65
- elektromotor za vrtenje diskov z inverterjem
- elektromagnetni ventil za protipranje - priklop vodovoda
- merilec nivoja za avtomatski zagon pranja
Elektroomara mora omogočati komunikacijo (javljanje napake) z glavno elektroomaro preko UTP ali ProfiBus kabla.</t>
  </si>
  <si>
    <t>Drča za izmet ostankov na filtru se opremi z nastavkom za pritrditev vreče za zbiranje odpadkov 
materjal: INOX AISI 304
profil: 200 x 130mm</t>
  </si>
  <si>
    <t>Dobava vključuje ves potreben pritrdilni material, vijake, tesnila, varjenje, vgradnjo in vse kar je potrebno za pravilno delovanje filtra.</t>
  </si>
  <si>
    <t>Dostaviti tehnične specifikacije ponujene opreme!</t>
  </si>
  <si>
    <t>Iztočni cevovod in by-pass</t>
  </si>
  <si>
    <t>Izdelava, dobava in montaža iztočnega in vtočnega cevovoda izdelanega iz nerjavečega jekla AISI 304 vključno s pripadajočo pritrdilno garnituro in konzolami.</t>
  </si>
  <si>
    <t>ovratnica za varjenje DN125/PN10 – 3 kos</t>
  </si>
  <si>
    <t>prosta prirobnica DN125/PN10 – 3 kos</t>
  </si>
  <si>
    <t>koleno 90° - 6 kos</t>
  </si>
  <si>
    <t>cev DN125 - 8.5m</t>
  </si>
  <si>
    <t>Skupaj s cevnim razvodom se dobavi ves potrebni tesnilni, pritrdilni in vijačni material. Vse skupaj vodotesno varjeno in vijačeno na stene bazena z objemkami. Izvedba iz nerjavečega jekla AISI 304.</t>
  </si>
  <si>
    <t>Zabojnik za odpadke</t>
  </si>
  <si>
    <t>Dobava tipski plastični zabojnik 240 l, na kolesih, s pokrovom, skladno z zahtevami upravljalca.</t>
  </si>
  <si>
    <t>Potopno mešalo  - P04.01</t>
  </si>
  <si>
    <t>P1: 1.3kW</t>
  </si>
  <si>
    <t>P2: 1.1kW</t>
  </si>
  <si>
    <t>število vrtljajev: 1470 min-1</t>
  </si>
  <si>
    <t>premer elise: 250mm</t>
  </si>
  <si>
    <t>Dobava in vgradnja rootsovih puhal tipa AERZEN GM 10 S ali ekvivalentnih, za vnos zraka v aeracijski bazen, vključno s protihrupnim ohišjem in protivibracijsko opremo.</t>
  </si>
  <si>
    <t>Puhalo se dobavi v kompaktni izvedbi, z dušilci zvoka na sesalni in tlačni strani, filtrom za zrak, varnostnim in nepovratnim ventilom, protivibracijskimi podstavki, podnožjem, manometrom in termometrom.</t>
  </si>
  <si>
    <t>pretok (Q):  219,3 Nm3/h</t>
  </si>
  <si>
    <t>diferencialni tlak (p): 520 mbar</t>
  </si>
  <si>
    <t>inštalirana moč (P): 7.5 kW</t>
  </si>
  <si>
    <t>porabljena moč (P): 5.8 kW</t>
  </si>
  <si>
    <t>št. obratov: 2190 /min</t>
  </si>
  <si>
    <t>min. frekvenca: 20Hz</t>
  </si>
  <si>
    <t>teža: 280 kg</t>
  </si>
  <si>
    <t>glasnost: 68 dB</t>
  </si>
  <si>
    <t>priključek:  DN80</t>
  </si>
  <si>
    <t>varnostni ventil  DN80</t>
  </si>
  <si>
    <t>protipovratni ventil DN80</t>
  </si>
  <si>
    <t>max. vstopna temperatura: 33st</t>
  </si>
  <si>
    <t>sesalni filter</t>
  </si>
  <si>
    <t>termočlen za indikacijo pregretja motorja</t>
  </si>
  <si>
    <t>Električni motor in ventilator morata delovati povezano, brez dodatnih elektromotorjev za ventilacijo.</t>
  </si>
  <si>
    <t>V načrtu in popisih je projektirano napajanje puhala z integriranim hladilnim ventilatorjem na glavni gredi puhala. V kolikor izvajalec del dobavi drugačno puhalo, kot je predvideno, mora na lastne stroške , dograditi ustrezen varovalni element in ustrezen kontaktor glede na moč hladilnega ventilatorja.</t>
  </si>
  <si>
    <t>Kompletni tesnilni in vijačni materijal.</t>
  </si>
  <si>
    <t>Talna mreža za vnos komprimiranega zraka v aeracijski bazen</t>
  </si>
  <si>
    <t>Izdelava, dobava in vgradnja talne mreže za vnos kompr. zraka v aeracijski bazen sestavljene iz:</t>
  </si>
  <si>
    <r>
      <t>membranski difuzorji</t>
    </r>
    <r>
      <rPr>
        <sz val="9"/>
        <rFont val="Arial"/>
        <family val="2"/>
      </rPr>
      <t xml:space="preserve"> za fine mehurčke 9'', z membrano iz sintetične gume EPDM. Membrana mora biti izdelana z omejeno uporabo olj in plastifikantov, katerih lastnosti se s časom spremenijo in lahko povzročijo poškodbe in razpoke v membrani.</t>
    </r>
  </si>
  <si>
    <t>število difuzorjev: 56</t>
  </si>
  <si>
    <t>premer: 270mm</t>
  </si>
  <si>
    <t>prenos kisika: 6% / 1m globine</t>
  </si>
  <si>
    <t>delovni pretok: 2,5-4m3/h</t>
  </si>
  <si>
    <t>maksimalni pretok: 9m3/h</t>
  </si>
  <si>
    <t>število odprtin: 6600</t>
  </si>
  <si>
    <t>priključek: navojni 3/4''</t>
  </si>
  <si>
    <t>materjal membrane: EPDM</t>
  </si>
  <si>
    <r>
      <t>cevovodi mreže</t>
    </r>
    <r>
      <rPr>
        <sz val="9"/>
        <rFont val="Arial"/>
        <family val="2"/>
      </rPr>
      <t xml:space="preserve"> iz korozivno odporne plastike PVC-U ali INOX AISI 304. Dobava vključuje ves potrebni tesnilni, pritrdilni in vijačni material, kolena, redukcije. Vse skupaj varjeno in vijačeno.</t>
    </r>
  </si>
  <si>
    <t>prirobnični priljuček d80 - 1 kos
prosta prirobnica d80 - 1 kos
- cev d90 - dolžina L=8,0m
- cev d63 - dolžina L=35,0m
- čep d63 - 8 kos
- čep d90 - 2 kos
- T kos d90 - 1 kos
- T kos d90/63 - 8 kos
- pritrdilni material iz polietilena d75x3/4", priključki za difuzor s 4-imi vijaki iz nerjavečega jekla AISI 304
- komplet z vložki in pritrdilno garnituro iz nerjavečega jekla.
- izpust za kondenz mora biti premera najmanj 1", ventil na izpustu kondenza mora biti vgrajen na rob bazena, da je enostavno dostopen.</t>
  </si>
  <si>
    <t>Ozračevalna mreža se pritrdi v beton ter je izvedena tako, da preprečuje vibracije mreže in puščanja.</t>
  </si>
  <si>
    <t>Kolektor za komprimiran zrak - aeracija in zalogovnik</t>
  </si>
  <si>
    <t>Izdelava, dobava in montaža kolektorja za distribucijo stisnjenega zraka v aeracijski bazen. Cevovod je, vključno s pripadajočo pritrdilno garnituro in konzolami, izdelan iz nerjavečega jekla AISI 304.</t>
  </si>
  <si>
    <t>koleno DN80/90° - 10 kos</t>
  </si>
  <si>
    <t>cev DN80 - 18200mm</t>
  </si>
  <si>
    <t>ovratnica za varjenje DN80/PN10 - 7 kos</t>
  </si>
  <si>
    <t>prosta prirobnica DN80/PN10 - 7 kos</t>
  </si>
  <si>
    <t>T DN80 - 1kos</t>
  </si>
  <si>
    <t>zaporna loputa DN80/PN10 z INOX zapiralom - 3 kos</t>
  </si>
  <si>
    <t>koleno DN50/45° - 2 kos</t>
  </si>
  <si>
    <t>redukcija DN80/50 - 1 kos</t>
  </si>
  <si>
    <t>cev DN50 - 1700mm</t>
  </si>
  <si>
    <t>ovratnica za varjenje DN50/PN10 - 3 kos</t>
  </si>
  <si>
    <t>prosta prirobnica DN50/PN10 - 3 kos</t>
  </si>
  <si>
    <t>zaporna loputa DN50/PN10 z INOX zapiralom - 1 kos</t>
  </si>
  <si>
    <t>priključek periodično pranje difuzorjev z mravljinčno kislino:</t>
  </si>
  <si>
    <t>koleno DN25/90° - 1 kos</t>
  </si>
  <si>
    <t>cev DN25 - 4,0m</t>
  </si>
  <si>
    <t>kroglični ventil 1'' - 1 kos</t>
  </si>
  <si>
    <t>priklop cevi DN25 na cevovod INOX DN80 - 1 kos</t>
  </si>
  <si>
    <t>nastavek za priklop gumijaste cevi 3/4''</t>
  </si>
  <si>
    <t>Merilec koncentracije kisika in sprejemna centrala - S05.01</t>
  </si>
  <si>
    <t>Dobava in vgradnja sonde za merjenje koncentracije raztopljenega kisika tipa E+H Oxymax COS51D ali ekvivalent. Skupaj s sprejemno centralo za vgrajene E+H senzorje E+H Liquiline CM444 (4 kanali) ali ekvivalent.</t>
  </si>
  <si>
    <t xml:space="preserve">Tip: amperometrična sonda za merjenje raztopljenega kisika.
Merilno območje: 0.01 to 100 mg/l.
Podatki o kalibracijah shranjeni v senzorju. Digitalna komunikacija med sondo in pretvornikom. </t>
  </si>
  <si>
    <t>Dobava vključuje vgradnjo sonde, ves potreben material za vgradnjo in nastavitve za pravilno delovanje. Povezave do elektro omare morajo biti ustrezno zaščitene.</t>
  </si>
  <si>
    <t>Potopna armatura - senzorji</t>
  </si>
  <si>
    <t>Dobava in vgradnja modularne potopne armature za senzorje v odprtih bazenih, kanalih in rezervoarjih.
Primerno za senzorje z različnimi navojnimi priključki.</t>
  </si>
  <si>
    <t>Izvedba za fiksno montažo ali za priklop na verigo.</t>
  </si>
  <si>
    <t>Dolžina: 2000 mm</t>
  </si>
  <si>
    <t>Materjal: PVC</t>
  </si>
  <si>
    <t>Potopna črpalka - recikel nitratov - P05.02</t>
  </si>
  <si>
    <t>Dobava in vgradnja potopne črpalke za odpadno vodo tipa ZENIT DGF DGF 75/2/G40V A1CT5 ali ekvivalent komplet z vsemi deli:</t>
  </si>
  <si>
    <t>kapaciteta: 20 m3/h</t>
  </si>
  <si>
    <t>višina črpanja: 2.0 m</t>
  </si>
  <si>
    <t>inštalirana moč: 0.84 kW</t>
  </si>
  <si>
    <t>število vrtljajev: 2850 min-1</t>
  </si>
  <si>
    <t>priklop: prirobnica DN40</t>
  </si>
  <si>
    <t>prosti prehod: 40 mm</t>
  </si>
  <si>
    <t>Izdelava, dobava in montaža cevovoda izdelanega iz nerjavečega jekla AISI 304 DN200 vključno s pripadajočo pritrdilno garnituro in konzolami.</t>
  </si>
  <si>
    <t>ovratnica za varjenje DN200/PN10 - 2 kos</t>
  </si>
  <si>
    <t>prosta prirobnica DN200/PN10 - 2kos</t>
  </si>
  <si>
    <t>cev DN200 - 0.5m - se vbetonira v AB steno 
debeline 30cm</t>
  </si>
  <si>
    <t>Tlačni vod – odvečno blato</t>
  </si>
  <si>
    <t>Izdelava, dobava in montaža tlačnega cevovoda izdelanega iz nerjavečega jekla AISI 304 vključno s pripadajočo pritrdilno garnituro in konzolami.</t>
  </si>
  <si>
    <t>Dobava in vgradnja hidrostatičnega merilca nivoja za merjenje višine vode v bazenu membran kot npr. Endress+Hauser Waterpilot FMX167 ali ekvivalent</t>
  </si>
  <si>
    <t>Merilno območje: 0 - 2 mvs</t>
  </si>
  <si>
    <t>Dobava vključuje vgradnjo sonde, ves potreben material za vgradnjo in nastavitve za pravilno delovanje.</t>
  </si>
  <si>
    <t>Skupaj s cevnim razvodom se dobavi ves potrebni tesnilni, pritrdilni in vijačni material. Vse skupaj vodotesno varjeno in vijačeno. Pri podzemnem poteku je potrebno cevovod ustrezno zaščititi z bitumenskim trakom.</t>
  </si>
  <si>
    <t>Črpalka mora delovati samosesalno tudi ob prisotnosti plinov v tekočini oz. v primeru občasnega pomanjkanja tekočine. Omogočati mora prenos brez pulziranja, možnost suhega teka. Predpripravljena za delovanje s frekvenčnim regulatorjem, ki uravnava hitrost skladno z merilcem pretoka in manometrom.</t>
  </si>
  <si>
    <t>višina črpanja: 10m</t>
  </si>
  <si>
    <t>motor: trofazni</t>
  </si>
  <si>
    <t>dolžina kabla je 10 m</t>
  </si>
  <si>
    <t>Dobava vključuje ves potreben pritrdilni material, vijake, tesnila, varjenje, vgradnjo in vse kar je potrebno za pravilno delovanje.</t>
  </si>
  <si>
    <t>Dobava in vgradnja merilca tlaka za merjenje tlaka v ekstrakcijskem cevovodu kot npr. Endress+Hauser Cerabar T PMC131 ali ekvivalent</t>
  </si>
  <si>
    <t xml:space="preserve">Dobava in vgradnja elektromagnetnega merilca pretoka  tipa Endress+Hauser Promag 10W ali ekvivalent, za konstantno meritev, shranjevanje in izračunavanje celotne količine pretečene očiščene vode. </t>
  </si>
  <si>
    <t>Dobava vključuje vgradnjo, ves potreben material in nastavitve za pravilno delovanje.</t>
  </si>
  <si>
    <t>Membranski moduli - ultrafiltracija</t>
  </si>
  <si>
    <t>tip: cevaste membrane</t>
  </si>
  <si>
    <t>število sklopov: 20</t>
  </si>
  <si>
    <t>kapaciteta pretoka: 10 l/m2*h  in možnost pretoka 40 l/m2*h ob viških</t>
  </si>
  <si>
    <t>minimalna stopnja filtracije: 0,05 μm</t>
  </si>
  <si>
    <t>materjal membrane: PVDH</t>
  </si>
  <si>
    <t>Membrane morajo omogočati delovanje brez protipranja.</t>
  </si>
  <si>
    <t>Membrane zahtevajo ob dvigu podtlaka CIP pranje, ki se izvaja avtomatsko.</t>
  </si>
  <si>
    <t>Membranski moduli morajo zagotavljati delovanje pri sledečih pogojih: 
- delovni podtlak na sesalni strani: max 200mbar 
- maksimalna temperatura odpadne vode: 55°C 
- pH območje odpadne vode: 2-11 
- maksimalna vsebnost suspendiranih snovi (TSS) v predelu ultrafiltracije: 8-20mg/l</t>
  </si>
  <si>
    <t>Vključuje povezavo na ekstrakcijski cevovod ob bazenu, povezavo na cevovod za vnos komprimiranega zraka in odzračevanje.</t>
  </si>
  <si>
    <t>Cevovod za ekstrakcijo</t>
  </si>
  <si>
    <t>Izdelava, dobava in montaža cevovoda vključno za ekstrakcijo očiščene odpadne vode s pripadajočo pritrdilno garnituro, fazonskimi kosi, armaturami in konzolami, izdelanega iz nerjavečega jekla AISI 304 ali korozivno odporne plastike PVC-U.</t>
  </si>
  <si>
    <t>Skupaj s cevnim razvodom se dobavi ves potrebni tesnilni, pritrdilni in vijačni material. Vse skupaj vodotesno varjeno, lepljeno in vijačeno.</t>
  </si>
  <si>
    <t>Skupaj s cevnim razvodom se dobavi ves potrebni tesnilni, pritrdilni in vijačni material. Vse skupaj vodotesno varjeno in vijačeno. Nadzmeni deli se izvedejo iz INOX AISI 304, podzmeni iz PEHD.</t>
  </si>
  <si>
    <t>signalizacija pozicije ventila na EO</t>
  </si>
  <si>
    <t>Rezerovar za CIP pranje membran</t>
  </si>
  <si>
    <t>izvedba: vertikalna</t>
  </si>
  <si>
    <t>materjal: armiran poliester ali polietilen</t>
  </si>
  <si>
    <t>odprtina na pokrovu: min DN200</t>
  </si>
  <si>
    <t>priključek vtok: 1''</t>
  </si>
  <si>
    <t>ročni ventil na iztoku</t>
  </si>
  <si>
    <t>max. kapaciteta: 3,5 l/h</t>
  </si>
  <si>
    <t>max. protitlak: 10 bar</t>
  </si>
  <si>
    <t>inštalirana moč: 0,1kW</t>
  </si>
  <si>
    <t>frekevnca: 50Hz</t>
  </si>
  <si>
    <t>zaščita IP 65</t>
  </si>
  <si>
    <t>Rezerovar za NaOCl</t>
  </si>
  <si>
    <t>premer: 400mm</t>
  </si>
  <si>
    <t>višina rezervarja: 600mm</t>
  </si>
  <si>
    <t>kapaciteta: 60 l</t>
  </si>
  <si>
    <t>Deflektor - zalogovnik</t>
  </si>
  <si>
    <t>Dobava in vgradnja deflektorja iz nerjaveče pločevine AISI 304 debeline 2 mm, vgrajen na toku in iztoku iz zalogovnika blata.</t>
  </si>
  <si>
    <t>Vključuje ves potrebni tesnilni, pritrdilni in vijačni material. Vse skupaj varjeno in vijačeno. Izvedba iz nerjavečega jekla AISI 304.</t>
  </si>
  <si>
    <t>Talna mreža za vnos kompr. zraka - zalogovnik blata</t>
  </si>
  <si>
    <t xml:space="preserve">cevovodi mreže iz korozivno odprne plastike PVC-U d63. Dobava vključuje ves potrebni tesnilni, pritrdilni in vijačni material, kolena, redukcije ter perforacije cevi. </t>
  </si>
  <si>
    <t>prirobnični priljuček d63 - 1 kos</t>
  </si>
  <si>
    <t>prosta prirobnica d63 - 1 kos</t>
  </si>
  <si>
    <t>koleno d63/90° - 4 kos</t>
  </si>
  <si>
    <t>Pohodni poliestrski pokrovi</t>
  </si>
  <si>
    <t xml:space="preserve">Dobava in vgradnja poliestrskih nosilnih pohodnih pokrovov tip SCH 38/30C_IFR debeline 33mm, z maksimalno razdaljo nosilnih elementov 110cm. </t>
  </si>
  <si>
    <t>Plošče se na točne mere prilagodijo po montaži strojne opreme. morebitne vmesne podporne profile ali konzole in ves potreben pritrdilni material.</t>
  </si>
  <si>
    <t xml:space="preserve">Višina: 33mm
Debelina prekrivne ploskve: 3mm
Nosilnost: 350 kg/m2 (porazdeljena obtežba)
Tip: pohodne
Maksimalna razdalja med podporami: 1,1m
Maksimalna dolžina pokrova: 1,1m
</t>
  </si>
  <si>
    <t>Dimenzije skupaj:</t>
  </si>
  <si>
    <t>Kotniki in profili za poliestrske pokrove</t>
  </si>
  <si>
    <t>HIDROMEHANSKA OPREMA SKUPAJ</t>
  </si>
  <si>
    <t>Dobava in vgradnja potopnega mešala v denitrifikacijo  tipa 'GRUNDFOS SMD.11.25.1470.5.0B'  ali ekvivalentno.
Mešalo se dobavi z vsem potrebnim vijačnim in pritrdilnim materialom vključno s podstavkom, verigo in vodilom za dvig in spust.</t>
  </si>
  <si>
    <t>pretok (Q):  391 Nm3/h</t>
  </si>
  <si>
    <t>diferencialni tlak (p): 410 mbar</t>
  </si>
  <si>
    <t>inštalirana moč (P): 11 kW</t>
  </si>
  <si>
    <t>SPLOSNE STROJNE INSTALACIJE</t>
  </si>
  <si>
    <t>STROJNE INSTALACIJE</t>
  </si>
  <si>
    <t>NOV VODOVODNI PRIKLJUČEK</t>
  </si>
  <si>
    <t>VODOVOD</t>
  </si>
  <si>
    <t>OGREVANJE IN HLAJENJE</t>
  </si>
  <si>
    <t>PREZRAČEVANJE</t>
  </si>
  <si>
    <t xml:space="preserve">STROJNE INSTALACIJE SKUPAJ </t>
  </si>
  <si>
    <t>Opomba: enotne cene postavk naj vključujejo pripravljalna dela, zarisovanje, zaključna dela ter splošne, manipulativne, zavarovalne in transportne stroške.</t>
  </si>
  <si>
    <t/>
  </si>
  <si>
    <t>Priklop cevovoda iz srednjetežkih vroče pocinkanih navojnih cevi DIN 2440 za vodo DN 50 na obst vodovod DN... skupaj z vsemi deli.  Spajanje z navoji, vključno navojni fitingi po DIN 2950.</t>
  </si>
  <si>
    <t xml:space="preserve">Izvedba komplet opreme v vodomernem jašku skupaj  vsemi deli, spojnim in montažnim materjalom:
OPREMA VODOMERNEGA JAŠKA
- 2x ventil DN50
- 1x čistilni kos DN50
- 1x umirjevalni kos DN50
- 1x  nepovratna loputa DN50
- 1x kombiniran vodomer DN50/DN 20  z daljinskim odčitovanjem (po zahtevi upravljalca)        </t>
  </si>
  <si>
    <t>Polaganje cevovoda iz PE cevi premera 63 mm, za pitno vodo, DN 50, spajanje z zobato spojkoi, vključno navojni fitingi.</t>
  </si>
  <si>
    <t>Enako kot zgoraj samo DN 32</t>
  </si>
  <si>
    <t>Enako kot zgoraj samo DN 25</t>
  </si>
  <si>
    <t>PE cev premera 25 mm za pitno vodo</t>
  </si>
  <si>
    <t>Spojnik z obojko in prirobnico E kos, DIN 28622, iz duktilne litine, prirobnica PN 10, DN 100</t>
  </si>
  <si>
    <t>Dezinfekcija in spiranje cevovodov za vodo, z vodo, dezinfekcijsko sredstvo klor,</t>
  </si>
  <si>
    <t>pavšal</t>
  </si>
  <si>
    <t>Tlačni preizkus tesnjenja cevovoda z vodo, preizkusni tlak je 1,5 kratni delovni tlak, vključno s potrebnimi čepi ter njihovo odstranitvijo po tlačnem preizkusu.</t>
  </si>
  <si>
    <t>NOV VODOVODNI PRIKLJUČEK SKUPAJ</t>
  </si>
  <si>
    <t>Prehod vodovodne cevi DN 40 skozi temelj v zaščitni cevi</t>
  </si>
  <si>
    <t>Prehod vodovodne cevi DN 20 skozi temelj v zaščitni cevi</t>
  </si>
  <si>
    <t>Cevovodi iz srednjetežkih vroče pocinkanih navojnih cevi DIN 2440, za vodo, DN 15, spajanje z navoji, vključno navojni fitingi po DIN 2950. Vklj. zaščita za podometno vgradnjo.</t>
  </si>
  <si>
    <t>Enako, razen DN 20,</t>
  </si>
  <si>
    <t>Cevovodi iz srednjetežkih vroče pocinkanih navojnih cevi DIN 2440, za vodo, DN 15, spajanje z navoji, vključno navojni fitingi po DIN 2950. Vklj. dodatna korozijska zaščita z bitumenskim trakom.</t>
  </si>
  <si>
    <t>Enako, razen DN 32,</t>
  </si>
  <si>
    <t>Krogelna pipa, z navojnim priključkom, PN 16, ohišje iz prešane medenine, z ročico, DN 15</t>
  </si>
  <si>
    <t>Enako, razen DN 20</t>
  </si>
  <si>
    <t>Enako, razen DN 32</t>
  </si>
  <si>
    <t>Omarica za... za montažo v steno, izdelana iz nerjavne pločevine s končnim premazom laka, z zaskočnim zapiranjem, dim. omarice 400 x 250... mm.</t>
  </si>
  <si>
    <t>pš</t>
  </si>
  <si>
    <t>Tlačni preizkus tesnjenja cevovoda z vodo, preizkusni tlak je 1,3 kratni delovni tlak, vključno s potrebnimi čepi ter njihovo odstranitvijo po tlačnem preizkusu.</t>
  </si>
  <si>
    <t>Cevovodi za odpadno vodo iz trdega PVC, z natičnimi obojkami DIN 19531, DN  32, tesnjeno s tesnilnim obročkom, polaganje v poslopjih.</t>
  </si>
  <si>
    <t>Enako, razen DN  50,</t>
  </si>
  <si>
    <t>Cevovodi za odpadno vodo iz trdega PVC, z natičnimi obojkami DIN 19531, DN  70, tesnjeno s tesnilnim obročkom, polaganje v poslopjih.</t>
  </si>
  <si>
    <t>Enako, razen DN 100,</t>
  </si>
  <si>
    <t>Spojnik za odtočne cevi iz trdega PVC DIN 19531,-kot koleno, 87°, DN 100</t>
  </si>
  <si>
    <t>Enako, razen 45°,DN 100</t>
  </si>
  <si>
    <t>Spojnik za odtočne cevi iz trdega PVC DIN 19531,-kot koleno, 87°, DN  50</t>
  </si>
  <si>
    <t>Enako, razen 45°,DN  50</t>
  </si>
  <si>
    <t>Enako, razen 87°,DN 32</t>
  </si>
  <si>
    <t>Enako, razen 45°,DN 32</t>
  </si>
  <si>
    <t>Spojnik za odtočne cevi iz trdega PVC DIN 19531,-kot enojni odcep, 45°, DN  50 x  50</t>
  </si>
  <si>
    <t>Enako, razen 87°,DN 100 x  50</t>
  </si>
  <si>
    <t>Enako, razen 87°,DN 100 x  100</t>
  </si>
  <si>
    <t>Spojnik za odtočne cevi iz trdega PVC DIN 19531,-kot reducirni kos, DN 100 x  50</t>
  </si>
  <si>
    <t>Strešna ventilacijska kapa iz bakrene pločevine, za montažo na cev z obojko iz trdega PVC, DN 100</t>
  </si>
  <si>
    <t>Talni odtok iz plastike, s sifonom, iztok  3°, priključek DN 50, rešetka iz nerjavnega jekla. Nazivne mere okvirja rešetke 100 x 100 mm.</t>
  </si>
  <si>
    <t>Komplet umivalnik, sestavljen iz:</t>
  </si>
  <si>
    <t>Umivalnik iz sanitarne keramike, proizv. DOLOMITE tip PERLA, širina umivalnika 580X420, barvni odtenek bel. Pritrditev z vijaki.</t>
  </si>
  <si>
    <t>Enoročna stoječa armatura za umivalnik, proizv. ARMAL tip 58-710-100, s pokromano površino. Z odtočnim ventilom s čepom na vzvod. Vključno s kotnimi ventili in sifonom.</t>
  </si>
  <si>
    <t>Komplet WC sestavljen iz:</t>
  </si>
  <si>
    <t>Straniščna školjka iz sanitarne keramike, viseča na steni, odtok v steno, proizv. DOLOMITE tip....., vključno z nosilno konstrukcijo in podometnim izoliranim kotličkom z dvojno tipko, s sedežno desko s pokrovom, školjka v beli barvi. Pritrditev z vijaki.</t>
  </si>
  <si>
    <t>Električni tlačni akumulacijski grelnik sanitarne vode, viseč, vertikalen, vsebine  80 l, moči 2 kW, 220V 50Hz, el. grelnik enostopenjski, z zvočno zaščito po DIN AG I, priključne mere po DIN 44902, toplotna izolacija po DIN 44532, z gumbom za zvezno nastavitev temperature, z zaščito proti pregretju, vključno z varnostnim ventilom</t>
  </si>
  <si>
    <t>Komplet z varnostnim ventilom DIN 1988 za tlačne akumulacijske grelnike sanitarne vode, R 1/2, v standardni izvedbi proizvajalca.</t>
  </si>
  <si>
    <t>Iztočni ventil DN 15, proizv.  iz medenine, s pokromano površino, s pokromanim ročajem, z navojem za gibko cev R 1/2</t>
  </si>
  <si>
    <t>Iztočni ventil DN 20, proizv.  iz medenine, s pokromano površino, s pokromanim ročajem, z navojem za gibko cev R 3/4</t>
  </si>
  <si>
    <t>Podometni ventil, z navojnim priključkom DN 15, iz medenine, s pokromanim ročajem in rozeto.</t>
  </si>
  <si>
    <t>Podometni ventil, z navojnim priključkom DN 20, iz medenine, s pokromano kapo in rozeto.</t>
  </si>
  <si>
    <t>Držalo za milo, stenski nosilec iz medenine, pokroman, pritrditev z skritimi vijaki.</t>
  </si>
  <si>
    <t>Držalo za tekoče  milo, stenski nosilec iz medenine, pokroman, pritrditev z skritimi vijaki, komplet z milnikom.</t>
  </si>
  <si>
    <t>Držalo za papirnate brisače, stenski nosilec iz medenine, pokroman, roka iz medenine, pokromana.</t>
  </si>
  <si>
    <t>Držalo za toaletni papir, iz plastike, barvni odtenek bel, proizv./tip, zaprta oblika, za montažo na steno.</t>
  </si>
  <si>
    <t>Prenosni gasilni aparat, za večkratno polnjenje, gasilno sredstvo ABC-prah, vsebine  6 kg. S stenskim držalom.</t>
  </si>
  <si>
    <t>Prenosni gasilni aparat, gasilno sredstvo plin CO2, vsebine 5 kg. S stenskim držalom.</t>
  </si>
  <si>
    <t>Gradbena pomoč instalaterjem - ocena</t>
  </si>
  <si>
    <t>Zaščita vidnih cevovodov pred izdelavo opleska in ometov - ocena</t>
  </si>
  <si>
    <t>VODOVOD - SKUPAJ</t>
  </si>
  <si>
    <t>Cevovodi za odpadno vodo iz trdega PVC, z natičnimi obojkami DIN 19531, DN  32, tesnjeno s tesnilnim obročkom, polaganje v poslopjih. Vključno s fazonskimi kosi. Vključno pritrditev cevi.</t>
  </si>
  <si>
    <t>Električni grelec MICRORAPID 600-TVO toplotne moči 600 W in priključne moči 230 V, komplet z regulacijo</t>
  </si>
  <si>
    <t>OGREVANJE IN HLAJENJE SKUPAJ</t>
  </si>
  <si>
    <t>Nastavitev količin zraka na dovodnih in odvodnih elementih komplet s poročilom o doseženih projektnih količinah</t>
  </si>
  <si>
    <t>PREZRAČEVANJE SKUPAJ</t>
  </si>
  <si>
    <t>Tlačni vod - črpališče</t>
  </si>
  <si>
    <t>zaporni zasun DN200 PN10
s podaljšanim vretenom dolžine 4,0m</t>
  </si>
  <si>
    <t>Dotočni cevovodi membrane</t>
  </si>
  <si>
    <t>porabljena moč (P): 7,24 kW</t>
  </si>
  <si>
    <t>št. obratov: 3320 / min</t>
  </si>
  <si>
    <t>glasnost: 66 dB</t>
  </si>
  <si>
    <t>Tlačni vod – recikel nitratov</t>
  </si>
  <si>
    <t>ovratnica za varjenje DN50/PN10 -1 kos</t>
  </si>
  <si>
    <t>prosta prirobnica DN50/PN10 - 1 kos</t>
  </si>
  <si>
    <t>cev DN50 dolžina - 14m</t>
  </si>
  <si>
    <t>Tlačni vod – recikel blata</t>
  </si>
  <si>
    <t>Cevovod očiščene vode na zbirni bazen</t>
  </si>
  <si>
    <t>Dobava in vgradnja kompresorja za zrak tip ATLAS COPCO AC 30 E 200 ali ekvivalent</t>
  </si>
  <si>
    <t>p=11bar; 
V=200 l
Q=4.9 l/s
P=2.2kW; 1100 rpm
dimenzije: 1400x560x990mm 
teža: 100kg</t>
  </si>
  <si>
    <t>Skupaj z ročnimi ventili za izpust kondenza.</t>
  </si>
  <si>
    <t>Vklučuje ves potreben montažni materjal in profile INOX AISI 304 za vgradnjo na steno.</t>
  </si>
  <si>
    <t>Proizvajalec ponujene opreme:</t>
  </si>
  <si>
    <t>Dobava  in vgradnja avtomatskih PVC-U krogličnih ventilov na pnevmatski pogon skupaj z vsem potrebnim spojnim in montažnim materjalom:</t>
  </si>
  <si>
    <t>Pnevmatski pogoni</t>
  </si>
  <si>
    <t>maks. tlak: 16 bar</t>
  </si>
  <si>
    <t>standardni delovni tlak: 5 bar</t>
  </si>
  <si>
    <t>sistem proti vibracijam Dualblock ali ekv.</t>
  </si>
  <si>
    <t>Elektromagnetni ventili</t>
  </si>
  <si>
    <t>Dobava in vgradnja komplet stikalnega bloka za regulacijo in krmiljenje pnevmatskih pogonov.</t>
  </si>
  <si>
    <t>Komplet z vsemi razdelilnimi in regulacijskimi elementi in cevovodi komprimiranega zraka do pnevmatskih ventilov.</t>
  </si>
  <si>
    <t>Ohišje za zidno vgradnjo.</t>
  </si>
  <si>
    <t>Komplet z vsem montažnim in drobnim materjalom.</t>
  </si>
  <si>
    <t>By-pass cevovod membrane</t>
  </si>
  <si>
    <t>Zračniki</t>
  </si>
  <si>
    <t>ročni kroglični ventil d90</t>
  </si>
  <si>
    <t>ročni kroglični ventil d75</t>
  </si>
  <si>
    <t>ročni kroglični ventil d63</t>
  </si>
  <si>
    <t>nepovratni ventil d63</t>
  </si>
  <si>
    <t>redukcija d90/63</t>
  </si>
  <si>
    <t>koleno 90st d90</t>
  </si>
  <si>
    <t>koleno 90st d75</t>
  </si>
  <si>
    <t>koleno 90st d63</t>
  </si>
  <si>
    <t>cevovod d90</t>
  </si>
  <si>
    <t>cevovod d63</t>
  </si>
  <si>
    <t>vzročevalne pipe d20 z ročnim krogličnim ventilom</t>
  </si>
  <si>
    <t>Ročno verižno dvigalo za dvig membranskih modulov</t>
  </si>
  <si>
    <t>Dobava in vgradnja ročnega verižnega dvigala za dvig membranskih modulov tip YALELIFT YLIT 3000 ali ekvivalent</t>
  </si>
  <si>
    <t>nosilnost: 3000kg</t>
  </si>
  <si>
    <t>Sesalni cevovod - odjem očiščene vode</t>
  </si>
  <si>
    <t>sesalni cevovod v bazenu:</t>
  </si>
  <si>
    <t>sesalni koš DN100</t>
  </si>
  <si>
    <t>ovratnica za varjenje DN100/PN10 - 2 kos</t>
  </si>
  <si>
    <t>prosta prirobnica DN100/PN10 - 2 kos</t>
  </si>
  <si>
    <t>cev DN100 - 3.00m</t>
  </si>
  <si>
    <t>koleno DN100/90° - 1 kos</t>
  </si>
  <si>
    <t>Armatura v odvzemnem jašku</t>
  </si>
  <si>
    <t>Dobava in vgradnja fazonskih kosov iz nodularne litine v jašek za odvzem očiščene vode.</t>
  </si>
  <si>
    <t>univerzalna spojka DN100</t>
  </si>
  <si>
    <t>ovalni zasun DN 100 - 2 kos</t>
  </si>
  <si>
    <t>T DN100/50</t>
  </si>
  <si>
    <t>kroglični ventil DN50</t>
  </si>
  <si>
    <t>FF DN100/1200</t>
  </si>
  <si>
    <t>FF DN100/600</t>
  </si>
  <si>
    <t>fiksni priklp za kmetijsko cisterno</t>
  </si>
  <si>
    <t>Zrakotesni pokrovi</t>
  </si>
  <si>
    <t>Dobava in vgradnja INOX AISI 304 zrakotesnih pokrovov za gradnjo v notranjih prostorih dimenzij:</t>
  </si>
  <si>
    <t>Med okvirjem in pokrovom je vstavljeno enojno ali dvojno tesnilo za popolno vodotesno in smradotesno inštalacijo. Pokrov pa je opremljen z najmanj dvema vijakoma ter ročkami za odpiranje.</t>
  </si>
  <si>
    <r>
      <rPr>
        <b/>
        <sz val="9"/>
        <color indexed="8"/>
        <rFont val="Arial"/>
        <family val="2"/>
      </rPr>
      <t>Hladilna naprava za hlajenje in ogrevanje - 10.01</t>
    </r>
    <r>
      <rPr>
        <sz val="9"/>
        <color indexed="8"/>
        <rFont val="Arial"/>
        <family val="2"/>
      </rPr>
      <t xml:space="preserve">
komplet z zunanjo enoto in notranjo enoto, stenske izvedbe, s cevno povezavo plinaste in tekoče povezave hladilnega sredstva ter električno in krmilno povezavo in daljinskim nastavljalnikom. Podatki za napravo: Qh=2,05 kW, Qg=2,8 kW, P=800 W, U=220V
Primerna: ZUNANJA ENOTA CS-E7PKEW   komplet s konzolami, notranjo enota CS-E7NKEW, komplet z zagonom, atestno dokumentacijo ter navodili. Razdalja med zunanjo in notranjo enoto do 8 m. Zagon pooblaščenega serviserja in podučitev ravnanja z napravo.</t>
    </r>
  </si>
  <si>
    <t>Dobava in vgradnja rootsovih puhal tipa AERZEN GM 10 S ali ekvivalentnih, za prezračevanje membranskih modulov, vključno s protihrupnim ohišjem in protivibracijsko opremo.</t>
  </si>
  <si>
    <t>LTŽ spojke za vodotesne preboje tehnoloških cevovodov</t>
  </si>
  <si>
    <t>Dobava in vgradnja LTŽ spojke  z dvema prirobnicama za prehod tehnološke cevi skozi AB zid deb. 35 cm nabavo ali vgradnjo tesnilnega nabrekujočega traku kot npr. Sika Swell P-2507 H - vgradnja pred betoniranjem - vodotesen preboj</t>
  </si>
  <si>
    <t>LTŽ spojka z dvema prirobnicama DN150, L=30cm</t>
  </si>
  <si>
    <t>LTŽ spojka z dvema prirobnicama DN200, L=30cm</t>
  </si>
  <si>
    <t>cev DN80 - 26600mm</t>
  </si>
  <si>
    <t>ovratnica za varjenje DN80/PN10 - 9 kos</t>
  </si>
  <si>
    <t>prosta prirobnica DN80/PN10 - 9 kos</t>
  </si>
  <si>
    <t>koleno DN80/45° - 2 kos</t>
  </si>
  <si>
    <t>T DN80 - 2kos</t>
  </si>
  <si>
    <t>zaporna loputa DN80/PN10 z INOX zapiralom - 5 kos</t>
  </si>
  <si>
    <t>P1: 0,84kW</t>
  </si>
  <si>
    <t>P2: 0,55W</t>
  </si>
  <si>
    <t>Potopne črpalke - recikel blata P06.02.01-02</t>
  </si>
  <si>
    <t>ovratnica za varjenje DN40/PN10 -1 kos</t>
  </si>
  <si>
    <t>prosta prirobnica DN40/PN10 - 1 kos</t>
  </si>
  <si>
    <t>koleno DN40/90° - 1 kos</t>
  </si>
  <si>
    <t>redukcija DN50/40</t>
  </si>
  <si>
    <t>koleno DN50/90° - 2 kos</t>
  </si>
  <si>
    <t>cev DN50 dolžina - 6.5m</t>
  </si>
  <si>
    <t>kroglični ventil DN25 - odzračevanje</t>
  </si>
  <si>
    <t>koleno DN50/90° - 5 kos</t>
  </si>
  <si>
    <t>cev DN50 dolžina - 13m</t>
  </si>
  <si>
    <r>
      <t xml:space="preserve">zaporna loputa DN65/PN10 z </t>
    </r>
    <r>
      <rPr>
        <b/>
        <sz val="9"/>
        <rFont val="Arial"/>
        <family val="2"/>
      </rPr>
      <t xml:space="preserve">elektromotornim obračalni pogon </t>
    </r>
    <r>
      <rPr>
        <sz val="9"/>
        <rFont val="Arial"/>
        <family val="2"/>
      </rPr>
      <t>kot npr. VAG-CEREX-L300_DN-80-PN10 EA ali ekvivalent - 1 kos</t>
    </r>
  </si>
  <si>
    <t>Dobava in vgradnja membranskih modulov za mikrofiltracijo odpadne vode z ravno membrano tipa "MITSUBISHI STERAPORE 56M0800FF" ali ekvivalentnih.</t>
  </si>
  <si>
    <t>skupna površina na modul: 800m2</t>
  </si>
  <si>
    <t>spec. površina sklopa: 40m2</t>
  </si>
  <si>
    <t>Moduli morajo omogočati izvlek za čiščenje oz. zamenjavo posameznega sklopa (40m2).</t>
  </si>
  <si>
    <t>Hidrostatični merilec nivoja - S06.01</t>
  </si>
  <si>
    <t>Črpalke za ekstrakcijo očiščene vode - 
P06.05.01-03</t>
  </si>
  <si>
    <t>Dobava in vgradnja zunanje samosesalne reverzibilne črpalke, primerne za črpanje čiste vode tip LIVERANI EP MASTER 2" ali ekvivalent</t>
  </si>
  <si>
    <t>kapaciteta: 175 l/min</t>
  </si>
  <si>
    <t>inštalirana moč: 1.86 kW</t>
  </si>
  <si>
    <t>število vrtljajev:  1400rpm</t>
  </si>
  <si>
    <t>navojni priklop 6/4''</t>
  </si>
  <si>
    <t>Manometer (merilec tlaka) - S06.02</t>
  </si>
  <si>
    <t>Elektromagnetni merilec pretoka - S06.03</t>
  </si>
  <si>
    <t>MERILEC PRETOKA PN 10 DN50, vgrajenega s prirobnicami po standardu DIN 2501, obloga iz trde gume, z ohišjem iz aluminija IP67, elektrodo iz nerjavečega jekla 1.4435, LCD prikaz pretoka in seštevanja, izhod 4-20mA HART + pulzni.</t>
  </si>
  <si>
    <t>Dobava in vgradnja membranske dozirne črpalke z nastavljivim pretokom, za doziranje NaOCl kot npr: ProMinent alpha ALPc 1004 ali ekvivalent skupaj s cevovodom PP za doziranje L=2,0m.</t>
  </si>
  <si>
    <t>Črpalka se dobavi komplet z nosilcem in pritrdilnim materjalom na steno, sesalnim košem in nivojskim stikalom ter tlačno omejavalnim ventilom za varovanje pred hidravlično natego.</t>
  </si>
  <si>
    <t>Dozirna črpalka NaOCl - P06.07</t>
  </si>
  <si>
    <t>Dobava in vgradnja tipskega vertikalnega rezerovarja primernega za hranjenje (NaOCl) za pranje membran.</t>
  </si>
  <si>
    <t>skupna višina rezervarja: 1725mm</t>
  </si>
  <si>
    <t>višina posode: 1410mm</t>
  </si>
  <si>
    <t>kapaciteta: 1690 l</t>
  </si>
  <si>
    <t>odprtina na pokrovu: min 370mm</t>
  </si>
  <si>
    <t>priključek iztok: 2''</t>
  </si>
  <si>
    <t>vernostni preliv: 3''</t>
  </si>
  <si>
    <t>Dobava in vgradnja zunanje samosesalne reverzibilne črpalke, primerne za črpanje čiste vode tip LIVERANI EP SENIOR 1 1/2" ali ekvivalent</t>
  </si>
  <si>
    <t>Črpalke za kemično protipranje - P06.06</t>
  </si>
  <si>
    <t>kapaciteta: 85 l/min</t>
  </si>
  <si>
    <t>inštalirana moč: 1.12 kW</t>
  </si>
  <si>
    <t>navojni priklop 1 1/2''</t>
  </si>
  <si>
    <t>Nivojsko plovno stikalo - S06.04.01-02</t>
  </si>
  <si>
    <t>Nivojsko plovno stikalo - S02.02.01-03</t>
  </si>
  <si>
    <t>Ultrazvočni merilec nivoja - S02.01</t>
  </si>
  <si>
    <t>Kolektor za komprimiran zrak membran z motornim pogonom P06.04</t>
  </si>
  <si>
    <t>Izdelava, dobava in montaža kolektorja za distribucijo stisnjenega zraka v membranski bazen in odračevanje membran. Cevovod je, vključno s pripadajočo pritrdilno garnituro in konzolami, izdelan iz nerjavečega jekla AISI 304.</t>
  </si>
  <si>
    <t>Skupaj z elektroomaro se dobavi 2 kosa pnevmatski ali ultrazvočni merilec nivoja (S01.01-02), ki regulira delovanje grabelj - vgradnja pred in za kanal grabelj.</t>
  </si>
  <si>
    <t>Puhalo aeracija - P05.01.01-02</t>
  </si>
  <si>
    <t>Puhalo membrane - P06.01.01-02</t>
  </si>
  <si>
    <t>Potopna črpalka - odvečno blato - P06.03</t>
  </si>
  <si>
    <t>Dobava in vgradnja vertikalnega rezerovarja za CIP pranje membran.</t>
  </si>
  <si>
    <t>max premer posode: 1210mm</t>
  </si>
  <si>
    <t>Kompresor za zrak (pnevmatski ventili) - P09.01</t>
  </si>
  <si>
    <t>cev DN125 dolžina - 5.8m</t>
  </si>
  <si>
    <t>koleno DN125/90° - 3 kos</t>
  </si>
  <si>
    <t>Izdelava, dobava in montaža cevovoda izdelanega iz nerjavečega jekla AISI 304 in PEHD vključno s pripadajočo pritrdilno garnituro in konzolami. Vgrajeno v padcu 1% pod AB ploščo.</t>
  </si>
  <si>
    <t>odcep DN125/45° - 1 kos</t>
  </si>
  <si>
    <t>redukcija DN125/80 - 2 kos</t>
  </si>
  <si>
    <t>prosta prirobnica DN80/PN10 - 2 kos</t>
  </si>
  <si>
    <t>ovratnica za varjenje DN80/PN10 - 2 kos</t>
  </si>
  <si>
    <t>ventil dvostranski d110 (PV_01, PV_02)</t>
  </si>
  <si>
    <t>ventil dvostranski d75 (PV_03, PV_04)</t>
  </si>
  <si>
    <t>ventil dvostranski d90 (PV_05)</t>
  </si>
  <si>
    <t>ventil dvostranski d63 (PV_06)</t>
  </si>
  <si>
    <t>Avtomatski PVC-U kroglični ventili s pnevmatskim pogonom (PV01-06)</t>
  </si>
  <si>
    <t>elektomagnetni ventili 24 DC (PV01-06) - 6 kos</t>
  </si>
  <si>
    <t>Stikalni blok - pnevmatski pogoni</t>
  </si>
  <si>
    <t>Dobava in vgradnja elektromagnetnega ventila 24 DC (vsi normalno zaprti)</t>
  </si>
  <si>
    <t>DN25 (EMV03.01, EMV03.02, EMV06)</t>
  </si>
  <si>
    <t>3/8'' (EMV_09) - kondenz kompresor</t>
  </si>
  <si>
    <t>koleno DN200/90° - 3 kos</t>
  </si>
  <si>
    <t>cev DN80 - 6700mm</t>
  </si>
  <si>
    <t>prosta prirobnica DN200/PN10 - 2 kos</t>
  </si>
  <si>
    <t>zaporni zasun DN200 PN10 - 1 kos</t>
  </si>
  <si>
    <t>dimezije: 800x400x h 900 mm</t>
  </si>
  <si>
    <t>cev d63 - 42.9m</t>
  </si>
  <si>
    <t>koleno d63/45° - 2 kos</t>
  </si>
  <si>
    <t>T d63 - 11 kos</t>
  </si>
  <si>
    <t>70x70cm - 1 kos</t>
  </si>
  <si>
    <t>60x60cm -1 kos</t>
  </si>
  <si>
    <t>Deflektor - zbirni bazen očiščene vode</t>
  </si>
  <si>
    <t>Dobava in vgradnja deflektorja iz nerjaveče pločevine AISI 304 debeline 2 mm, vgrajen na vtoku v zbirni bazen očiščene vode.</t>
  </si>
  <si>
    <t>Izdelava, dobava in montaža zračnikov izdelanega iz nerjavečega jekla AISI 304 vključno s pripadajočo pritrdilno garnituro in konzolami.</t>
  </si>
  <si>
    <t>koleno DN125/90° - 2 kos</t>
  </si>
  <si>
    <t>cev DN125 dolžina - 2m</t>
  </si>
  <si>
    <t>zaščitna fasadna rešetka proti mrčesu 20x20</t>
  </si>
  <si>
    <t>dimezije: 1400x450x h 800 mm</t>
  </si>
  <si>
    <r>
      <t xml:space="preserve">Komplet interne vodovodne instalacije </t>
    </r>
    <r>
      <rPr>
        <sz val="9"/>
        <color indexed="8"/>
        <rFont val="Arial"/>
        <family val="2"/>
      </rPr>
      <t>objekta iz cevi DN25 in s priklopi porabnikov:
- grablje (slepi priključek)
- priključek za spiranje kanala grabelj
- nadzemna pipa za pranje
- priključek za polnjenje CIP cisterne
Skupna dolžina nadometni in podometni deli: L=18m. Na vsakem priključku se izvede ročni kroglični ventil DN25. Komplet z vsemi deli, fazonskimi kosi in zapornimi armaturami.
Cevovodi iz srednjetežkih vroče pocinkanih navojnih cevi DIN 2440, za vodo, DN 25, spajanje z navoji, vključno navojni fitingi po DIN 2950. Vklj. dodatna korozijska zaščita z bitumenskim trakom.</t>
    </r>
  </si>
  <si>
    <t>Dobava in vgradnja iztočne kanalete s Thompsonovimi prelivi iz INOX AISI 304 pritrjene na AB steno.</t>
  </si>
  <si>
    <t>dimenzije: 350x250x3000mm
Thompsonovi profili: 100mm, 90st; H preliva=5cm
priključek iztok DN150
cevovod INOX DN150 L=1.5m
koleno 90st DN150
žabji poklopec DN150 na izpustu</t>
  </si>
  <si>
    <t>Iztočna kanaleta in iztočni cevovod</t>
  </si>
  <si>
    <t>Izdelava, dobava in montaža cevovoda izdelanega iz nerjavečega jekla AISI 304 cključno s pripadajočo pritrdilno garnituro in konzolami.</t>
  </si>
  <si>
    <t>ovratnica za varjenje DN50 - 1 kos</t>
  </si>
  <si>
    <t>prosta prirobnica DN50 - 4 kos</t>
  </si>
  <si>
    <t>koleno DN50/90° - 4 kos</t>
  </si>
  <si>
    <t>cev DN50 dolžina - 16m</t>
  </si>
  <si>
    <t>Skupaj s cevnim razvodom se dobavi ves potrebni tesnilni, pritrdilni in vijačni material. Vse skupaj vodotesno varjeno in vijačeno.</t>
  </si>
  <si>
    <t>Cevovod povratka blata v primeru uporabe naknadnega usedalnika</t>
  </si>
  <si>
    <t>LTŽ spojka z dvema prirobnicama DN100, L=30cm</t>
  </si>
  <si>
    <t>LTŽ spojka z dvema prirobnicama DN50, L=30cm</t>
  </si>
  <si>
    <r>
      <rPr>
        <b/>
        <sz val="9"/>
        <rFont val="Arial"/>
        <family val="2"/>
      </rPr>
      <t>Dobava in montaža nosilne jeklene kontsrukcije</t>
    </r>
    <r>
      <rPr>
        <sz val="9"/>
        <rFont val="Arial"/>
        <family val="2"/>
      </rPr>
      <t xml:space="preserve"> iz jeklenih profilov HEA 200 mm (za dvigalo za membrane); sestoječa iz 4 stebrov in 3 nosilcev, konstrukcija se sidra v ab konstrukcijo. Vsi jekl. elementi (nosilci, stebri, siderne plošče, vijaki) so protikorozijsko zaščiteni in 2x pleskani v barvi po izboru projektanta.  Izvedba po detajlnem načrtu projektanta in statičnem izračunu.</t>
    </r>
  </si>
  <si>
    <t>288x48cm - 1 kos</t>
  </si>
  <si>
    <t>68x88cm - 1 kos</t>
  </si>
  <si>
    <t>68x68cm - 1 kos</t>
  </si>
  <si>
    <t>88x88cm - 3 kos</t>
  </si>
  <si>
    <t>90x50cm - 2 kos</t>
  </si>
  <si>
    <t>kanal grabelj - skupaj 2,7m2</t>
  </si>
  <si>
    <t>MBR bazen - skupaj 13,3m2</t>
  </si>
  <si>
    <t>Dobava in vgradnja zaščitne ograje skladne z stardom; iz profilov INOX AISI 304.</t>
  </si>
  <si>
    <t>višina ograje: 110 cm</t>
  </si>
  <si>
    <t xml:space="preserve">vodoravna nosilnost: 300N/m na zgornjem robu </t>
  </si>
  <si>
    <t>Konstrukcija:</t>
  </si>
  <si>
    <t>Oporniki: štirioglati dimenzij 50x50 mm in debeline 3 mm ali okroglih opornikov dimenzije 1 1/4' in debeline 3 mm
Ročaj: okrogel, dimenzij maksimalno 1 1/4' in minimalno 1', debeline 3 mm.</t>
  </si>
  <si>
    <t xml:space="preserve">Kompletno spodnjo varovalno pločevino za zaščito pred zdrsom; oporniki so pritrjeni na robove bazenov z vložki M10; </t>
  </si>
  <si>
    <t>Dobava vključuje ves potreben pritrdilni in spojni material.</t>
  </si>
  <si>
    <t>Zaščitna ograja</t>
  </si>
  <si>
    <t>Dobava in vgradnja nerjavečih kotnih okvirjev za vgradnjo poliestrskih pokrovov  komplet z vsemi deli.
40x40mm - 3,0m
80x80mm deb sten 3mm - 17,6m</t>
  </si>
  <si>
    <t xml:space="preserve">nastavek za prirobnico d75 </t>
  </si>
  <si>
    <t>prosta prirobnica d75</t>
  </si>
  <si>
    <t xml:space="preserve">nastavek za prirobnico d63 </t>
  </si>
  <si>
    <t>prosta prirobnica d63</t>
  </si>
  <si>
    <t xml:space="preserve">nastavek za prirobnico d90 </t>
  </si>
  <si>
    <t>prosta prirobnica d90</t>
  </si>
  <si>
    <t>T d75</t>
  </si>
  <si>
    <t>T d90/63</t>
  </si>
  <si>
    <t>Td90/75</t>
  </si>
  <si>
    <t>redukcija d90/75</t>
  </si>
  <si>
    <t>koleno 45st d63</t>
  </si>
  <si>
    <t>kontrolni plastični kos L=30cm d63</t>
  </si>
  <si>
    <t>cevovod d75</t>
  </si>
  <si>
    <t>nastavek (pipa) za plastično cev d32</t>
  </si>
  <si>
    <t>plastična gumijasta cev d32</t>
  </si>
  <si>
    <t>statično mešalo d63 L=40cm</t>
  </si>
  <si>
    <t>56</t>
  </si>
  <si>
    <t>57</t>
  </si>
  <si>
    <t>58</t>
  </si>
  <si>
    <t>59</t>
  </si>
  <si>
    <t>60</t>
  </si>
  <si>
    <t>61</t>
  </si>
  <si>
    <t>3.1</t>
  </si>
  <si>
    <t>3.2</t>
  </si>
  <si>
    <t>3.3</t>
  </si>
  <si>
    <t>3.1.</t>
  </si>
  <si>
    <t>3.2.</t>
  </si>
  <si>
    <t>3.3.</t>
  </si>
  <si>
    <t>6.</t>
  </si>
  <si>
    <t>5.1</t>
  </si>
  <si>
    <t>5.2</t>
  </si>
  <si>
    <t>5.3</t>
  </si>
  <si>
    <t>5.4</t>
  </si>
  <si>
    <t>5.1.</t>
  </si>
  <si>
    <t>5.2.</t>
  </si>
  <si>
    <t>5.3.</t>
  </si>
  <si>
    <t>5.4.</t>
  </si>
  <si>
    <t>Okrogli zračni kanali iz spiralno robljenih cevi, izdelani nerjaveče pločevine, komplet z oblikovnimi kosi, pritrdilnim, spojnim in tesnilnim materialom, premer 250 mm skupaj z šobami za zajem.</t>
  </si>
  <si>
    <t>Zaščitna rešetka za odvod zraka, izdelana iz nerjavečega jekla:</t>
  </si>
  <si>
    <t>premera 150mm</t>
  </si>
  <si>
    <t>premera 350 mm</t>
  </si>
  <si>
    <t>premera 250 mm</t>
  </si>
  <si>
    <r>
      <rPr>
        <b/>
        <sz val="9"/>
        <rFont val="Arial"/>
        <family val="2"/>
      </rPr>
      <t xml:space="preserve">Dobava in vgradnja aksialnega ventilatorja za odzračevanje strojnice - 
</t>
    </r>
    <r>
      <rPr>
        <sz val="9"/>
        <rFont val="Arial"/>
        <family val="2"/>
      </rPr>
      <t>komplet z regulatorjem za nastavitev hitrosti vrtenja kapacitete 288</t>
    </r>
    <r>
      <rPr>
        <sz val="9"/>
        <rFont val="Arial"/>
        <family val="2"/>
      </rPr>
      <t>0 m3/h tlačno razliko 100 Pa električna moč 300 W električna napetost 230 V, komplet s samodvižno žaluzijo, primeren AVL 400</t>
    </r>
  </si>
  <si>
    <r>
      <rPr>
        <b/>
        <sz val="9"/>
        <rFont val="Arial"/>
        <family val="2"/>
      </rPr>
      <t xml:space="preserve">Dobava in vgradnja aksialnega ventilatorja za prostor elektroomar -  </t>
    </r>
    <r>
      <rPr>
        <sz val="9"/>
        <rFont val="Arial"/>
        <family val="2"/>
      </rPr>
      <t>komplet z regulatorjem za nastavitev hitrosti vrtenja kapacitete 1000 m3/h tlačno razliko 120 Pa električna moč 200 W električna napetost 230 V, komplet s samodvižno žaluzijo, primeren CA 250W.</t>
    </r>
  </si>
  <si>
    <r>
      <rPr>
        <b/>
        <sz val="9"/>
        <color indexed="8"/>
        <rFont val="Arial"/>
        <family val="2"/>
      </rPr>
      <t xml:space="preserve">Ventilator za odvod zraka iz sanitarij - </t>
    </r>
    <r>
      <rPr>
        <sz val="9"/>
        <color indexed="8"/>
        <rFont val="Arial"/>
        <family val="2"/>
      </rPr>
      <t>komplet z regulatorjem za nastavitev hitrosti vrtenja kapacitete 100 m3/h tlačno razliko 60Pa električna moč 60W električna napetost 220 V. Primeren  VORT PRESS 220 LL</t>
    </r>
  </si>
  <si>
    <r>
      <rPr>
        <b/>
        <sz val="9"/>
        <rFont val="Arial"/>
        <family val="2"/>
      </rPr>
      <t xml:space="preserve">Dobava in vgradnja aksialnega ventilatorja za prostor predčiščenja -  </t>
    </r>
    <r>
      <rPr>
        <sz val="9"/>
        <rFont val="Arial"/>
        <family val="2"/>
      </rPr>
      <t>komplet z regulatorjem za nastavitev hitrosti vrtenja kapacitete 1000 m3/h tlačno razliko 120 Pa električna moč 200 W električna napetost 230 V, komplet s samodvižno žaluzijo, primeren CA 250W.</t>
    </r>
  </si>
  <si>
    <t>Rešetka za dovod zraka v prostor, izdelana iz aluminjastih profilov, v naravni barvi aluminija JZR-3 625x526mm</t>
  </si>
  <si>
    <t>Rešetka za prehod zraka med prostori za vgradnjo v vrata, izdelana iz vlečenih Al profilov, v naravni barvi aluminija AR-4P 725x325mm</t>
  </si>
  <si>
    <r>
      <t>c</t>
    </r>
    <r>
      <rPr>
        <b/>
        <sz val="12"/>
        <color indexed="53"/>
        <rFont val="Arial"/>
        <family val="2"/>
      </rPr>
      <t>o</t>
    </r>
    <r>
      <rPr>
        <b/>
        <sz val="12"/>
        <color indexed="63"/>
        <rFont val="Arial"/>
        <family val="2"/>
      </rPr>
      <t>rus inženirji d.o.o.</t>
    </r>
  </si>
  <si>
    <t>16/56 KANALIZACIJA IN VODOVOD DOBRAVLJE</t>
  </si>
  <si>
    <t>žapuže 19 5270 ajdovščina | +386 (0)5 3002020 | info@corusinzenirji.si</t>
  </si>
  <si>
    <t>3.2 Načrt ureditve vodotoka 148/17-32</t>
  </si>
  <si>
    <t>PROJEKTANTSKI POPIS DEL</t>
  </si>
  <si>
    <t>Zap. št</t>
  </si>
  <si>
    <t>šifra</t>
  </si>
  <si>
    <t>EM</t>
  </si>
  <si>
    <t>kol.</t>
  </si>
  <si>
    <t xml:space="preserve"> cena/enoto</t>
  </si>
  <si>
    <t>znesek EUR</t>
  </si>
  <si>
    <t>PREDDELA</t>
  </si>
  <si>
    <t>Geodetska dela</t>
  </si>
  <si>
    <t>Zakoličba osi struge od S5 do S20A</t>
  </si>
  <si>
    <t>Postavitev in zavarovanje prečnih gradbenih profilov (dvostranski veliki)</t>
  </si>
  <si>
    <t>Ostala preddela</t>
  </si>
  <si>
    <t>Priprava gradbišča, odstranitev eventualnih ovir in ureditev delovnega platoja. Izvajanje skupnih ukrepov za zagotavljanje varnosti zdravja pri delu.
(skladno z varnostnim načrtom)</t>
  </si>
  <si>
    <t>Posek grmovja in dreves z debli do 10cm in vej na gosto porasli površini s spravilom in odstranitvijo. Postavka vključuje tudi vse stroške, povezane s trajnim deponiranjem materiala.</t>
  </si>
  <si>
    <t>Strojno rušenje obstoječega talnega pragu in skalometa skupaj z nakladanjem in odvozom na začasno deponijo (ponovna uporaba skal za izvedbo novega skalometa)</t>
  </si>
  <si>
    <t>PREDDELA SKUPAJ</t>
  </si>
  <si>
    <t>Izkopi</t>
  </si>
  <si>
    <t>Izkopi za dostopne poti in preusmeritev vode v času gradnje v terenu III. in IV. ktg.</t>
  </si>
  <si>
    <t>Površinski izkop plodne zemljine I. ktg., do globine 20 cm, z nakladanjem in odvozom na začasno deponijo. (ločeno deponiranje zaradi kasnejše ponovne vgradnje)</t>
  </si>
  <si>
    <t>Strojni izkop v zemljini III. in IV. ktg. za razširitev struge z odmetom na dosegu ročice</t>
  </si>
  <si>
    <t>Strojni izkop v zemljini III. in IV. ktg. za zavarovanje brežin z odmetom na dosegu ročice</t>
  </si>
  <si>
    <t xml:space="preserve">Strojni izkop zemljine  v terenu III. in IV.  ktg. za utrditev dna struge z odmetom v dosegu ročice </t>
  </si>
  <si>
    <t xml:space="preserve">Strojni izkop zemljine  v terenu III. in IV.  ktg. za talne pragove in podslapje z odmetom v dosegu ročice </t>
  </si>
  <si>
    <t>Strojni izkop plavin in zemljin do predvidene nivelete v terenu II. in III. ktg. z odvozom na začasno deponijo</t>
  </si>
  <si>
    <t>Ureditev planuma temeljnih tal iz vezljive zemljine - vse kategorije (skalomet, utrditve in talni pragovi)</t>
  </si>
  <si>
    <t>Delovni platoji, dostopne poti</t>
  </si>
  <si>
    <t>Izdelava dostopnih poti in delovnih platojev iz drobljenega kamnitega materiala v debelini 30 cm; skupaj z dobavo materiala iz kamnoloma</t>
  </si>
  <si>
    <t>Zasipi, nasipi</t>
  </si>
  <si>
    <t>Strojno zasipanje brežine in skalometa z izkopano zemljino iz začasne deponije v plasteh po 40cm</t>
  </si>
  <si>
    <t>Prevozi, razprostiranje in ureditev deponij materiala</t>
  </si>
  <si>
    <t>Odvoz zemljin 3. in 4. ktg na začasno deponijo na gradbišču. Postavka vključuje vse stroške, povezane z deponiranjem materiala.</t>
  </si>
  <si>
    <t>Odvoz zemljin 3. in 4. ktg na trajno deponijo. Postavka vključuje vse stroške, povezane s trajnim deponiranjem materiala.</t>
  </si>
  <si>
    <t>Strojno razprostiranje izkopanega materiala iz začasne deponije ob brežinah struge</t>
  </si>
  <si>
    <t>Strojno razprostiranje izkopanih plavin iz začasne deponije po dnu struge</t>
  </si>
  <si>
    <t>Strojno planiranje poševnih površin s planirno žlico in humusiranje brežine brez valjanja s humusnim materialom od izkopa, v debelini do 20cm (strojno)</t>
  </si>
  <si>
    <t>Zatravitev površin s travnim semenom</t>
  </si>
  <si>
    <t>ZEMELJSKA DELA SKUPAJ</t>
  </si>
  <si>
    <t>Zavarovalna in ureditvena dela</t>
  </si>
  <si>
    <t>Strojna izdelava skalometa v suho z globokim stičenjem iz lomljenca od fi50cm do fi80cm, vključno z dobavo materiala; stiki zatravljeni</t>
  </si>
  <si>
    <t>Strojna izdelava skalometa v betonu z globokim stičenjem iz lomljenca od fi50cm do fi80cm položenega v svež beton C20/25 (70% kamen, 30% beton), vključno z dobavo materiala; stiki zatravljeni</t>
  </si>
  <si>
    <t>Izdelava utrditve dna struge dolvodno od obstoječega mosta iz kamna nad fi70cm, položenega v suho z globokim stičenjem, vključno z dobavo materiala; stiki zapolnjeni s prodnatim materialom iz izkopa</t>
  </si>
  <si>
    <t>Izdelava podslapja in gorvodnega dela praga iz kamna nad fi80cm, položenega v svež beton (70% kamen, 30% beton) z globokim stičenjem; stiki zapolnjeni s prodnatim materialom iz izkopa; vključno z dobavo materiala</t>
  </si>
  <si>
    <t>Dobava in vgradnja lesenih borovih pilotov fi25cm L=2.00 m za izvedbo talnega praga, globina zabijanja cca. 1.0 m</t>
  </si>
  <si>
    <t>Dobava in vgradnja borovih poloblic 1/2 fi25cm za izvedbo talnega praga</t>
  </si>
  <si>
    <t>Dobava in vgradnja rebraste armature fi16mm za povezavo pilotov in  jedra praga</t>
  </si>
  <si>
    <t>Izdelava jedra praga v kamen betonu  iz lomljenca od fi30cm do fi60cm položenega v svež beton C20/25 (70% kamen, 30% beton), vključno z dobavo materiala</t>
  </si>
  <si>
    <t>Izdelava podslapja in gorvodnega dela talnega rebra iz kamna nad fi 60cm, položenega v suho z globokim stičenjem; stiki zapolnjeni s prodnatim materialom iz izkopa; vključno z dobavo materiala</t>
  </si>
  <si>
    <t>Strojna izdelava talnega rebra v kamen betonu širine 0.8m in dolžine 3.0m iz kamna nad fi60cm položenega v svež beton C20/25 (70% kamen, 30% beton) - stiki zaliti z betonom</t>
  </si>
  <si>
    <t>Dobava in vgradnja PVC izcednic (črne barve) fi100mm in dolžine 1,50m</t>
  </si>
  <si>
    <t>Dobava in vgradnja pletiva iz jute za prekritje dela zatravljenih površin (skupaj z sidri za pritditev na brežino)</t>
  </si>
  <si>
    <t>TUJE STORITVE</t>
  </si>
  <si>
    <t>Preskusi, nadzor in tehnična dokumentacija</t>
  </si>
  <si>
    <t>Projektantski nadzor</t>
  </si>
  <si>
    <t>Izdelava tehnične dokumentacije PID</t>
  </si>
  <si>
    <t>TUJE STORITVE SKUPAJ</t>
  </si>
  <si>
    <t>REKAPITULACIJA</t>
  </si>
  <si>
    <t>PREDDELA SKUPAJ:</t>
  </si>
  <si>
    <t>NEPREDVIDENA DELA 2%</t>
  </si>
  <si>
    <t xml:space="preserve">DDV 22%: </t>
  </si>
  <si>
    <t>SKUPAJ Z DDV:</t>
  </si>
  <si>
    <t xml:space="preserve">Ureditev struge </t>
  </si>
  <si>
    <t>Ponudnike prosimo, da pri pripravi ponudbe kontrolirajo seštevke!</t>
  </si>
  <si>
    <t>Ponnudniki pri pripravi ponudbe niso vezani na navedene proizvajalce glede opreme.</t>
  </si>
  <si>
    <t>Ponudijo lahko opremo proizvajalcev, ki je enakovredna opisani.</t>
  </si>
  <si>
    <t>7.</t>
  </si>
  <si>
    <t>Dobava, montaža in priklop prostostoječe omare dimenzij: 800x2000x400 IP66 tip: Schrack KS208040-5 , s pripadajočo opremo:</t>
  </si>
  <si>
    <t>PODSTAVEK ZA OMARO 800X400x100 (Schrack ASSOB081+ASSOT041)</t>
  </si>
  <si>
    <t>PREDAL ZA NAČRTE (Schrack ASDRA400)</t>
  </si>
  <si>
    <t>VENTILATOR S FILTROM 230V,19W,145X145X70 (Schrack IUKNF2523A)</t>
  </si>
  <si>
    <t>REŠETKA S FILTROM 145X145 (Schrack IUKNE250)</t>
  </si>
  <si>
    <t>GRELEC ZA OMARE  60W/100°C (Schrack IUK08343)</t>
  </si>
  <si>
    <t>DVOJNI TERMOSTAT 0-60*C,1D/1M (Schrack IUK08563)</t>
  </si>
  <si>
    <t>SVETILKA ZA OMARE, MAGNETNA, Z VTIČNICO (Schrack IU008508)</t>
  </si>
  <si>
    <t xml:space="preserve">VTIČNICA ŠUKO 16A ZA DIN LETEV </t>
  </si>
  <si>
    <t>4P 125A ZBIRALNICA (LEGRAND 4886)</t>
  </si>
  <si>
    <t>STIKALO GLAVNO 80A 3P VGR.VRAT (Schrack IN8E2338)</t>
  </si>
  <si>
    <t>3P LOČILNIK 160A FH000.3AT</t>
  </si>
  <si>
    <t>VAROVALKA NH00 25A</t>
  </si>
  <si>
    <t>PRENAPETOSTNA ZAŠČITA PZH II V3+1/275/50 S</t>
  </si>
  <si>
    <t>ZAŠČITNO STIKALO RCCB,63A/4p/30mA,10kA, A,G (Schrack BCP36603)</t>
  </si>
  <si>
    <t>PRIGRADNO STIKALO ZA RCCB 1NC 1NO 8A (Schrack BD900002)</t>
  </si>
  <si>
    <t>INŠT.ODKLOPNIK C 2A 1P 10kA</t>
  </si>
  <si>
    <t>INŠT.ODKLOPNIK C 2A 3P 10kA</t>
  </si>
  <si>
    <t>INŠT.ODKLOPNIK C 4A 1P 10kA</t>
  </si>
  <si>
    <t>INŠT.ODKLOPNIK C 6A 1P 10kA</t>
  </si>
  <si>
    <t>INŠT.ODKLOPNIK C 10A 1P 10kA</t>
  </si>
  <si>
    <t>INŠT.ODKLOPNIK C 16A 1P 10kA</t>
  </si>
  <si>
    <t>INŠT.ODKLOPNIK C 10A 3P 10kA</t>
  </si>
  <si>
    <t>INŠT.ODKLOPNIK C 16A 3P 10kA</t>
  </si>
  <si>
    <t>INŠT.ODKLOPNIK C 20A 3P 10kA</t>
  </si>
  <si>
    <t>DC INŠT.ODKLOPNIK C 4A 1P 10kA</t>
  </si>
  <si>
    <t>DC INŠT.ODKLOPNIK C 10A 1P 10kA</t>
  </si>
  <si>
    <t>DC INŠT.ODKLOPNIK C 2A 1P 10kA</t>
  </si>
  <si>
    <t>ZBIRALKA 3P 16mm2 Z ZAKLJUČNIMI PLOŠČICAMI</t>
  </si>
  <si>
    <t>M</t>
  </si>
  <si>
    <t>ZBIRALKA PE/N 25mm2</t>
  </si>
  <si>
    <t>ZBIRALKA PE/N 10mm2</t>
  </si>
  <si>
    <t>NOSILEC PE/N ZBIRALKE DVOVIŠINSKI 25mm2</t>
  </si>
  <si>
    <t>NOSILEC PE/N ZBIRALKE DVOVIŠINSKI 10mm2</t>
  </si>
  <si>
    <t>SPONKA VRSTNA 35mm2</t>
  </si>
  <si>
    <t>VRSTNA SPONKA 6mm2</t>
  </si>
  <si>
    <t>VRSTNA SPONKA 4mm2</t>
  </si>
  <si>
    <t>VRSTNA SPONKA 2,5mm2</t>
  </si>
  <si>
    <t>VRSTNA SPONKA OZEMLJITVENA r/z 2,5mm</t>
  </si>
  <si>
    <t>VRSTNA SPONKA DVONIVOJSKA 2,5 mm2</t>
  </si>
  <si>
    <t>VRSTNA SPONKA DVONIVOJSKA 4 mm2</t>
  </si>
  <si>
    <t>4-NIVOJSKA MOTORSKA SPONKA 2,5mm</t>
  </si>
  <si>
    <t>VRSTNA SPONKA 2,5m2 Z NOSILCEM VAROVALKE 5X20</t>
  </si>
  <si>
    <t>VAROVALKA CEVNA 5X20F 1A F5.20.1</t>
  </si>
  <si>
    <t xml:space="preserve">VAROVALKA CEVNA 5X20F 50mA </t>
  </si>
  <si>
    <t>OPREMA ZA VRSTNE SPONKE, PLOŠICE, MOSTIČKI, PRITRDILA</t>
  </si>
  <si>
    <t>FAZNI NADZORNI RELE,1 MENJALNI KONTAKT (Schrack UR5P3011)</t>
  </si>
  <si>
    <t>KONTAKTOR 3P 9A 230V 1D/1M (Schneider LC1D09P7)</t>
  </si>
  <si>
    <t>KONTAKTOR 3P 25A 1D/1M 230V (Schneider LC1D25P7)</t>
  </si>
  <si>
    <t>MEHKI ZAGON 480V 25A REG.2P (Schrack LAK34255)</t>
  </si>
  <si>
    <t>KRMILNI KONTAKTOR 230V 3D+1M (Schneider CA2KN31P7)</t>
  </si>
  <si>
    <t>KRMILNI RELE 24V DC 4NO (Schrack LSHD0675)</t>
  </si>
  <si>
    <t>KRMILNI RELE 24V DC 3NO 1NC (Schrack LSHD0685)</t>
  </si>
  <si>
    <t>MINIRELE 5A 230VAC (Finder 40528230PAC)</t>
  </si>
  <si>
    <t>LED MODUL 110-230V AC (Finder 9901023059)</t>
  </si>
  <si>
    <t>MINIRELE 24V DC 5A (Finder 40529024)</t>
  </si>
  <si>
    <t>LED MODUL 24V DC (Finder 9901902490)</t>
  </si>
  <si>
    <t>PODNOŽJE ZA RELE (Finder 9575)</t>
  </si>
  <si>
    <t>MOTOR.ZAŠČ.STIKALO 2,5-4A (Schneider GV2ME08)</t>
  </si>
  <si>
    <t>MOTOR.ZAŠČ.STIKALO 1,6-2,5A (Schneider GV2ME07)</t>
  </si>
  <si>
    <t>MOTOR.ZSŠČ.STIKALO 6,3-10A (Schneider GV2ME14)</t>
  </si>
  <si>
    <t>MOTOR.ZAŠČ.STIKALO 17-23A (Schneider GV2ME21)</t>
  </si>
  <si>
    <t>POMOŽNI KONTAKT 1NC+1NO (Schneider GVAE11)</t>
  </si>
  <si>
    <t>FREKVENČNI PRETVORNIK  7,5KW, 17A (Controltechniques M200-044-00170)</t>
  </si>
  <si>
    <t>MREŽNI FILTER,FOOTPRINT,17A,480V (Controltechniques 4200-4005)</t>
  </si>
  <si>
    <t>FREKVENČNI PRETVORNIK 2,2KW 5,6A (Controltechniques M200-034-00056)</t>
  </si>
  <si>
    <t>MREŽNI FILTER, Low leakage 5,6A 480V (Controltechniques 4200-3009)</t>
  </si>
  <si>
    <t>MODBUS RTU ADAPTER RS 485 (Controltechniques SIADAI485)</t>
  </si>
  <si>
    <t>NAPAJALNIK SWITCHING 120W 5A 24V DC (Omron S8VKC12024)</t>
  </si>
  <si>
    <t>NAPAJALNIK KRMILNIŠKI Z FUNKCIJO UPS, 24VDC 10A (Schrack LP442410)</t>
  </si>
  <si>
    <t>AKUMULATORSKA BATERIJA 12V 7,2Ah</t>
  </si>
  <si>
    <t>PENAPETOSTNA ZAŠČITA (Eltratec PZV301)</t>
  </si>
  <si>
    <t>VODILO DIN OMEGA 35X7.5 FORIRANO</t>
  </si>
  <si>
    <t>KANAL ZA OŽIČENJE 40X80mm</t>
  </si>
  <si>
    <t>KANAL ZA OŽIČENJE 60X80mm</t>
  </si>
  <si>
    <t>KANAL ZA OŽIČENJE 80X80mm</t>
  </si>
  <si>
    <t>IZBIRNO STIKALO 1-0-2 2xNO KONTAKTI D22mm</t>
  </si>
  <si>
    <t>TIPKA GOBA-RDEČA ZA IZKLOP V SILI 1NZ D22mm</t>
  </si>
  <si>
    <t>SIGNALNA SVETILKA 230V LED BELA D22mm</t>
  </si>
  <si>
    <t>SIGNALNA SVETILKA 230V LED ZELENA D22mm</t>
  </si>
  <si>
    <t>SIGNALNA SVETILKA 24V DC LED MODRA D22mm</t>
  </si>
  <si>
    <t>SVETLEČE TIPKALO 24V DC LED RDEČE 1xNO KONTAKT D22mm</t>
  </si>
  <si>
    <t>KONTAKT NO ZA STIKALA</t>
  </si>
  <si>
    <t>Ožičenje omare in označitev po potencialni shemi, preizkus, komplet drobni material</t>
  </si>
  <si>
    <t>4.1</t>
  </si>
  <si>
    <t>4.2</t>
  </si>
  <si>
    <t>4.1.</t>
  </si>
  <si>
    <t>54</t>
  </si>
  <si>
    <t>55</t>
  </si>
  <si>
    <t>62</t>
  </si>
  <si>
    <t>63</t>
  </si>
  <si>
    <t>64</t>
  </si>
  <si>
    <t>65</t>
  </si>
  <si>
    <t>66</t>
  </si>
  <si>
    <t>67</t>
  </si>
  <si>
    <t>68</t>
  </si>
  <si>
    <t>69</t>
  </si>
  <si>
    <t>70</t>
  </si>
  <si>
    <t>71</t>
  </si>
  <si>
    <t>72</t>
  </si>
  <si>
    <t>73</t>
  </si>
  <si>
    <t>74</t>
  </si>
  <si>
    <t>75</t>
  </si>
  <si>
    <t>76</t>
  </si>
  <si>
    <t>77</t>
  </si>
  <si>
    <t>78</t>
  </si>
  <si>
    <t>79</t>
  </si>
  <si>
    <t>80</t>
  </si>
  <si>
    <t>81</t>
  </si>
  <si>
    <t>82</t>
  </si>
  <si>
    <t>83</t>
  </si>
  <si>
    <t>Krmilnik s konfiguracijo</t>
  </si>
  <si>
    <t>Dobava, montaža in priklop GPRS modema 900/1800MHz, RS232 9 pinski serijski vmesnik, napajanje 24VDC, kompatibilen s krmilnikom: kit komplet z kabli in anteno GSM-KIT-16J</t>
  </si>
  <si>
    <t>Dobava, montaža in priklop razširitvenega modula Unitronics tip: EX-D16A3-TO16</t>
  </si>
  <si>
    <t>Dobava, montaža in priklop razširitvenega modula Unitronics tip: IO-D16A3-TO16</t>
  </si>
  <si>
    <t>Dobava, montaža in priklop razširitvenega modula z 6 analognih izhodov 0-10V DC ali 4-20mA, Unitronics tip: IO-AO6X</t>
  </si>
  <si>
    <t>Dobava in vgradnja in programska nastavitev komunikacijske kartice Unitronics tip: V100-17-ET2</t>
  </si>
  <si>
    <t>Dobava, montaža in priklop prosto programabilnega krmilnika z zaslonom, tip Unitronics: V130-J-T38 (20 digitalni vhodov, 16 transistorskih izhodov, 2 analogna vhoda 4-20mA, RS232 serijski vmesnik, ModBus protokol, 24VDC napajanje)</t>
  </si>
  <si>
    <t>Dobava, montaža in priklop razširitvenega modula, 16 digitalnih vhodov tip Unitronics: IO-DI16</t>
  </si>
  <si>
    <t>Razširitveni kabel 2M Unitronics tip: EXL-CAB0200</t>
  </si>
  <si>
    <t>Dobava, vgradnja in priprava micro SD 8GB kartice</t>
  </si>
  <si>
    <t>4.2.</t>
  </si>
  <si>
    <t>Vezalna shema krmilne omare</t>
  </si>
  <si>
    <t>Izdelava programa v odvisnosti od procesa, izdelava I/O tabel, komplet preizkus delovanja in spuščanje v pogon, uskladitve programerja z upravljalcem Č.N.</t>
  </si>
  <si>
    <t>Izdelava aplikativne programske opreme za GPRS modem, alarmiranje preko SMS sporočil, klicni dostop do RS232 priključka krmilnika</t>
  </si>
  <si>
    <t>Izdelava programa za arhiviranje podatkov na SD kartico</t>
  </si>
  <si>
    <t>Programska oprema in vezalna shema</t>
  </si>
  <si>
    <t>4.3.</t>
  </si>
  <si>
    <t>Dobava, montaža in priklop nadometnih stikalnih, priključnih elementov  in svetilnih teles:</t>
  </si>
  <si>
    <t>ŠUKO VTIČNICA 16 V N/O DOZI IP55</t>
  </si>
  <si>
    <t>DOZA ZIDNA N/O IP55</t>
  </si>
  <si>
    <t>STIKALO 1P 16A</t>
  </si>
  <si>
    <t>DOZA IP55 100X100X50</t>
  </si>
  <si>
    <t>SVETILKA HYDRO CEL-F 2X58W IP65 Disano komplet z sijalkami</t>
  </si>
  <si>
    <t>PLAFON SVETILKA E27 z sijalko 75W</t>
  </si>
  <si>
    <t>SVETILKA LED 1x24W IP65 Z VGRAJENIM SENZORJEM GIBANJA</t>
  </si>
  <si>
    <t>STIKALO za detekcijo odprtosti vrat  - magnetno ali podobno</t>
  </si>
  <si>
    <t>VTIČNICA 5P 16A 400V NADOMET</t>
  </si>
  <si>
    <t>DOZA 100X100 IP65 komplet z uvodnicami in pritrditvijo</t>
  </si>
  <si>
    <t>SOBNI TERMOSTAT preklopni kontakt, 230V, nadomet</t>
  </si>
  <si>
    <t>perforirana kabelska polica inox PK 100 komplet z nosilci, ozemljitvami, kotnimi elementi, T elementi</t>
  </si>
  <si>
    <t>perforirana kabelska polica inox PK 50 (vertikalna zaščita kablov), komplet z ozemljitvami</t>
  </si>
  <si>
    <t>PN cev raznih dimenzij, komplet s pritrdilnim materialom</t>
  </si>
  <si>
    <t>triprekatni kovinski parapetni kanal, komplet z vsemi kotnimi, končnimi, pritrditvenimi in ozemljitvenimi elementi</t>
  </si>
  <si>
    <t>zaščitna instalacijska rebrasta cev za montažo v beton premera 16mm</t>
  </si>
  <si>
    <t>Nadometne priklopno-razdelilne doze raznih dimenzij</t>
  </si>
  <si>
    <t>Navadne in PG uvodnice raznih dimenzij</t>
  </si>
  <si>
    <t>Zaščitna cev EUROFLEX raznih dimenzij</t>
  </si>
  <si>
    <t>140</t>
  </si>
  <si>
    <t>P/f žica 6mm2 (rumeno-zelena)</t>
  </si>
  <si>
    <t>600</t>
  </si>
  <si>
    <r>
      <t>FG7R kabel 3x1mm</t>
    </r>
    <r>
      <rPr>
        <vertAlign val="superscript"/>
        <sz val="9"/>
        <rFont val="Arial"/>
        <family val="2"/>
      </rPr>
      <t>2</t>
    </r>
  </si>
  <si>
    <t>100</t>
  </si>
  <si>
    <r>
      <t>FG7R kabel 3x1,5mm</t>
    </r>
    <r>
      <rPr>
        <vertAlign val="superscript"/>
        <sz val="9"/>
        <rFont val="Arial"/>
        <family val="2"/>
      </rPr>
      <t>2</t>
    </r>
  </si>
  <si>
    <r>
      <t>FG7R kabel 3x2,5mm</t>
    </r>
    <r>
      <rPr>
        <vertAlign val="superscript"/>
        <sz val="9"/>
        <rFont val="Arial"/>
        <family val="2"/>
      </rPr>
      <t>2</t>
    </r>
  </si>
  <si>
    <t>200</t>
  </si>
  <si>
    <r>
      <t>FG7R kabel 4x1,5mm</t>
    </r>
    <r>
      <rPr>
        <vertAlign val="superscript"/>
        <sz val="9"/>
        <rFont val="Arial"/>
        <family val="2"/>
      </rPr>
      <t>2</t>
    </r>
  </si>
  <si>
    <r>
      <t>FG7R kabel 4x2,5mm</t>
    </r>
    <r>
      <rPr>
        <vertAlign val="superscript"/>
        <sz val="9"/>
        <rFont val="Arial"/>
        <family val="2"/>
      </rPr>
      <t>2</t>
    </r>
  </si>
  <si>
    <t>350</t>
  </si>
  <si>
    <r>
      <t>FG7R kabel 5x1,5mm</t>
    </r>
    <r>
      <rPr>
        <vertAlign val="superscript"/>
        <sz val="9"/>
        <rFont val="Arial"/>
        <family val="2"/>
      </rPr>
      <t>2</t>
    </r>
  </si>
  <si>
    <r>
      <t>FG7R kabel 5x2,5mm</t>
    </r>
    <r>
      <rPr>
        <vertAlign val="superscript"/>
        <sz val="9"/>
        <rFont val="Arial"/>
        <family val="2"/>
      </rPr>
      <t>2</t>
    </r>
  </si>
  <si>
    <r>
      <t>dovodni kabel FG7R 4x25mm</t>
    </r>
    <r>
      <rPr>
        <vertAlign val="superscript"/>
        <sz val="9"/>
        <rFont val="Arial"/>
        <family val="2"/>
      </rPr>
      <t>2</t>
    </r>
  </si>
  <si>
    <r>
      <t>ÖLFLEX CLASSIC CY 110 kabel z oklopom 3x0,75mm</t>
    </r>
    <r>
      <rPr>
        <vertAlign val="superscript"/>
        <sz val="9"/>
        <rFont val="Arial"/>
        <family val="2"/>
      </rPr>
      <t>2</t>
    </r>
  </si>
  <si>
    <r>
      <t>ÖLFLEX CLASSIC CY 110 kabel z oklopom 4x4mm</t>
    </r>
    <r>
      <rPr>
        <vertAlign val="superscript"/>
        <sz val="9"/>
        <rFont val="Arial"/>
        <family val="2"/>
      </rPr>
      <t>2</t>
    </r>
  </si>
  <si>
    <t>trojna šuko vtičnica za vgradnjo v parapetni kanal, komplet z nosilci in okrasnimi pokrovi</t>
  </si>
  <si>
    <t>nadometna šuko vtičnica, komplet z dozo</t>
  </si>
  <si>
    <t>podometna šuko vtičnica, komplet z dozo</t>
  </si>
  <si>
    <t>nadometna tripolna motorska vtičnica 3P+N+PE 16A</t>
  </si>
  <si>
    <t>navadno nadometno stikalo komplet za dozo</t>
  </si>
  <si>
    <t>navadno podometno stikalo komplet za dozo</t>
  </si>
  <si>
    <t>izmenično nadometno stikalo komplet za dozo</t>
  </si>
  <si>
    <t>križno nadometno stikalo komplet za dozo</t>
  </si>
  <si>
    <t>izbirno 1-0-2 nadometno stikalo komplet za dozo</t>
  </si>
  <si>
    <t>Izdelava ožičenja in priklop klima enote (1xzunanja enota + 1xnotranja enote)</t>
  </si>
  <si>
    <t>Izdelava ožičenja in priklop električnih vrat</t>
  </si>
  <si>
    <t>Izdelava ožičenja in priklop ventilatorja</t>
  </si>
  <si>
    <t>Dobava in montaža nadometnega senzorja gibanja</t>
  </si>
  <si>
    <t>Izdelava ožičenja in priklop grabelj, komplet z vsemi podsklopi</t>
  </si>
  <si>
    <t>Izdelava ožičenja in priklop raznih potopnih črpalk</t>
  </si>
  <si>
    <t>Izdelava ožičenja in priklop mešal</t>
  </si>
  <si>
    <t>Izdelava ožičenja in priklop puhal</t>
  </si>
  <si>
    <t>Izdelava ožičenja in priklop senzorja pretoka</t>
  </si>
  <si>
    <t>Izdelava ožičenja in priklop senzorja kisika</t>
  </si>
  <si>
    <t>Izdelava ožičenja in priklop filtra zraka</t>
  </si>
  <si>
    <t>Izdelava ožičenja in priklop plovnega nivojskega stikala</t>
  </si>
  <si>
    <t>Izdelava ožičenja in priklop UZ nivojskega stikala</t>
  </si>
  <si>
    <t>Izdelava ožičenja in priklop termostata</t>
  </si>
  <si>
    <t>drobni in vezni material</t>
  </si>
  <si>
    <t>2.5.3</t>
  </si>
  <si>
    <t>lovilni vod Rf f 10</t>
  </si>
  <si>
    <t>strešni in zidni noslci nosileci za namestitev odvodno-lovilnih vodov</t>
  </si>
  <si>
    <t>kp</t>
  </si>
  <si>
    <t>Rf ozemljitveni - vodnik trak 30x3,5mm</t>
  </si>
  <si>
    <t>110</t>
  </si>
  <si>
    <t>izvedba spojev strelovoda na kovinske mase-ograje, cevi, itd</t>
  </si>
  <si>
    <t>križna sponka</t>
  </si>
  <si>
    <t>meritve strelovodne zaščite</t>
  </si>
  <si>
    <t>OSTALO</t>
  </si>
  <si>
    <t>OSTALO SKUPAJ</t>
  </si>
  <si>
    <t>VODOVNI MATERJAL</t>
  </si>
  <si>
    <t>SVETILKE IN NADOMETNE INSTALACIJE</t>
  </si>
  <si>
    <t>4.4.</t>
  </si>
  <si>
    <t>4.5</t>
  </si>
  <si>
    <t>OZEMLJITVE</t>
  </si>
  <si>
    <t>4.5.</t>
  </si>
  <si>
    <t>4.6</t>
  </si>
  <si>
    <t>4.6.</t>
  </si>
  <si>
    <t>4.7</t>
  </si>
  <si>
    <t>4.7.</t>
  </si>
</sst>
</file>

<file path=xl/styles.xml><?xml version="1.0" encoding="utf-8"?>
<styleSheet xmlns="http://schemas.openxmlformats.org/spreadsheetml/2006/main">
  <numFmts count="5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 #,##0;\-&quot;€&quot;\ #,##0"/>
    <numFmt numFmtId="173" formatCode="&quot;€&quot;\ #,##0;[Red]\-&quot;€&quot;\ #,##0"/>
    <numFmt numFmtId="174" formatCode="&quot;€&quot;\ #,##0.00;\-&quot;€&quot;\ #,##0.00"/>
    <numFmt numFmtId="175" formatCode="&quot;€&quot;\ #,##0.00;[Red]\-&quot;€&quot;\ #,##0.00"/>
    <numFmt numFmtId="176" formatCode="_-&quot;€&quot;\ * #,##0_-;\-&quot;€&quot;\ * #,##0_-;_-&quot;€&quot;\ * &quot;-&quot;_-;_-@_-"/>
    <numFmt numFmtId="177" formatCode="_-&quot;€&quot;\ * #,##0.00_-;\-&quot;€&quot;\ * #,##0.00_-;_-&quot;€&quot;\ * &quot;-&quot;??_-;_-@_-"/>
    <numFmt numFmtId="178" formatCode="#,##0\ &quot;SIT&quot;;\-#,##0\ &quot;SIT&quot;"/>
    <numFmt numFmtId="179" formatCode="#,##0\ &quot;SIT&quot;;[Red]\-#,##0\ &quot;SIT&quot;"/>
    <numFmt numFmtId="180" formatCode="#,##0.00\ &quot;SIT&quot;;\-#,##0.00\ &quot;SIT&quot;"/>
    <numFmt numFmtId="181" formatCode="#,##0.00\ &quot;SIT&quot;;[Red]\-#,##0.00\ &quot;SIT&quot;"/>
    <numFmt numFmtId="182" formatCode="_-* #,##0\ &quot;SIT&quot;_-;\-* #,##0\ &quot;SIT&quot;_-;_-* &quot;-&quot;\ &quot;SIT&quot;_-;_-@_-"/>
    <numFmt numFmtId="183" formatCode="_-* #,##0\ _S_I_T_-;\-* #,##0\ _S_I_T_-;_-* &quot;-&quot;\ _S_I_T_-;_-@_-"/>
    <numFmt numFmtId="184" formatCode="_-* #,##0.00\ &quot;SIT&quot;_-;\-* #,##0.00\ &quot;SIT&quot;_-;_-* &quot;-&quot;??\ &quot;SIT&quot;_-;_-@_-"/>
    <numFmt numFmtId="185" formatCode="_-* #,##0.00\ _S_I_T_-;\-* #,##0.00\ _S_I_T_-;_-* &quot;-&quot;??\ _S_I_T_-;_-@_-"/>
    <numFmt numFmtId="186" formatCode="_-* #,##0.00\ [$€]_-;\-* #,##0.00\ [$€]_-;_-* \-??\ [$€]_-;_-@_-"/>
    <numFmt numFmtId="187" formatCode="0.000"/>
    <numFmt numFmtId="188" formatCode="_-* #,##0.00\ _S_I_T_-;\-* #,##0.00\ _S_I_T_-;_-* \-??\ _S_I_T_-;_-@_-"/>
    <numFmt numFmtId="189" formatCode="#"/>
    <numFmt numFmtId="190" formatCode="_(* #,##0.00_);_(* \(#,##0.00\);_(* \-??_);_(@_)"/>
    <numFmt numFmtId="191" formatCode="dd/mmm"/>
    <numFmt numFmtId="192" formatCode="0.0"/>
    <numFmt numFmtId="193" formatCode="#,##0.00\ _S_I_T"/>
    <numFmt numFmtId="194" formatCode="#,##0.00\ [$€-1]"/>
    <numFmt numFmtId="195" formatCode="_-* #,##0.00\ [$€]_-;\-* #,##0.00\ [$€]_-;_-* &quot;-&quot;??\ [$€]_-;_-@_-"/>
    <numFmt numFmtId="196" formatCode="#,##0.00\ _€"/>
    <numFmt numFmtId="197" formatCode="_-* #,##0.00\ [$€-1]_-;\-* #,##0.00\ [$€-1]_-;_-* &quot;-&quot;??\ [$€-1]_-;_-@_-"/>
    <numFmt numFmtId="198" formatCode="#,##0.0"/>
    <numFmt numFmtId="199" formatCode="#,##0.000"/>
    <numFmt numFmtId="200" formatCode="#,##0.0000"/>
    <numFmt numFmtId="201" formatCode="_-* #,##0.00\ [$€-81D]_-;\-* #,##0.00\ [$€-81D]_-;_-* &quot;-&quot;??\ [$€-81D]_-;_-@_-"/>
    <numFmt numFmtId="202" formatCode="[$-424]d\.\ mmmm\ yyyy"/>
    <numFmt numFmtId="203" formatCode="#,##0.00;\-#,##0.00"/>
    <numFmt numFmtId="204" formatCode="&quot;True&quot;;&quot;True&quot;;&quot;False&quot;"/>
    <numFmt numFmtId="205" formatCode="&quot;On&quot;;&quot;On&quot;;&quot;Off&quot;"/>
    <numFmt numFmtId="206" formatCode="[$€-2]\ #,##0.00_);[Red]\([$€-2]\ #,##0.00\)"/>
    <numFmt numFmtId="207" formatCode="_-* #,##0.00&quot; €&quot;_-;\-* #,##0.00&quot; €&quot;_-;_-* \-??&quot; €&quot;_-;_-@_-"/>
    <numFmt numFmtId="208" formatCode="##\ ###"/>
  </numFmts>
  <fonts count="89">
    <font>
      <sz val="12"/>
      <name val="Times New Roman CE"/>
      <family val="1"/>
    </font>
    <font>
      <sz val="10"/>
      <name val="Arial"/>
      <family val="0"/>
    </font>
    <font>
      <sz val="10"/>
      <color indexed="8"/>
      <name val="Arial"/>
      <family val="2"/>
    </font>
    <font>
      <sz val="10"/>
      <color indexed="9"/>
      <name val="Arial"/>
      <family val="2"/>
    </font>
    <font>
      <sz val="10"/>
      <color indexed="17"/>
      <name val="Arial"/>
      <family val="2"/>
    </font>
    <font>
      <sz val="10"/>
      <name val="Arial CE"/>
      <family val="2"/>
    </font>
    <font>
      <b/>
      <sz val="10"/>
      <color indexed="63"/>
      <name val="Arial"/>
      <family val="2"/>
    </font>
    <font>
      <b/>
      <sz val="15"/>
      <color indexed="62"/>
      <name val="Arial"/>
      <family val="2"/>
    </font>
    <font>
      <b/>
      <sz val="13"/>
      <color indexed="62"/>
      <name val="Arial"/>
      <family val="2"/>
    </font>
    <font>
      <b/>
      <sz val="11"/>
      <color indexed="62"/>
      <name val="Arial"/>
      <family val="2"/>
    </font>
    <font>
      <b/>
      <sz val="18"/>
      <color indexed="62"/>
      <name val="Cambria"/>
      <family val="2"/>
    </font>
    <font>
      <sz val="10"/>
      <name val="Century Gothic CE"/>
      <family val="2"/>
    </font>
    <font>
      <sz val="10"/>
      <color indexed="19"/>
      <name val="Arial"/>
      <family val="2"/>
    </font>
    <font>
      <sz val="10"/>
      <color indexed="62"/>
      <name val="Arial"/>
      <family val="2"/>
    </font>
    <font>
      <i/>
      <sz val="10"/>
      <name val="SL Dutch"/>
      <family val="0"/>
    </font>
    <font>
      <sz val="10"/>
      <color indexed="10"/>
      <name val="Arial"/>
      <family val="2"/>
    </font>
    <font>
      <i/>
      <sz val="10"/>
      <color indexed="23"/>
      <name val="Arial"/>
      <family val="2"/>
    </font>
    <font>
      <b/>
      <sz val="10"/>
      <color indexed="9"/>
      <name val="Arial"/>
      <family val="2"/>
    </font>
    <font>
      <b/>
      <sz val="10"/>
      <color indexed="10"/>
      <name val="Arial"/>
      <family val="2"/>
    </font>
    <font>
      <sz val="10"/>
      <color indexed="20"/>
      <name val="Arial"/>
      <family val="2"/>
    </font>
    <font>
      <b/>
      <sz val="10"/>
      <color indexed="8"/>
      <name val="Arial"/>
      <family val="2"/>
    </font>
    <font>
      <b/>
      <i/>
      <sz val="10"/>
      <name val="Arial"/>
      <family val="2"/>
    </font>
    <font>
      <b/>
      <sz val="10"/>
      <name val="Arial"/>
      <family val="2"/>
    </font>
    <font>
      <b/>
      <sz val="9"/>
      <name val="Arial"/>
      <family val="2"/>
    </font>
    <font>
      <sz val="8"/>
      <name val="Times New Roman CE"/>
      <family val="1"/>
    </font>
    <font>
      <b/>
      <sz val="11"/>
      <color indexed="63"/>
      <name val="Calibri"/>
      <family val="2"/>
    </font>
    <font>
      <sz val="9"/>
      <name val="Arial"/>
      <family val="2"/>
    </font>
    <font>
      <sz val="9"/>
      <name val="Times New Roman CE"/>
      <family val="1"/>
    </font>
    <font>
      <i/>
      <sz val="10"/>
      <name val="Arial"/>
      <family val="2"/>
    </font>
    <font>
      <sz val="14"/>
      <name val="Arial"/>
      <family val="2"/>
    </font>
    <font>
      <b/>
      <sz val="8"/>
      <color indexed="9"/>
      <name val="Arial"/>
      <family val="2"/>
    </font>
    <font>
      <sz val="12"/>
      <name val="Arial"/>
      <family val="2"/>
    </font>
    <font>
      <b/>
      <sz val="11"/>
      <name val="Arial"/>
      <family val="2"/>
    </font>
    <font>
      <b/>
      <sz val="9"/>
      <color indexed="8"/>
      <name val="Arial"/>
      <family val="2"/>
    </font>
    <font>
      <sz val="9"/>
      <color indexed="8"/>
      <name val="Arial"/>
      <family val="2"/>
    </font>
    <font>
      <i/>
      <sz val="9"/>
      <name val="Arial"/>
      <family val="2"/>
    </font>
    <font>
      <sz val="10"/>
      <name val="MS Sans Serif"/>
      <family val="2"/>
    </font>
    <font>
      <sz val="10"/>
      <name val="SLO_Letter_Gothic"/>
      <family val="0"/>
    </font>
    <font>
      <sz val="9"/>
      <color indexed="9"/>
      <name val="Arial"/>
      <family val="2"/>
    </font>
    <font>
      <sz val="9"/>
      <name val="Arial CE"/>
      <family val="2"/>
    </font>
    <font>
      <b/>
      <sz val="12"/>
      <name val="Times New Roman CE"/>
      <family val="1"/>
    </font>
    <font>
      <b/>
      <sz val="9"/>
      <name val="Arial CE"/>
      <family val="0"/>
    </font>
    <font>
      <b/>
      <sz val="12"/>
      <color indexed="63"/>
      <name val="Arial"/>
      <family val="2"/>
    </font>
    <font>
      <b/>
      <sz val="12"/>
      <color indexed="53"/>
      <name val="Arial"/>
      <family val="2"/>
    </font>
    <font>
      <sz val="10"/>
      <name val="Arial Narrow"/>
      <family val="2"/>
    </font>
    <font>
      <b/>
      <sz val="11"/>
      <name val="Arial Narrow"/>
      <family val="2"/>
    </font>
    <font>
      <sz val="7"/>
      <name val="Arial Narrow"/>
      <family val="2"/>
    </font>
    <font>
      <b/>
      <sz val="8"/>
      <name val="Arial Narrow"/>
      <family val="2"/>
    </font>
    <font>
      <b/>
      <sz val="10"/>
      <name val="Arial Narrow"/>
      <family val="2"/>
    </font>
    <font>
      <sz val="12"/>
      <name val="Times New Roman"/>
      <family val="1"/>
    </font>
    <font>
      <sz val="10"/>
      <color indexed="8"/>
      <name val="Arial Narrow"/>
      <family val="2"/>
    </font>
    <font>
      <sz val="11"/>
      <color indexed="8"/>
      <name val="Calibri"/>
      <family val="2"/>
    </font>
    <font>
      <sz val="11"/>
      <color indexed="9"/>
      <name val="Calibri"/>
      <family val="2"/>
    </font>
    <font>
      <sz val="11"/>
      <color indexed="17"/>
      <name val="Calibri"/>
      <family val="2"/>
    </font>
    <font>
      <u val="single"/>
      <sz val="12"/>
      <color indexed="12"/>
      <name val="Times New Roman CE"/>
      <family val="1"/>
    </font>
    <font>
      <b/>
      <sz val="15"/>
      <color indexed="62"/>
      <name val="Calibri"/>
      <family val="2"/>
    </font>
    <font>
      <b/>
      <sz val="13"/>
      <color indexed="62"/>
      <name val="Calibri"/>
      <family val="2"/>
    </font>
    <font>
      <b/>
      <sz val="11"/>
      <color indexed="62"/>
      <name val="Calibri"/>
      <family val="2"/>
    </font>
    <font>
      <sz val="11"/>
      <color indexed="60"/>
      <name val="Calibri"/>
      <family val="2"/>
    </font>
    <font>
      <u val="single"/>
      <sz val="12"/>
      <color indexed="20"/>
      <name val="Times New Roman CE"/>
      <family val="1"/>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
      <b/>
      <sz val="11"/>
      <color indexed="8"/>
      <name val="Arial Narrow"/>
      <family val="2"/>
    </font>
    <font>
      <sz val="11"/>
      <color indexed="8"/>
      <name val="Arial Narrow"/>
      <family val="2"/>
    </font>
    <font>
      <b/>
      <sz val="10"/>
      <name val="Arial CE"/>
      <family val="0"/>
    </font>
    <font>
      <vertAlign val="superscript"/>
      <sz val="9"/>
      <name val="Arial"/>
      <family val="2"/>
    </font>
    <font>
      <sz val="11"/>
      <color theme="1"/>
      <name val="Calibri"/>
      <family val="2"/>
    </font>
    <font>
      <sz val="11"/>
      <color theme="0"/>
      <name val="Calibri"/>
      <family val="2"/>
    </font>
    <font>
      <sz val="11"/>
      <color rgb="FF006100"/>
      <name val="Calibri"/>
      <family val="2"/>
    </font>
    <font>
      <u val="single"/>
      <sz val="12"/>
      <color theme="10"/>
      <name val="Times New Roman CE"/>
      <family val="1"/>
    </font>
    <font>
      <b/>
      <sz val="11"/>
      <color rgb="FF3F3F3F"/>
      <name val="Calibri"/>
      <family val="2"/>
    </font>
    <font>
      <sz val="11"/>
      <color rgb="FF9C6500"/>
      <name val="Calibri"/>
      <family val="2"/>
    </font>
    <font>
      <u val="single"/>
      <sz val="12"/>
      <color theme="11"/>
      <name val="Times New Roman CE"/>
      <family val="1"/>
    </font>
    <font>
      <sz val="11"/>
      <color rgb="FFFF0000"/>
      <name val="Calibri"/>
      <family val="2"/>
    </font>
    <font>
      <i/>
      <sz val="11"/>
      <color rgb="FF7F7F7F"/>
      <name val="Calibri"/>
      <family val="2"/>
    </font>
    <font>
      <sz val="11"/>
      <color rgb="FFFA7D00"/>
      <name val="Calibri"/>
      <family val="2"/>
    </font>
    <font>
      <b/>
      <sz val="11"/>
      <color theme="0"/>
      <name val="Calibri"/>
      <family val="2"/>
    </font>
    <font>
      <b/>
      <sz val="11"/>
      <color rgb="FFFA7D00"/>
      <name val="Calibri"/>
      <family val="2"/>
    </font>
    <font>
      <sz val="11"/>
      <color rgb="FF9C0006"/>
      <name val="Calibri"/>
      <family val="2"/>
    </font>
    <font>
      <sz val="11"/>
      <color rgb="FF3F3F76"/>
      <name val="Calibri"/>
      <family val="2"/>
    </font>
    <font>
      <b/>
      <sz val="11"/>
      <color theme="1"/>
      <name val="Calibri"/>
      <family val="2"/>
    </font>
    <font>
      <b/>
      <sz val="11"/>
      <color theme="1"/>
      <name val="Arial Narrow"/>
      <family val="2"/>
    </font>
    <font>
      <sz val="11"/>
      <color theme="1"/>
      <name val="Arial Narrow"/>
      <family val="2"/>
    </font>
  </fonts>
  <fills count="62">
    <fill>
      <patternFill/>
    </fill>
    <fill>
      <patternFill patternType="gray125"/>
    </fill>
    <fill>
      <patternFill patternType="solid">
        <fgColor indexed="9"/>
        <bgColor indexed="64"/>
      </patternFill>
    </fill>
    <fill>
      <patternFill patternType="solid">
        <fgColor indexed="44"/>
        <bgColor indexed="64"/>
      </patternFill>
    </fill>
    <fill>
      <patternFill patternType="solid">
        <fgColor indexed="44"/>
        <bgColor indexed="64"/>
      </patternFill>
    </fill>
    <fill>
      <patternFill patternType="solid">
        <fgColor indexed="47"/>
        <bgColor indexed="64"/>
      </patternFill>
    </fill>
    <fill>
      <patternFill patternType="solid">
        <fgColor indexed="29"/>
        <bgColor indexed="64"/>
      </patternFill>
    </fill>
    <fill>
      <patternFill patternType="solid">
        <fgColor indexed="26"/>
        <bgColor indexed="64"/>
      </patternFill>
    </fill>
    <fill>
      <patternFill patternType="solid">
        <fgColor indexed="26"/>
        <bgColor indexed="64"/>
      </patternFill>
    </fill>
    <fill>
      <patternFill patternType="solid">
        <fgColor indexed="26"/>
        <bgColor indexed="64"/>
      </patternFill>
    </fill>
    <fill>
      <patternFill patternType="solid">
        <fgColor indexed="31"/>
        <bgColor indexed="64"/>
      </patternFill>
    </fill>
    <fill>
      <patternFill patternType="solid">
        <fgColor indexed="31"/>
        <bgColor indexed="64"/>
      </patternFill>
    </fill>
    <fill>
      <patternFill patternType="solid">
        <fgColor theme="8" tint="0.7999799847602844"/>
        <bgColor indexed="64"/>
      </patternFill>
    </fill>
    <fill>
      <patternFill patternType="solid">
        <fgColor indexed="42"/>
        <bgColor indexed="64"/>
      </patternFill>
    </fill>
    <fill>
      <patternFill patternType="solid">
        <fgColor indexed="42"/>
        <bgColor indexed="64"/>
      </patternFill>
    </fill>
    <fill>
      <patternFill patternType="solid">
        <fgColor theme="9" tint="0.7999799847602844"/>
        <bgColor indexed="64"/>
      </patternFill>
    </fill>
    <fill>
      <patternFill patternType="solid">
        <fgColor indexed="22"/>
        <bgColor indexed="64"/>
      </patternFill>
    </fill>
    <fill>
      <patternFill patternType="solid">
        <fgColor theme="5" tint="0.5999900102615356"/>
        <bgColor indexed="64"/>
      </patternFill>
    </fill>
    <fill>
      <patternFill patternType="solid">
        <fgColor indexed="43"/>
        <bgColor indexed="64"/>
      </patternFill>
    </fill>
    <fill>
      <patternFill patternType="solid">
        <fgColor indexed="43"/>
        <bgColor indexed="64"/>
      </patternFill>
    </fill>
    <fill>
      <patternFill patternType="solid">
        <fgColor indexed="45"/>
        <bgColor indexed="64"/>
      </patternFill>
    </fill>
    <fill>
      <patternFill patternType="solid">
        <fgColor indexed="45"/>
        <bgColor indexed="64"/>
      </patternFill>
    </fill>
    <fill>
      <patternFill patternType="solid">
        <fgColor theme="8" tint="0.5999900102615356"/>
        <bgColor indexed="64"/>
      </patternFill>
    </fill>
    <fill>
      <patternFill patternType="solid">
        <fgColor indexed="49"/>
        <bgColor indexed="64"/>
      </patternFill>
    </fill>
    <fill>
      <patternFill patternType="solid">
        <fgColor theme="5" tint="0.39998000860214233"/>
        <bgColor indexed="64"/>
      </patternFill>
    </fill>
    <fill>
      <patternFill patternType="solid">
        <fgColor indexed="25"/>
        <bgColor indexed="64"/>
      </patternFill>
    </fill>
    <fill>
      <patternFill patternType="solid">
        <fgColor indexed="25"/>
        <bgColor indexed="64"/>
      </patternFill>
    </fill>
    <fill>
      <patternFill patternType="solid">
        <fgColor theme="6" tint="0.39998000860214233"/>
        <bgColor indexed="64"/>
      </patternFill>
    </fill>
    <fill>
      <patternFill patternType="solid">
        <fgColor indexed="50"/>
        <bgColor indexed="64"/>
      </patternFill>
    </fill>
    <fill>
      <patternFill patternType="solid">
        <fgColor indexed="50"/>
        <bgColor indexed="64"/>
      </patternFill>
    </fill>
    <fill>
      <patternFill patternType="solid">
        <fgColor theme="8" tint="0.39998000860214233"/>
        <bgColor indexed="64"/>
      </patternFill>
    </fill>
    <fill>
      <patternFill patternType="solid">
        <fgColor rgb="FFC6EFCE"/>
        <bgColor indexed="64"/>
      </patternFill>
    </fill>
    <fill>
      <patternFill patternType="solid">
        <fgColor indexed="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8"/>
        <bgColor indexed="64"/>
      </patternFill>
    </fill>
    <fill>
      <patternFill patternType="solid">
        <fgColor indexed="48"/>
        <bgColor indexed="64"/>
      </patternFill>
    </fill>
    <fill>
      <patternFill patternType="solid">
        <fgColor theme="5"/>
        <bgColor indexed="64"/>
      </patternFill>
    </fill>
    <fill>
      <patternFill patternType="solid">
        <fgColor indexed="11"/>
        <bgColor indexed="64"/>
      </patternFill>
    </fill>
    <fill>
      <patternFill patternType="solid">
        <fgColor indexed="54"/>
        <bgColor indexed="64"/>
      </patternFill>
    </fill>
    <fill>
      <patternFill patternType="solid">
        <fgColor indexed="54"/>
        <bgColor indexed="64"/>
      </patternFill>
    </fill>
    <fill>
      <patternFill patternType="solid">
        <fgColor theme="8"/>
        <bgColor indexed="64"/>
      </patternFill>
    </fill>
    <fill>
      <patternFill patternType="solid">
        <fgColor indexed="11"/>
        <bgColor indexed="64"/>
      </patternFill>
    </fill>
    <fill>
      <patternFill patternType="solid">
        <fgColor indexed="49"/>
        <bgColor indexed="64"/>
      </patternFill>
    </fill>
    <fill>
      <patternFill patternType="solid">
        <fgColor theme="9"/>
        <bgColor indexed="64"/>
      </patternFill>
    </fill>
    <fill>
      <patternFill patternType="solid">
        <fgColor indexed="10"/>
        <bgColor indexed="64"/>
      </patternFill>
    </fill>
    <fill>
      <patternFill patternType="solid">
        <fgColor rgb="FFA5A5A5"/>
        <bgColor indexed="64"/>
      </patternFill>
    </fill>
    <fill>
      <patternFill patternType="solid">
        <fgColor indexed="55"/>
        <bgColor indexed="64"/>
      </patternFill>
    </fill>
    <fill>
      <patternFill patternType="solid">
        <fgColor rgb="FFFFC7CE"/>
        <bgColor indexed="64"/>
      </patternFill>
    </fill>
    <fill>
      <patternFill patternType="solid">
        <fgColor indexed="46"/>
        <bgColor indexed="64"/>
      </patternFill>
    </fill>
    <fill>
      <patternFill patternType="solid">
        <fgColor indexed="46"/>
        <bgColor indexed="64"/>
      </patternFill>
    </fill>
    <fill>
      <patternFill patternType="solid">
        <fgColor rgb="FFFFCC99"/>
        <bgColor indexed="64"/>
      </patternFill>
    </fill>
    <fill>
      <patternFill patternType="solid">
        <fgColor indexed="8"/>
        <bgColor indexed="64"/>
      </patternFill>
    </fill>
    <fill>
      <patternFill patternType="solid">
        <fgColor indexed="55"/>
        <bgColor indexed="64"/>
      </patternFill>
    </fill>
    <fill>
      <patternFill patternType="solid">
        <fgColor indexed="9"/>
        <bgColor indexed="64"/>
      </patternFill>
    </fill>
    <fill>
      <patternFill patternType="solid">
        <fgColor indexed="22"/>
        <bgColor indexed="64"/>
      </patternFill>
    </fill>
    <fill>
      <patternFill patternType="solid">
        <fgColor theme="0" tint="-0.24997000396251678"/>
        <bgColor indexed="64"/>
      </patternFill>
    </fill>
    <fill>
      <patternFill patternType="solid">
        <fgColor theme="0" tint="-0.1499900072813034"/>
        <bgColor indexed="64"/>
      </patternFill>
    </fill>
    <fill>
      <patternFill patternType="solid">
        <fgColor theme="0"/>
        <bgColor indexed="64"/>
      </patternFill>
    </fill>
    <fill>
      <patternFill patternType="solid">
        <fgColor theme="0" tint="-0.04997999966144562"/>
        <bgColor indexed="64"/>
      </patternFill>
    </fill>
    <fill>
      <patternFill patternType="solid">
        <fgColor indexed="9"/>
        <bgColor indexed="64"/>
      </patternFill>
    </fill>
  </fills>
  <borders count="222">
    <border>
      <left/>
      <right/>
      <top/>
      <bottom/>
      <diagonal/>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medium">
        <color indexed="48"/>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42"/>
      </bottom>
    </border>
    <border>
      <left>
        <color indexed="63"/>
      </left>
      <right>
        <color indexed="63"/>
      </right>
      <top>
        <color indexed="63"/>
      </top>
      <bottom style="medium">
        <color indexed="49"/>
      </bottom>
    </border>
    <border>
      <left>
        <color indexed="63"/>
      </left>
      <right>
        <color indexed="63"/>
      </right>
      <top>
        <color indexed="63"/>
      </top>
      <bottom style="thin">
        <color indexed="4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rgb="FFFF8001"/>
      </bottom>
    </border>
    <border>
      <left>
        <color indexed="63"/>
      </left>
      <right>
        <color indexed="63"/>
      </right>
      <top>
        <color indexed="63"/>
      </top>
      <bottom style="double">
        <color indexed="10"/>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color indexed="63"/>
      </left>
      <right>
        <color indexed="63"/>
      </right>
      <top style="thin">
        <color indexed="49"/>
      </top>
      <bottom style="double">
        <color indexed="49"/>
      </bottom>
    </border>
    <border>
      <left>
        <color indexed="63"/>
      </left>
      <right>
        <color indexed="63"/>
      </right>
      <top style="thin">
        <color indexed="48"/>
      </top>
      <bottom style="double">
        <color indexed="48"/>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medium">
        <color indexed="8"/>
      </bottom>
    </border>
    <border>
      <left>
        <color indexed="63"/>
      </left>
      <right style="thin">
        <color indexed="8"/>
      </right>
      <top>
        <color indexed="63"/>
      </top>
      <bottom>
        <color indexed="63"/>
      </bottom>
    </border>
    <border>
      <left>
        <color indexed="63"/>
      </left>
      <right style="thin">
        <color indexed="8"/>
      </right>
      <top style="thin">
        <color indexed="8"/>
      </top>
      <bottom style="thin">
        <color indexed="8"/>
      </botto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thin"/>
      <top style="thin"/>
      <bottom style="thin"/>
    </border>
    <border>
      <left style="thin"/>
      <right style="thin"/>
      <top style="thin"/>
      <bottom style="double"/>
    </border>
    <border>
      <left style="thin"/>
      <right style="thin"/>
      <top>
        <color indexed="63"/>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thin">
        <color indexed="8"/>
      </right>
      <top style="thin">
        <color indexed="8"/>
      </top>
      <bottom>
        <color indexed="63"/>
      </bottom>
    </border>
    <border>
      <left style="thin">
        <color indexed="8"/>
      </left>
      <right style="thin">
        <color indexed="8"/>
      </right>
      <top style="thin"/>
      <bottom style="thin"/>
    </border>
    <border>
      <left>
        <color indexed="63"/>
      </left>
      <right style="thin">
        <color indexed="8"/>
      </right>
      <top style="thin"/>
      <bottom style="thin"/>
    </border>
    <border>
      <left>
        <color indexed="63"/>
      </left>
      <right>
        <color indexed="63"/>
      </right>
      <top style="medium">
        <color indexed="8"/>
      </top>
      <bottom>
        <color indexed="63"/>
      </bottom>
    </border>
    <border>
      <left style="thin">
        <color indexed="8"/>
      </left>
      <right style="thin">
        <color indexed="8"/>
      </right>
      <top style="medium">
        <color indexed="8"/>
      </top>
      <bottom style="thin">
        <color indexed="8"/>
      </bottom>
    </border>
    <border>
      <left style="thin">
        <color indexed="8"/>
      </left>
      <right style="thin">
        <color indexed="8"/>
      </right>
      <top style="thin">
        <color indexed="8"/>
      </top>
      <bottom style="double">
        <color indexed="8"/>
      </bottom>
    </border>
    <border>
      <left>
        <color indexed="63"/>
      </left>
      <right>
        <color indexed="63"/>
      </right>
      <top>
        <color indexed="63"/>
      </top>
      <bottom style="medium">
        <color indexed="8"/>
      </bottom>
    </border>
    <border>
      <left style="medium"/>
      <right style="thin">
        <color indexed="8"/>
      </right>
      <top>
        <color indexed="63"/>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style="double">
        <color indexed="8"/>
      </bottom>
    </border>
    <border>
      <left style="medium"/>
      <right style="thin"/>
      <top style="thin"/>
      <bottom style="thin"/>
    </border>
    <border>
      <left style="medium"/>
      <right style="thin">
        <color indexed="8"/>
      </right>
      <top style="thin"/>
      <bottom style="thin"/>
    </border>
    <border>
      <left>
        <color indexed="63"/>
      </left>
      <right>
        <color indexed="63"/>
      </right>
      <top style="medium"/>
      <bottom style="mediu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style="thin">
        <color indexed="8"/>
      </left>
      <right style="thin">
        <color indexed="8"/>
      </right>
      <top>
        <color indexed="63"/>
      </top>
      <bottom style="medium"/>
    </border>
    <border>
      <left style="thin">
        <color indexed="8"/>
      </left>
      <right style="thin">
        <color indexed="8"/>
      </right>
      <top>
        <color indexed="63"/>
      </top>
      <bottom style="thin">
        <color indexed="8"/>
      </bottom>
    </border>
    <border>
      <left>
        <color indexed="63"/>
      </left>
      <right style="thin">
        <color indexed="8"/>
      </right>
      <top>
        <color indexed="63"/>
      </top>
      <bottom style="double">
        <color indexed="8"/>
      </bottom>
    </border>
    <border>
      <left>
        <color indexed="63"/>
      </left>
      <right style="thin">
        <color indexed="8"/>
      </right>
      <top>
        <color indexed="63"/>
      </top>
      <bottom style="medium"/>
    </border>
    <border>
      <left style="thin">
        <color indexed="8"/>
      </left>
      <right style="thin">
        <color indexed="8"/>
      </right>
      <top style="medium"/>
      <bottom>
        <color indexed="63"/>
      </bottom>
    </border>
    <border>
      <left style="medium"/>
      <right style="thin">
        <color indexed="8"/>
      </right>
      <top style="thin">
        <color indexed="8"/>
      </top>
      <bottom style="thin">
        <color indexed="8"/>
      </bottom>
    </border>
    <border>
      <left style="medium"/>
      <right style="thin">
        <color indexed="8"/>
      </right>
      <top>
        <color indexed="63"/>
      </top>
      <bottom style="double">
        <color indexed="8"/>
      </bottom>
    </border>
    <border>
      <left style="medium"/>
      <right style="thin">
        <color indexed="8"/>
      </right>
      <top>
        <color indexed="63"/>
      </top>
      <bottom style="medium"/>
    </border>
    <border>
      <left style="thin">
        <color indexed="8"/>
      </left>
      <right>
        <color indexed="63"/>
      </right>
      <top>
        <color indexed="63"/>
      </top>
      <bottom>
        <color indexed="63"/>
      </bottom>
    </border>
    <border>
      <left style="medium"/>
      <right style="thin">
        <color indexed="8"/>
      </right>
      <top style="medium"/>
      <bottom>
        <color indexed="63"/>
      </bottom>
    </border>
    <border>
      <left style="medium"/>
      <right style="thin">
        <color indexed="8"/>
      </right>
      <top style="medium"/>
      <bottom style="medium"/>
    </border>
    <border>
      <left style="medium"/>
      <right style="thin">
        <color indexed="8"/>
      </right>
      <top style="thin">
        <color indexed="8"/>
      </top>
      <bottom style="double"/>
    </border>
    <border>
      <left style="medium"/>
      <right style="thin">
        <color indexed="8"/>
      </right>
      <top>
        <color indexed="63"/>
      </top>
      <bottom>
        <color indexed="63"/>
      </bottom>
    </border>
    <border>
      <left style="thin">
        <color indexed="8"/>
      </left>
      <right style="thin">
        <color indexed="8"/>
      </right>
      <top style="thin">
        <color indexed="8"/>
      </top>
      <bottom style="double"/>
    </border>
    <border>
      <left style="thin">
        <color indexed="8"/>
      </left>
      <right>
        <color indexed="63"/>
      </right>
      <top style="thin">
        <color indexed="8"/>
      </top>
      <bottom style="thin">
        <color indexed="8"/>
      </bottom>
    </border>
    <border>
      <left style="thin">
        <color indexed="8"/>
      </left>
      <right>
        <color indexed="63"/>
      </right>
      <top style="thin">
        <color indexed="8"/>
      </top>
      <bottom style="double"/>
    </border>
    <border>
      <left style="medium"/>
      <right>
        <color indexed="63"/>
      </right>
      <top style="double"/>
      <bottom style="medium"/>
    </border>
    <border>
      <left style="thin">
        <color indexed="8"/>
      </left>
      <right>
        <color indexed="63"/>
      </right>
      <top style="medium"/>
      <bottom style="medium"/>
    </border>
    <border>
      <left style="medium"/>
      <right style="thin"/>
      <top>
        <color indexed="63"/>
      </top>
      <bottom style="thin"/>
    </border>
    <border>
      <left style="medium"/>
      <right style="thin">
        <color indexed="8"/>
      </right>
      <top style="thin">
        <color indexed="8"/>
      </top>
      <bottom>
        <color indexed="63"/>
      </bottom>
    </border>
    <border>
      <left style="medium"/>
      <right>
        <color indexed="63"/>
      </right>
      <top style="medium"/>
      <bottom style="medium"/>
    </border>
    <border>
      <left style="thin">
        <color indexed="8"/>
      </left>
      <right>
        <color indexed="63"/>
      </right>
      <top style="double"/>
      <bottom style="medium"/>
    </border>
    <border>
      <left>
        <color indexed="63"/>
      </left>
      <right>
        <color indexed="63"/>
      </right>
      <top style="double"/>
      <bottom style="medium"/>
    </border>
    <border>
      <left>
        <color indexed="63"/>
      </left>
      <right style="thin">
        <color indexed="8"/>
      </right>
      <top style="double"/>
      <bottom style="medium"/>
    </border>
    <border>
      <left style="medium"/>
      <right style="thin">
        <color indexed="8"/>
      </right>
      <top style="medium"/>
      <bottom style="thin">
        <color indexed="8"/>
      </bottom>
    </border>
    <border>
      <left style="thin">
        <color indexed="8"/>
      </left>
      <right style="thin">
        <color indexed="8"/>
      </right>
      <top style="medium"/>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style="medium"/>
      <right style="thin">
        <color indexed="8"/>
      </right>
      <top>
        <color indexed="63"/>
      </top>
      <bottom style="medium">
        <color indexed="8"/>
      </bottom>
    </border>
    <border>
      <left style="thin"/>
      <right style="thin"/>
      <top>
        <color indexed="63"/>
      </top>
      <bottom>
        <color indexed="63"/>
      </bottom>
    </border>
    <border>
      <left style="medium"/>
      <right>
        <color indexed="63"/>
      </right>
      <top>
        <color indexed="63"/>
      </top>
      <bottom style="thin">
        <color indexed="8"/>
      </bottom>
    </border>
    <border>
      <left>
        <color indexed="63"/>
      </left>
      <right>
        <color indexed="63"/>
      </right>
      <top>
        <color indexed="63"/>
      </top>
      <bottom style="thin"/>
    </border>
    <border>
      <left>
        <color indexed="63"/>
      </left>
      <right>
        <color indexed="63"/>
      </right>
      <top>
        <color indexed="63"/>
      </top>
      <bottom style="thin">
        <color indexed="8"/>
      </bottom>
    </border>
    <border>
      <left>
        <color indexed="63"/>
      </left>
      <right style="medium"/>
      <top style="medium"/>
      <bottom>
        <color indexed="63"/>
      </bottom>
    </border>
    <border>
      <left>
        <color indexed="63"/>
      </left>
      <right style="medium"/>
      <top>
        <color indexed="63"/>
      </top>
      <bottom>
        <color indexed="63"/>
      </bottom>
    </border>
    <border>
      <left style="thin">
        <color indexed="8"/>
      </left>
      <right style="medium"/>
      <top style="thin">
        <color indexed="8"/>
      </top>
      <bottom style="thin">
        <color indexed="8"/>
      </bottom>
    </border>
    <border>
      <left style="thin"/>
      <right style="medium"/>
      <top style="thin"/>
      <bottom style="thin"/>
    </border>
    <border>
      <left style="thin">
        <color indexed="8"/>
      </left>
      <right style="medium"/>
      <top>
        <color indexed="63"/>
      </top>
      <bottom style="thin">
        <color indexed="8"/>
      </bottom>
    </border>
    <border>
      <left style="thin">
        <color indexed="8"/>
      </left>
      <right style="medium"/>
      <top>
        <color indexed="63"/>
      </top>
      <bottom style="double">
        <color indexed="8"/>
      </bottom>
    </border>
    <border>
      <left style="thin">
        <color indexed="8"/>
      </left>
      <right style="medium"/>
      <top>
        <color indexed="63"/>
      </top>
      <bottom style="medium"/>
    </border>
    <border>
      <left style="thin">
        <color indexed="8"/>
      </left>
      <right style="medium"/>
      <top style="medium"/>
      <bottom>
        <color indexed="63"/>
      </bottom>
    </border>
    <border>
      <left>
        <color indexed="63"/>
      </left>
      <right style="medium"/>
      <top style="medium"/>
      <bottom style="medium"/>
    </border>
    <border>
      <left>
        <color indexed="63"/>
      </left>
      <right style="medium"/>
      <top>
        <color indexed="63"/>
      </top>
      <bottom style="thin">
        <color indexed="8"/>
      </bottom>
    </border>
    <border>
      <left>
        <color indexed="63"/>
      </left>
      <right style="medium"/>
      <top>
        <color indexed="63"/>
      </top>
      <bottom style="thin"/>
    </border>
    <border>
      <left style="thin">
        <color indexed="8"/>
      </left>
      <right style="medium"/>
      <top style="thin"/>
      <bottom style="thin"/>
    </border>
    <border>
      <left style="thin"/>
      <right style="medium"/>
      <top>
        <color indexed="63"/>
      </top>
      <bottom style="thin"/>
    </border>
    <border>
      <left style="thin">
        <color indexed="8"/>
      </left>
      <right style="medium"/>
      <top style="medium"/>
      <bottom style="thin">
        <color indexed="8"/>
      </bottom>
    </border>
    <border>
      <left style="thin">
        <color indexed="8"/>
      </left>
      <right style="medium"/>
      <top>
        <color indexed="63"/>
      </top>
      <bottom style="medium">
        <color indexed="8"/>
      </bottom>
    </border>
    <border diagonalUp="1">
      <left style="thin">
        <color indexed="8"/>
      </left>
      <right style="thin">
        <color indexed="8"/>
      </right>
      <top style="thin">
        <color indexed="8"/>
      </top>
      <bottom style="thin">
        <color indexed="8"/>
      </bottom>
      <diagonal style="thin">
        <color indexed="8"/>
      </diagonal>
    </border>
    <border diagonalUp="1">
      <left style="thin">
        <color indexed="8"/>
      </left>
      <right style="thin"/>
      <top style="thin"/>
      <bottom style="thin">
        <color indexed="8"/>
      </bottom>
      <diagonal style="thin">
        <color indexed="8"/>
      </diagonal>
    </border>
    <border diagonalUp="1">
      <left style="thin">
        <color indexed="8"/>
      </left>
      <right style="thin">
        <color indexed="8"/>
      </right>
      <top style="thin"/>
      <bottom style="thin"/>
      <diagonal style="thin">
        <color indexed="8"/>
      </diagonal>
    </border>
    <border>
      <left>
        <color indexed="63"/>
      </left>
      <right>
        <color indexed="63"/>
      </right>
      <top>
        <color indexed="63"/>
      </top>
      <bottom style="medium"/>
    </border>
    <border>
      <left style="thin">
        <color indexed="8"/>
      </left>
      <right>
        <color indexed="63"/>
      </right>
      <top>
        <color indexed="63"/>
      </top>
      <bottom style="medium"/>
    </border>
    <border>
      <left style="thin">
        <color indexed="8"/>
      </left>
      <right>
        <color indexed="63"/>
      </right>
      <top style="medium"/>
      <bottom>
        <color indexed="63"/>
      </bottom>
    </border>
    <border>
      <left style="thin">
        <color indexed="8"/>
      </left>
      <right style="thin">
        <color indexed="8"/>
      </right>
      <top>
        <color indexed="63"/>
      </top>
      <bottom>
        <color indexed="63"/>
      </bottom>
    </border>
    <border>
      <left style="medium"/>
      <right>
        <color indexed="63"/>
      </right>
      <top style="medium"/>
      <bottom style="thin"/>
    </border>
    <border>
      <left style="thin">
        <color indexed="8"/>
      </left>
      <right style="thin">
        <color indexed="8"/>
      </right>
      <top style="medium"/>
      <bottom style="thin"/>
    </border>
    <border>
      <left style="thin">
        <color indexed="8"/>
      </left>
      <right style="medium"/>
      <top style="medium"/>
      <bottom style="thin"/>
    </border>
    <border>
      <left style="medium"/>
      <right>
        <color indexed="63"/>
      </right>
      <top style="thin"/>
      <bottom style="thin"/>
    </border>
    <border>
      <left style="thin"/>
      <right style="thin"/>
      <top style="thin"/>
      <bottom>
        <color indexed="63"/>
      </bottom>
    </border>
    <border>
      <left style="thin"/>
      <right>
        <color indexed="63"/>
      </right>
      <top style="thin"/>
      <bottom>
        <color indexed="63"/>
      </bottom>
    </border>
    <border>
      <left style="thin"/>
      <right>
        <color indexed="63"/>
      </right>
      <top>
        <color indexed="63"/>
      </top>
      <bottom>
        <color indexed="63"/>
      </bottom>
    </border>
    <border>
      <left style="thin"/>
      <right style="thin"/>
      <top>
        <color indexed="63"/>
      </top>
      <bottom style="medium"/>
    </border>
    <border>
      <left style="thin"/>
      <right>
        <color indexed="63"/>
      </right>
      <top>
        <color indexed="63"/>
      </top>
      <bottom style="medium"/>
    </border>
    <border>
      <left style="medium"/>
      <right style="medium"/>
      <top style="medium"/>
      <bottom style="medium"/>
    </border>
    <border>
      <left>
        <color indexed="63"/>
      </left>
      <right style="thin">
        <color indexed="8"/>
      </right>
      <top style="medium"/>
      <bottom style="thin">
        <color indexed="8"/>
      </bottom>
    </border>
    <border>
      <left>
        <color indexed="63"/>
      </left>
      <right style="thin">
        <color indexed="8"/>
      </right>
      <top>
        <color indexed="63"/>
      </top>
      <bottom style="medium">
        <color indexed="8"/>
      </bottom>
    </border>
    <border>
      <left>
        <color indexed="63"/>
      </left>
      <right style="thin"/>
      <top style="medium"/>
      <bottom style="medium"/>
    </border>
    <border>
      <left style="thin"/>
      <right/>
      <top style="thin"/>
      <bottom style="thin"/>
    </border>
    <border>
      <left/>
      <right style="thin"/>
      <top style="thin"/>
      <bottom/>
    </border>
    <border>
      <left style="medium"/>
      <right style="thin"/>
      <top style="medium"/>
      <bottom/>
    </border>
    <border>
      <left style="medium"/>
      <right/>
      <top/>
      <bottom style="medium"/>
    </border>
    <border>
      <left style="medium"/>
      <right style="medium"/>
      <top/>
      <bottom style="medium"/>
    </border>
    <border>
      <left/>
      <right style="thin">
        <color indexed="8"/>
      </right>
      <top/>
      <bottom style="thin">
        <color indexed="8"/>
      </bottom>
    </border>
    <border>
      <left style="thin">
        <color indexed="8"/>
      </left>
      <right style="medium">
        <color indexed="8"/>
      </right>
      <top style="medium">
        <color indexed="8"/>
      </top>
      <bottom style="medium">
        <color indexed="8"/>
      </bottom>
    </border>
    <border>
      <left>
        <color indexed="63"/>
      </left>
      <right style="medium">
        <color indexed="8"/>
      </right>
      <top>
        <color indexed="63"/>
      </top>
      <bottom>
        <color indexed="63"/>
      </bottom>
    </border>
    <border>
      <left style="thin">
        <color indexed="8"/>
      </left>
      <right style="medium">
        <color indexed="8"/>
      </right>
      <top style="thin">
        <color indexed="8"/>
      </top>
      <bottom style="thin">
        <color indexed="8"/>
      </bottom>
    </border>
    <border>
      <left style="medium">
        <color indexed="8"/>
      </left>
      <right style="medium">
        <color indexed="8"/>
      </right>
      <top style="medium">
        <color indexed="8"/>
      </top>
      <bottom style="medium">
        <color indexed="8"/>
      </bottom>
    </border>
    <border>
      <left>
        <color indexed="63"/>
      </left>
      <right style="medium">
        <color indexed="8"/>
      </right>
      <top style="medium">
        <color indexed="8"/>
      </top>
      <bottom style="medium">
        <color indexed="8"/>
      </bottom>
    </border>
    <border>
      <left style="thin">
        <color indexed="8"/>
      </left>
      <right style="medium">
        <color indexed="8"/>
      </right>
      <top style="medium">
        <color indexed="8"/>
      </top>
      <bottom style="thin">
        <color indexed="8"/>
      </bottom>
    </border>
    <border>
      <left style="thin">
        <color indexed="8"/>
      </left>
      <right style="medium">
        <color indexed="8"/>
      </right>
      <top>
        <color indexed="63"/>
      </top>
      <bottom>
        <color indexed="63"/>
      </bottom>
    </border>
    <border>
      <left style="thin">
        <color indexed="8"/>
      </left>
      <right style="thin">
        <color indexed="8"/>
      </right>
      <top>
        <color indexed="63"/>
      </top>
      <bottom style="thin"/>
    </border>
    <border>
      <left style="thin">
        <color indexed="8"/>
      </left>
      <right style="thin">
        <color indexed="8"/>
      </right>
      <top style="thin"/>
      <bottom>
        <color indexed="63"/>
      </bottom>
    </border>
    <border>
      <left style="thin"/>
      <right style="medium">
        <color indexed="8"/>
      </right>
      <top/>
      <bottom/>
    </border>
    <border>
      <left style="thin"/>
      <right style="medium">
        <color indexed="8"/>
      </right>
      <top style="thin"/>
      <bottom/>
    </border>
    <border>
      <left style="thin"/>
      <right style="medium">
        <color indexed="8"/>
      </right>
      <top/>
      <bottom style="thin"/>
    </border>
    <border>
      <left style="thin">
        <color indexed="8"/>
      </left>
      <right style="medium">
        <color indexed="8"/>
      </right>
      <top style="thin"/>
      <bottom>
        <color indexed="63"/>
      </bottom>
    </border>
    <border>
      <left style="thin">
        <color indexed="8"/>
      </left>
      <right style="medium">
        <color indexed="8"/>
      </right>
      <top>
        <color indexed="63"/>
      </top>
      <bottom style="thin">
        <color indexed="8"/>
      </bottom>
    </border>
    <border>
      <left>
        <color indexed="63"/>
      </left>
      <right>
        <color indexed="63"/>
      </right>
      <top style="medium">
        <color indexed="8"/>
      </top>
      <bottom style="medium">
        <color indexed="8"/>
      </bottom>
    </border>
    <border>
      <left style="thin">
        <color indexed="8"/>
      </left>
      <right style="medium"/>
      <top style="thin">
        <color indexed="8"/>
      </top>
      <bottom style="double"/>
    </border>
    <border>
      <left>
        <color indexed="63"/>
      </left>
      <right>
        <color indexed="63"/>
      </right>
      <top style="thin"/>
      <bottom style="thin"/>
    </border>
    <border>
      <left>
        <color indexed="63"/>
      </left>
      <right style="thin"/>
      <top style="thin"/>
      <bottom style="thin"/>
    </border>
    <border>
      <left style="thin">
        <color indexed="8"/>
      </left>
      <right style="medium">
        <color indexed="8"/>
      </right>
      <top style="thin">
        <color indexed="8"/>
      </top>
      <bottom>
        <color indexed="63"/>
      </bottom>
    </border>
    <border>
      <left style="thin"/>
      <right style="thin"/>
      <top>
        <color indexed="63"/>
      </top>
      <bottom style="thin">
        <color indexed="8"/>
      </bottom>
    </border>
    <border>
      <left style="thin"/>
      <right style="medium"/>
      <top style="thin"/>
      <bottom/>
    </border>
    <border>
      <left style="thin"/>
      <right style="medium"/>
      <top>
        <color indexed="63"/>
      </top>
      <bottom>
        <color indexed="63"/>
      </bottom>
    </border>
    <border>
      <left style="medium"/>
      <right style="thin"/>
      <top style="thin"/>
      <bottom>
        <color indexed="63"/>
      </bottom>
    </border>
    <border>
      <left style="medium"/>
      <right style="thin"/>
      <top style="thin"/>
      <bottom style="medium"/>
    </border>
    <border>
      <left style="thin"/>
      <right style="thin"/>
      <top style="thin"/>
      <bottom style="medium"/>
    </border>
    <border>
      <left>
        <color indexed="63"/>
      </left>
      <right style="thin">
        <color indexed="8"/>
      </right>
      <top style="thin"/>
      <bottom style="medium"/>
    </border>
    <border>
      <left style="thin">
        <color indexed="8"/>
      </left>
      <right>
        <color indexed="63"/>
      </right>
      <top style="thin"/>
      <bottom style="medium"/>
    </border>
    <border>
      <left style="thin"/>
      <right style="medium"/>
      <top style="thin"/>
      <bottom style="medium"/>
    </border>
    <border>
      <left style="thin"/>
      <right style="thin"/>
      <top style="thin">
        <color indexed="8"/>
      </top>
      <bottom>
        <color indexed="63"/>
      </bottom>
    </border>
    <border>
      <left style="medium"/>
      <right>
        <color indexed="63"/>
      </right>
      <top style="thin"/>
      <bottom>
        <color indexed="63"/>
      </bottom>
    </border>
    <border>
      <left style="thin">
        <color indexed="8"/>
      </left>
      <right style="medium"/>
      <top style="thin"/>
      <bottom>
        <color indexed="63"/>
      </bottom>
    </border>
    <border>
      <left style="thin">
        <color indexed="8"/>
      </left>
      <right style="medium"/>
      <top/>
      <bottom/>
    </border>
    <border>
      <left style="medium"/>
      <right>
        <color indexed="63"/>
      </right>
      <top>
        <color indexed="63"/>
      </top>
      <bottom style="thin"/>
    </border>
    <border>
      <left style="thin">
        <color indexed="8"/>
      </left>
      <right style="medium"/>
      <top>
        <color indexed="63"/>
      </top>
      <bottom style="thin"/>
    </border>
    <border>
      <left style="medium">
        <color indexed="8"/>
      </left>
      <right>
        <color indexed="63"/>
      </right>
      <top style="medium">
        <color indexed="8"/>
      </top>
      <bottom style="medium">
        <color indexed="8"/>
      </bottom>
    </border>
    <border>
      <left style="medium">
        <color indexed="8"/>
      </left>
      <right>
        <color indexed="63"/>
      </right>
      <top>
        <color indexed="63"/>
      </top>
      <bottom>
        <color indexed="63"/>
      </bottom>
    </border>
    <border>
      <left style="thin">
        <color indexed="8"/>
      </left>
      <right>
        <color indexed="63"/>
      </right>
      <top style="thin">
        <color indexed="8"/>
      </top>
      <bottom style="medium">
        <color indexed="8"/>
      </bottom>
    </border>
    <border>
      <left>
        <color indexed="63"/>
      </left>
      <right>
        <color indexed="63"/>
      </right>
      <top style="thin">
        <color indexed="8"/>
      </top>
      <bottom style="medium">
        <color indexed="8"/>
      </bottom>
    </border>
    <border>
      <left style="medium">
        <color indexed="8"/>
      </left>
      <right style="thin">
        <color indexed="8"/>
      </right>
      <top style="medium">
        <color indexed="8"/>
      </top>
      <bottom style="thin">
        <color indexed="8"/>
      </bottom>
    </border>
    <border>
      <left style="medium">
        <color indexed="8"/>
      </left>
      <right style="thin">
        <color indexed="8"/>
      </right>
      <top>
        <color indexed="63"/>
      </top>
      <bottom>
        <color indexed="63"/>
      </bottom>
    </border>
    <border>
      <left style="medium">
        <color indexed="8"/>
      </left>
      <right style="thin">
        <color indexed="8"/>
      </right>
      <top>
        <color indexed="63"/>
      </top>
      <bottom style="thin">
        <color indexed="8"/>
      </bottom>
    </border>
    <border>
      <left style="medium">
        <color indexed="8"/>
      </left>
      <right>
        <color indexed="63"/>
      </right>
      <top style="thin">
        <color indexed="8"/>
      </top>
      <bottom style="thin">
        <color indexed="8"/>
      </bottom>
    </border>
    <border>
      <left style="thin"/>
      <right style="thin">
        <color indexed="8"/>
      </right>
      <top>
        <color indexed="63"/>
      </top>
      <bottom style="thin">
        <color indexed="8"/>
      </bottom>
    </border>
    <border>
      <left>
        <color indexed="63"/>
      </left>
      <right style="thin">
        <color indexed="8"/>
      </right>
      <top style="thin">
        <color indexed="8"/>
      </top>
      <bottom style="medium">
        <color indexed="8"/>
      </bottom>
    </border>
    <border>
      <left style="medium">
        <color indexed="8"/>
      </left>
      <right>
        <color indexed="63"/>
      </right>
      <top style="medium">
        <color indexed="8"/>
      </top>
      <bottom>
        <color indexed="63"/>
      </bottom>
    </border>
    <border>
      <left>
        <color indexed="63"/>
      </left>
      <right style="medium">
        <color indexed="8"/>
      </right>
      <top style="medium">
        <color indexed="8"/>
      </top>
      <bottom>
        <color indexed="63"/>
      </bottom>
    </border>
    <border>
      <left style="thin">
        <color indexed="8"/>
      </left>
      <right style="thin">
        <color indexed="8"/>
      </right>
      <top style="medium"/>
      <bottom style="medium"/>
    </border>
    <border>
      <left style="thin">
        <color indexed="8"/>
      </left>
      <right style="medium">
        <color indexed="8"/>
      </right>
      <top style="medium"/>
      <bottom style="medium"/>
    </border>
    <border>
      <left style="thin">
        <color indexed="8"/>
      </left>
      <right style="medium"/>
      <top style="medium"/>
      <bottom style="medium"/>
    </border>
    <border>
      <left/>
      <right/>
      <top style="thin">
        <color indexed="59"/>
      </top>
      <bottom style="thin">
        <color indexed="59"/>
      </bottom>
    </border>
    <border>
      <left/>
      <right style="thin">
        <color indexed="59"/>
      </right>
      <top style="thin">
        <color indexed="59"/>
      </top>
      <bottom style="thin">
        <color indexed="59"/>
      </bottom>
    </border>
    <border>
      <left/>
      <right style="thin"/>
      <top/>
      <bottom/>
    </border>
    <border>
      <left style="thin"/>
      <right/>
      <top style="thin"/>
      <bottom style="medium"/>
    </border>
    <border>
      <left/>
      <right/>
      <top style="thin"/>
      <bottom style="medium"/>
    </border>
    <border>
      <left/>
      <right style="thin"/>
      <top style="thin"/>
      <bottom style="medium"/>
    </border>
    <border>
      <left/>
      <right style="thin"/>
      <top/>
      <bottom style="thin"/>
    </border>
    <border>
      <left>
        <color indexed="63"/>
      </left>
      <right>
        <color indexed="63"/>
      </right>
      <top style="thin">
        <color indexed="8"/>
      </top>
      <bottom style="thin">
        <color indexed="8"/>
      </bottom>
    </border>
    <border>
      <left style="thin"/>
      <right>
        <color indexed="63"/>
      </right>
      <top>
        <color indexed="63"/>
      </top>
      <bottom style="thin"/>
    </border>
    <border>
      <left style="thin">
        <color indexed="8"/>
      </left>
      <right>
        <color indexed="63"/>
      </right>
      <top>
        <color indexed="63"/>
      </top>
      <bottom style="thin">
        <color indexed="8"/>
      </bottom>
    </border>
    <border>
      <left style="medium"/>
      <right style="thin">
        <color indexed="8"/>
      </right>
      <top>
        <color indexed="63"/>
      </top>
      <bottom style="double"/>
    </border>
    <border>
      <left style="medium"/>
      <right style="thin"/>
      <top>
        <color indexed="63"/>
      </top>
      <bottom>
        <color indexed="63"/>
      </bottom>
    </border>
    <border>
      <left style="medium">
        <color indexed="8"/>
      </left>
      <right style="thin">
        <color indexed="8"/>
      </right>
      <top style="thin">
        <color indexed="8"/>
      </top>
      <bottom style="thin">
        <color indexed="8"/>
      </bottom>
    </border>
    <border>
      <left style="medium">
        <color indexed="8"/>
      </left>
      <right style="thin">
        <color indexed="8"/>
      </right>
      <top style="thin">
        <color indexed="8"/>
      </top>
      <bottom style="thin"/>
    </border>
    <border>
      <left style="thin">
        <color indexed="8"/>
      </left>
      <right style="thin">
        <color indexed="8"/>
      </right>
      <top style="thin">
        <color indexed="8"/>
      </top>
      <bottom style="thin"/>
    </border>
    <border>
      <left style="medium">
        <color indexed="8"/>
      </left>
      <right style="thin"/>
      <top>
        <color indexed="63"/>
      </top>
      <bottom>
        <color indexed="63"/>
      </bottom>
    </border>
    <border>
      <left style="medium">
        <color indexed="8"/>
      </left>
      <right style="thin"/>
      <top/>
      <bottom style="thin"/>
    </border>
    <border>
      <left style="medium">
        <color indexed="8"/>
      </left>
      <right style="thin">
        <color indexed="8"/>
      </right>
      <top style="thin">
        <color indexed="8"/>
      </top>
      <bottom>
        <color indexed="63"/>
      </bottom>
    </border>
    <border>
      <left style="thin">
        <color indexed="8"/>
      </left>
      <right style="medium">
        <color indexed="8"/>
      </right>
      <top>
        <color indexed="63"/>
      </top>
      <bottom style="thin"/>
    </border>
    <border>
      <left style="thin">
        <color indexed="8"/>
      </left>
      <right>
        <color indexed="63"/>
      </right>
      <top style="thin"/>
      <bottom>
        <color indexed="63"/>
      </bottom>
    </border>
    <border>
      <left style="medium">
        <color indexed="8"/>
      </left>
      <right style="thin">
        <color indexed="8"/>
      </right>
      <top style="thin"/>
      <bottom>
        <color indexed="63"/>
      </bottom>
    </border>
    <border>
      <left>
        <color indexed="63"/>
      </left>
      <right style="thin">
        <color indexed="8"/>
      </right>
      <top style="thin"/>
      <bottom>
        <color indexed="63"/>
      </bottom>
    </border>
    <border>
      <left style="medium">
        <color indexed="8"/>
      </left>
      <right style="thin"/>
      <top style="thin"/>
      <bottom>
        <color indexed="63"/>
      </bottom>
    </border>
    <border>
      <left style="thin">
        <color indexed="8"/>
      </left>
      <right style="medium">
        <color indexed="8"/>
      </right>
      <top style="thin">
        <color indexed="8"/>
      </top>
      <bottom style="thin"/>
    </border>
    <border>
      <left style="medium">
        <color indexed="8"/>
      </left>
      <right style="thin"/>
      <top>
        <color indexed="63"/>
      </top>
      <bottom style="thin">
        <color indexed="8"/>
      </bottom>
    </border>
    <border>
      <left style="thin"/>
      <right>
        <color indexed="63"/>
      </right>
      <top>
        <color indexed="63"/>
      </top>
      <bottom style="thin">
        <color indexed="8"/>
      </bottom>
    </border>
    <border>
      <left>
        <color indexed="63"/>
      </left>
      <right style="thin"/>
      <top>
        <color indexed="63"/>
      </top>
      <bottom style="thin">
        <color indexed="8"/>
      </bottom>
    </border>
    <border>
      <left style="medium">
        <color indexed="8"/>
      </left>
      <right style="thin">
        <color indexed="8"/>
      </right>
      <top>
        <color indexed="63"/>
      </top>
      <bottom style="thin"/>
    </border>
    <border>
      <left style="medium"/>
      <right style="thin"/>
      <top style="thin">
        <color indexed="8"/>
      </top>
      <bottom>
        <color indexed="63"/>
      </bottom>
    </border>
    <border>
      <left style="thin"/>
      <right style="medium"/>
      <top style="thin">
        <color indexed="8"/>
      </top>
      <bottom>
        <color indexed="63"/>
      </bottom>
    </border>
    <border>
      <left style="medium">
        <color indexed="8"/>
      </left>
      <right style="thin">
        <color indexed="8"/>
      </right>
      <top style="thin"/>
      <bottom style="thin">
        <color indexed="8"/>
      </bottom>
    </border>
    <border>
      <left style="thin">
        <color indexed="8"/>
      </left>
      <right style="thin">
        <color indexed="8"/>
      </right>
      <top style="thin"/>
      <bottom style="thin">
        <color indexed="8"/>
      </bottom>
    </border>
    <border>
      <left style="thin">
        <color indexed="8"/>
      </left>
      <right style="medium">
        <color indexed="8"/>
      </right>
      <top style="thin"/>
      <bottom style="thin">
        <color indexed="8"/>
      </bottom>
    </border>
    <border>
      <left>
        <color indexed="63"/>
      </left>
      <right style="thin">
        <color indexed="8"/>
      </right>
      <top style="medium">
        <color indexed="8"/>
      </top>
      <bottom style="medium">
        <color indexed="8"/>
      </bottom>
    </border>
    <border>
      <left style="medium">
        <color indexed="8"/>
      </left>
      <right style="thin">
        <color indexed="8"/>
      </right>
      <top style="thin">
        <color indexed="8"/>
      </top>
      <bottom style="medium">
        <color indexed="8"/>
      </bottom>
    </border>
    <border diagonalUp="1">
      <left style="thin">
        <color indexed="8"/>
      </left>
      <right/>
      <top style="thin">
        <color indexed="8"/>
      </top>
      <bottom/>
      <diagonal style="thin">
        <color indexed="8"/>
      </diagonal>
    </border>
    <border diagonalUp="1">
      <left style="thin">
        <color indexed="8"/>
      </left>
      <right/>
      <top/>
      <bottom/>
      <diagonal style="thin">
        <color indexed="8"/>
      </diagonal>
    </border>
    <border>
      <left style="thin"/>
      <right style="medium"/>
      <top>
        <color indexed="63"/>
      </top>
      <bottom style="thin">
        <color indexed="8"/>
      </bottom>
    </border>
    <border>
      <left style="medium"/>
      <right style="thin">
        <color indexed="8"/>
      </right>
      <top style="thin"/>
      <bottom>
        <color indexed="63"/>
      </bottom>
    </border>
    <border>
      <left style="medium"/>
      <right style="thin">
        <color indexed="8"/>
      </right>
      <top>
        <color indexed="63"/>
      </top>
      <bottom style="thin"/>
    </border>
    <border>
      <left style="thin">
        <color indexed="8"/>
      </left>
      <right>
        <color indexed="63"/>
      </right>
      <top>
        <color indexed="63"/>
      </top>
      <bottom style="thin"/>
    </border>
    <border>
      <left style="thin"/>
      <right style="thin">
        <color indexed="8"/>
      </right>
      <top style="thin"/>
      <bottom>
        <color indexed="63"/>
      </bottom>
    </border>
    <border>
      <left style="thin"/>
      <right style="thin">
        <color indexed="8"/>
      </right>
      <top>
        <color indexed="63"/>
      </top>
      <bottom style="thin"/>
    </border>
    <border>
      <left style="medium"/>
      <right style="thin"/>
      <top>
        <color indexed="63"/>
      </top>
      <bottom style="medium"/>
    </border>
    <border>
      <left/>
      <right style="thin">
        <color indexed="8"/>
      </right>
      <top style="thin">
        <color indexed="8"/>
      </top>
      <bottom style="medium"/>
    </border>
    <border>
      <left style="thin">
        <color indexed="8"/>
      </left>
      <right style="thin">
        <color indexed="8"/>
      </right>
      <top style="thin">
        <color indexed="8"/>
      </top>
      <bottom style="medium"/>
    </border>
    <border>
      <left style="thin">
        <color indexed="8"/>
      </left>
      <right/>
      <top style="medium"/>
      <bottom style="thin">
        <color indexed="8"/>
      </bottom>
    </border>
    <border>
      <left style="thin">
        <color indexed="8"/>
      </left>
      <right style="medium"/>
      <top style="thin">
        <color indexed="8"/>
      </top>
      <bottom>
        <color indexed="63"/>
      </bottom>
    </border>
    <border>
      <left>
        <color indexed="63"/>
      </left>
      <right style="thin">
        <color indexed="8"/>
      </right>
      <top style="medium"/>
      <bottom style="thin"/>
    </border>
    <border>
      <left>
        <color indexed="63"/>
      </left>
      <right>
        <color indexed="63"/>
      </right>
      <top style="medium"/>
      <bottom style="thin"/>
    </border>
    <border>
      <left>
        <color indexed="63"/>
      </left>
      <right style="medium"/>
      <top style="medium"/>
      <bottom style="thin"/>
    </border>
  </borders>
  <cellStyleXfs count="56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2" fillId="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3" borderId="0" applyNumberFormat="0" applyBorder="0" applyAlignment="0" applyProtection="0"/>
    <xf numFmtId="0" fontId="72" fillId="5"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72" fillId="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72" fillId="2"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72" fillId="12"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72" fillId="15"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72" fillId="16"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72" fillId="17"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72" fillId="18"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72" fillId="16"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72" fillId="22"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72" fillId="5"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73" fillId="2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3" borderId="0" applyNumberFormat="0" applyBorder="0" applyAlignment="0" applyProtection="0"/>
    <xf numFmtId="0" fontId="73" fillId="24"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5" borderId="0" applyNumberFormat="0" applyBorder="0" applyAlignment="0" applyProtection="0"/>
    <xf numFmtId="0" fontId="73" fillId="27"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8" borderId="0" applyNumberFormat="0" applyBorder="0" applyAlignment="0" applyProtection="0"/>
    <xf numFmtId="0" fontId="7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0" borderId="0" applyNumberFormat="0" applyBorder="0" applyAlignment="0" applyProtection="0"/>
    <xf numFmtId="0" fontId="73" fillId="30"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3" borderId="0" applyNumberFormat="0" applyBorder="0" applyAlignment="0" applyProtection="0"/>
    <xf numFmtId="0" fontId="73" fillId="5"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39" fontId="0" fillId="0" borderId="0" applyFill="0" applyBorder="0" applyAlignment="0" applyProtection="0"/>
    <xf numFmtId="203" fontId="0" fillId="0" borderId="0" applyFill="0" applyBorder="0" applyAlignment="0" applyProtection="0"/>
    <xf numFmtId="39" fontId="0" fillId="0" borderId="0" applyFill="0" applyBorder="0" applyAlignment="0" applyProtection="0"/>
    <xf numFmtId="203" fontId="0" fillId="0" borderId="0" applyFill="0" applyBorder="0" applyAlignment="0" applyProtection="0"/>
    <xf numFmtId="39" fontId="0" fillId="0" borderId="0" applyFill="0" applyBorder="0" applyAlignment="0" applyProtection="0"/>
    <xf numFmtId="203" fontId="0" fillId="0" borderId="0" applyFill="0" applyBorder="0" applyAlignment="0" applyProtection="0"/>
    <xf numFmtId="39" fontId="0" fillId="0" borderId="0" applyFill="0" applyBorder="0" applyAlignment="0" applyProtection="0"/>
    <xf numFmtId="44" fontId="1" fillId="0" borderId="0" applyFill="0" applyBorder="0" applyAlignment="0" applyProtection="0"/>
    <xf numFmtId="44" fontId="1" fillId="0" borderId="0" applyFill="0" applyBorder="0" applyAlignment="0" applyProtection="0"/>
    <xf numFmtId="44" fontId="1" fillId="0" borderId="0" applyFill="0" applyBorder="0" applyAlignment="0" applyProtection="0"/>
    <xf numFmtId="44" fontId="1" fillId="0" borderId="0" applyFill="0" applyBorder="0" applyAlignment="0" applyProtection="0"/>
    <xf numFmtId="44" fontId="1" fillId="0" borderId="0" applyFill="0" applyBorder="0" applyAlignment="0" applyProtection="0"/>
    <xf numFmtId="44" fontId="1" fillId="0" borderId="0" applyFill="0" applyBorder="0" applyAlignment="0" applyProtection="0"/>
    <xf numFmtId="44" fontId="1" fillId="0" borderId="0" applyFill="0" applyBorder="0" applyAlignment="0" applyProtection="0"/>
    <xf numFmtId="44" fontId="1" fillId="0" borderId="0" applyFill="0" applyBorder="0" applyAlignment="0" applyProtection="0"/>
    <xf numFmtId="44" fontId="1" fillId="0" borderId="0" applyFill="0" applyBorder="0" applyAlignment="0" applyProtection="0"/>
    <xf numFmtId="44" fontId="1" fillId="0" borderId="0" applyFill="0" applyBorder="0" applyAlignment="0" applyProtection="0"/>
    <xf numFmtId="0" fontId="74" fillId="31"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3" borderId="0" applyNumberFormat="0" applyBorder="0" applyAlignment="0" applyProtection="0"/>
    <xf numFmtId="186" fontId="0" fillId="0" borderId="0" applyFill="0" applyBorder="0" applyAlignment="0" applyProtection="0"/>
    <xf numFmtId="186" fontId="5" fillId="0" borderId="0" applyFill="0" applyBorder="0" applyAlignment="0" applyProtection="0"/>
    <xf numFmtId="186" fontId="5" fillId="0" borderId="0" applyFill="0" applyBorder="0" applyAlignment="0" applyProtection="0"/>
    <xf numFmtId="186" fontId="5" fillId="0" borderId="0" applyFill="0" applyBorder="0" applyAlignment="0" applyProtection="0"/>
    <xf numFmtId="186" fontId="5" fillId="0" borderId="0" applyFill="0" applyBorder="0" applyAlignment="0" applyProtection="0"/>
    <xf numFmtId="186" fontId="5" fillId="0" borderId="0" applyFill="0" applyBorder="0" applyAlignment="0" applyProtection="0"/>
    <xf numFmtId="186" fontId="5" fillId="0" borderId="0" applyFill="0" applyBorder="0" applyAlignment="0" applyProtection="0"/>
    <xf numFmtId="186" fontId="5" fillId="0" borderId="0" applyFill="0" applyBorder="0" applyAlignment="0" applyProtection="0"/>
    <xf numFmtId="186" fontId="5" fillId="0" borderId="0" applyFill="0" applyBorder="0" applyAlignment="0" applyProtection="0"/>
    <xf numFmtId="186" fontId="0" fillId="0" borderId="0" applyFill="0" applyBorder="0" applyAlignment="0" applyProtection="0"/>
    <xf numFmtId="186" fontId="0" fillId="0" borderId="0" applyFill="0" applyBorder="0" applyAlignment="0" applyProtection="0"/>
    <xf numFmtId="186" fontId="0" fillId="0" borderId="0" applyFill="0" applyBorder="0" applyAlignment="0" applyProtection="0"/>
    <xf numFmtId="186" fontId="0" fillId="0" borderId="0" applyFill="0" applyBorder="0" applyAlignment="0" applyProtection="0"/>
    <xf numFmtId="186" fontId="0" fillId="0" borderId="0" applyFill="0" applyBorder="0" applyAlignment="0" applyProtection="0"/>
    <xf numFmtId="186" fontId="0" fillId="0" borderId="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86" fontId="0" fillId="0" borderId="0" applyFill="0" applyBorder="0" applyAlignment="0" applyProtection="0"/>
    <xf numFmtId="0" fontId="1" fillId="0" borderId="0">
      <alignment/>
      <protection/>
    </xf>
    <xf numFmtId="0" fontId="75" fillId="0" borderId="0" applyNumberFormat="0" applyFill="0" applyBorder="0" applyAlignment="0" applyProtection="0"/>
    <xf numFmtId="0" fontId="76" fillId="2" borderId="1" applyNumberFormat="0" applyAlignment="0" applyProtection="0"/>
    <xf numFmtId="0" fontId="6" fillId="32" borderId="2" applyNumberFormat="0" applyAlignment="0" applyProtection="0"/>
    <xf numFmtId="0" fontId="6" fillId="32" borderId="2" applyNumberFormat="0" applyAlignment="0" applyProtection="0"/>
    <xf numFmtId="0" fontId="6" fillId="32" borderId="2" applyNumberFormat="0" applyAlignment="0" applyProtection="0"/>
    <xf numFmtId="0" fontId="6" fillId="32" borderId="2" applyNumberFormat="0" applyAlignment="0" applyProtection="0"/>
    <xf numFmtId="0" fontId="6" fillId="32" borderId="2" applyNumberFormat="0" applyAlignment="0" applyProtection="0"/>
    <xf numFmtId="0" fontId="6" fillId="32" borderId="2" applyNumberFormat="0" applyAlignment="0" applyProtection="0"/>
    <xf numFmtId="0" fontId="6" fillId="32" borderId="2" applyNumberFormat="0" applyAlignment="0" applyProtection="0"/>
    <xf numFmtId="0" fontId="6" fillId="32" borderId="2" applyNumberFormat="0" applyAlignment="0" applyProtection="0"/>
    <xf numFmtId="0" fontId="10" fillId="0" borderId="0" applyNumberFormat="0" applyFill="0" applyBorder="0" applyAlignment="0" applyProtection="0"/>
    <xf numFmtId="0" fontId="55" fillId="0" borderId="3" applyNumberFormat="0" applyFill="0" applyAlignment="0" applyProtection="0"/>
    <xf numFmtId="0" fontId="7" fillId="0" borderId="4" applyNumberFormat="0" applyFill="0" applyAlignment="0" applyProtection="0"/>
    <xf numFmtId="0" fontId="7" fillId="0" borderId="4" applyNumberFormat="0" applyFill="0" applyAlignment="0" applyProtection="0"/>
    <xf numFmtId="0" fontId="7" fillId="0" borderId="4" applyNumberFormat="0" applyFill="0" applyAlignment="0" applyProtection="0"/>
    <xf numFmtId="0" fontId="7" fillId="0" borderId="4" applyNumberFormat="0" applyFill="0" applyAlignment="0" applyProtection="0"/>
    <xf numFmtId="0" fontId="7" fillId="0" borderId="4" applyNumberFormat="0" applyFill="0" applyAlignment="0" applyProtection="0"/>
    <xf numFmtId="0" fontId="7" fillId="0" borderId="4" applyNumberFormat="0" applyFill="0" applyAlignment="0" applyProtection="0"/>
    <xf numFmtId="0" fontId="7" fillId="0" borderId="4" applyNumberFormat="0" applyFill="0" applyAlignment="0" applyProtection="0"/>
    <xf numFmtId="0" fontId="7" fillId="0" borderId="4" applyNumberFormat="0" applyFill="0" applyAlignment="0" applyProtection="0"/>
    <xf numFmtId="0" fontId="56" fillId="0" borderId="5"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57" fillId="0" borderId="7" applyNumberFormat="0" applyFill="0" applyAlignment="0" applyProtection="0"/>
    <xf numFmtId="0" fontId="9" fillId="0" borderId="8" applyNumberFormat="0" applyFill="0" applyAlignment="0" applyProtection="0"/>
    <xf numFmtId="0" fontId="9" fillId="0" borderId="8" applyNumberFormat="0" applyFill="0" applyAlignment="0" applyProtection="0"/>
    <xf numFmtId="0" fontId="9" fillId="0" borderId="8" applyNumberFormat="0" applyFill="0" applyAlignment="0" applyProtection="0"/>
    <xf numFmtId="0" fontId="9" fillId="0" borderId="8" applyNumberFormat="0" applyFill="0" applyAlignment="0" applyProtection="0"/>
    <xf numFmtId="0" fontId="9" fillId="0" borderId="8" applyNumberFormat="0" applyFill="0" applyAlignment="0" applyProtection="0"/>
    <xf numFmtId="0" fontId="9" fillId="0" borderId="8" applyNumberFormat="0" applyFill="0" applyAlignment="0" applyProtection="0"/>
    <xf numFmtId="0" fontId="9" fillId="0" borderId="8" applyNumberFormat="0" applyFill="0" applyAlignment="0" applyProtection="0"/>
    <xf numFmtId="0" fontId="9" fillId="0" borderId="8" applyNumberFormat="0" applyFill="0" applyAlignment="0" applyProtection="0"/>
    <xf numFmtId="0" fontId="57"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 fontId="14" fillId="0" borderId="0">
      <alignment/>
      <protection/>
    </xf>
    <xf numFmtId="1" fontId="14" fillId="0" borderId="0">
      <alignment/>
      <protection/>
    </xf>
    <xf numFmtId="0" fontId="72" fillId="0" borderId="0">
      <alignment/>
      <protection/>
    </xf>
    <xf numFmtId="0" fontId="49" fillId="0" borderId="0">
      <alignment/>
      <protection/>
    </xf>
    <xf numFmtId="0" fontId="1" fillId="0" borderId="0">
      <alignment/>
      <protection/>
    </xf>
    <xf numFmtId="0" fontId="1" fillId="0" borderId="0">
      <alignment/>
      <protection/>
    </xf>
    <xf numFmtId="0" fontId="37" fillId="0" borderId="0">
      <alignment/>
      <protection/>
    </xf>
    <xf numFmtId="0" fontId="37"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36" fillId="0" borderId="0">
      <alignment/>
      <protection/>
    </xf>
    <xf numFmtId="0" fontId="0" fillId="0" borderId="0">
      <alignment/>
      <protection/>
    </xf>
    <xf numFmtId="0" fontId="5" fillId="0" borderId="0">
      <alignment/>
      <protection/>
    </xf>
    <xf numFmtId="0" fontId="77" fillId="33"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187" fontId="13" fillId="0" borderId="0">
      <alignment horizontal="right"/>
      <protection/>
    </xf>
    <xf numFmtId="187" fontId="13" fillId="0" borderId="0">
      <alignment horizontal="right"/>
      <protection/>
    </xf>
    <xf numFmtId="187" fontId="13" fillId="0" borderId="0">
      <alignment horizontal="right"/>
      <protection/>
    </xf>
    <xf numFmtId="187" fontId="13" fillId="0" borderId="0">
      <alignment horizontal="right"/>
      <protection/>
    </xf>
    <xf numFmtId="187" fontId="13" fillId="0" borderId="0">
      <alignment horizontal="right"/>
      <protection/>
    </xf>
    <xf numFmtId="187" fontId="13" fillId="0" borderId="0">
      <alignment horizontal="right"/>
      <protection/>
    </xf>
    <xf numFmtId="187" fontId="13" fillId="0" borderId="0">
      <alignment horizontal="right"/>
      <protection/>
    </xf>
    <xf numFmtId="187" fontId="13" fillId="0" borderId="0">
      <alignment horizontal="righ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72" fillId="0" borderId="0">
      <alignment/>
      <protection/>
    </xf>
    <xf numFmtId="0" fontId="72" fillId="0" borderId="0">
      <alignment/>
      <protection/>
    </xf>
    <xf numFmtId="0" fontId="5" fillId="0" borderId="0">
      <alignment/>
      <protection/>
    </xf>
    <xf numFmtId="0" fontId="5"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1" fontId="14" fillId="0" borderId="0">
      <alignment/>
      <protection/>
    </xf>
    <xf numFmtId="1" fontId="14" fillId="0" borderId="0">
      <alignment/>
      <protection/>
    </xf>
    <xf numFmtId="1" fontId="14" fillId="0" borderId="0">
      <alignment/>
      <protection/>
    </xf>
    <xf numFmtId="1" fontId="14" fillId="0" borderId="0">
      <alignment/>
      <protection/>
    </xf>
    <xf numFmtId="1" fontId="14" fillId="0" borderId="0">
      <alignment/>
      <protection/>
    </xf>
    <xf numFmtId="1" fontId="14" fillId="0" borderId="0">
      <alignment/>
      <protection/>
    </xf>
    <xf numFmtId="1" fontId="14" fillId="0" borderId="0">
      <alignment/>
      <protection/>
    </xf>
    <xf numFmtId="1" fontId="14" fillId="0" borderId="0">
      <alignment/>
      <protection/>
    </xf>
    <xf numFmtId="0" fontId="78" fillId="0" borderId="0" applyNumberFormat="0" applyFill="0" applyBorder="0" applyAlignment="0" applyProtection="0"/>
    <xf numFmtId="9" fontId="1" fillId="0" borderId="0" applyFill="0" applyBorder="0" applyAlignment="0" applyProtection="0"/>
    <xf numFmtId="0" fontId="0" fillId="34" borderId="9" applyNumberFormat="0" applyFont="0" applyAlignment="0" applyProtection="0"/>
    <xf numFmtId="0" fontId="5" fillId="8" borderId="10" applyNumberFormat="0" applyAlignment="0" applyProtection="0"/>
    <xf numFmtId="0" fontId="5" fillId="8" borderId="10" applyNumberFormat="0" applyAlignment="0" applyProtection="0"/>
    <xf numFmtId="0" fontId="5" fillId="8" borderId="10" applyNumberFormat="0" applyAlignment="0" applyProtection="0"/>
    <xf numFmtId="0" fontId="5" fillId="9" borderId="10" applyNumberFormat="0" applyAlignment="0" applyProtection="0"/>
    <xf numFmtId="0" fontId="5" fillId="9" borderId="10" applyNumberFormat="0" applyAlignment="0" applyProtection="0"/>
    <xf numFmtId="0" fontId="5" fillId="9" borderId="10" applyNumberFormat="0" applyAlignment="0" applyProtection="0"/>
    <xf numFmtId="0" fontId="5" fillId="9" borderId="10" applyNumberFormat="0" applyAlignment="0" applyProtection="0"/>
    <xf numFmtId="0" fontId="5" fillId="9" borderId="10" applyNumberFormat="0" applyAlignment="0" applyProtection="0"/>
    <xf numFmtId="0" fontId="5" fillId="9" borderId="10" applyNumberFormat="0" applyAlignment="0" applyProtection="0"/>
    <xf numFmtId="0" fontId="5" fillId="8" borderId="10" applyNumberFormat="0" applyAlignment="0" applyProtection="0"/>
    <xf numFmtId="0" fontId="79"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25" fillId="35" borderId="2" applyNumberFormat="0" applyAlignment="0" applyProtection="0"/>
    <xf numFmtId="0" fontId="25" fillId="35" borderId="2" applyNumberFormat="0" applyAlignment="0" applyProtection="0"/>
    <xf numFmtId="0" fontId="25" fillId="35" borderId="2" applyNumberFormat="0" applyAlignment="0" applyProtection="0"/>
    <xf numFmtId="0" fontId="80"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73" fillId="23"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6" borderId="0" applyNumberFormat="0" applyBorder="0" applyAlignment="0" applyProtection="0"/>
    <xf numFmtId="0" fontId="73" fillId="38"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5" borderId="0" applyNumberFormat="0" applyBorder="0" applyAlignment="0" applyProtection="0"/>
    <xf numFmtId="0" fontId="73" fillId="39"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8" borderId="0" applyNumberFormat="0" applyBorder="0" applyAlignment="0" applyProtection="0"/>
    <xf numFmtId="0" fontId="73" fillId="40"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73" fillId="42"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3" borderId="0" applyNumberFormat="0" applyBorder="0" applyAlignment="0" applyProtection="0"/>
    <xf numFmtId="0" fontId="73" fillId="45"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81" fillId="0" borderId="11" applyNumberFormat="0" applyFill="0" applyAlignment="0" applyProtection="0"/>
    <xf numFmtId="0" fontId="15" fillId="0" borderId="12" applyNumberFormat="0" applyFill="0" applyAlignment="0" applyProtection="0"/>
    <xf numFmtId="0" fontId="15" fillId="0" borderId="12" applyNumberFormat="0" applyFill="0" applyAlignment="0" applyProtection="0"/>
    <xf numFmtId="0" fontId="15" fillId="0" borderId="12" applyNumberFormat="0" applyFill="0" applyAlignment="0" applyProtection="0"/>
    <xf numFmtId="0" fontId="15" fillId="0" borderId="12" applyNumberFormat="0" applyFill="0" applyAlignment="0" applyProtection="0"/>
    <xf numFmtId="0" fontId="15" fillId="0" borderId="12" applyNumberFormat="0" applyFill="0" applyAlignment="0" applyProtection="0"/>
    <xf numFmtId="0" fontId="15" fillId="0" borderId="12" applyNumberFormat="0" applyFill="0" applyAlignment="0" applyProtection="0"/>
    <xf numFmtId="0" fontId="15" fillId="0" borderId="12" applyNumberFormat="0" applyFill="0" applyAlignment="0" applyProtection="0"/>
    <xf numFmtId="0" fontId="15" fillId="0" borderId="12" applyNumberFormat="0" applyFill="0" applyAlignment="0" applyProtection="0"/>
    <xf numFmtId="0" fontId="82" fillId="47" borderId="13" applyNumberFormat="0" applyAlignment="0" applyProtection="0"/>
    <xf numFmtId="0" fontId="17" fillId="48" borderId="14" applyNumberFormat="0" applyAlignment="0" applyProtection="0"/>
    <xf numFmtId="0" fontId="17" fillId="48" borderId="14" applyNumberFormat="0" applyAlignment="0" applyProtection="0"/>
    <xf numFmtId="0" fontId="17" fillId="48" borderId="14" applyNumberFormat="0" applyAlignment="0" applyProtection="0"/>
    <xf numFmtId="0" fontId="17" fillId="48" borderId="14" applyNumberFormat="0" applyAlignment="0" applyProtection="0"/>
    <xf numFmtId="0" fontId="17" fillId="48" borderId="14" applyNumberFormat="0" applyAlignment="0" applyProtection="0"/>
    <xf numFmtId="0" fontId="17" fillId="48" borderId="14" applyNumberFormat="0" applyAlignment="0" applyProtection="0"/>
    <xf numFmtId="0" fontId="17" fillId="48" borderId="14" applyNumberFormat="0" applyAlignment="0" applyProtection="0"/>
    <xf numFmtId="0" fontId="17" fillId="48" borderId="14" applyNumberFormat="0" applyAlignment="0" applyProtection="0"/>
    <xf numFmtId="0" fontId="83" fillId="2" borderId="15" applyNumberFormat="0" applyAlignment="0" applyProtection="0"/>
    <xf numFmtId="0" fontId="18" fillId="32" borderId="16" applyNumberFormat="0" applyAlignment="0" applyProtection="0"/>
    <xf numFmtId="0" fontId="18" fillId="32" borderId="16" applyNumberFormat="0" applyAlignment="0" applyProtection="0"/>
    <xf numFmtId="0" fontId="18" fillId="32" borderId="16" applyNumberFormat="0" applyAlignment="0" applyProtection="0"/>
    <xf numFmtId="0" fontId="18" fillId="32" borderId="16" applyNumberFormat="0" applyAlignment="0" applyProtection="0"/>
    <xf numFmtId="0" fontId="18" fillId="32" borderId="16" applyNumberFormat="0" applyAlignment="0" applyProtection="0"/>
    <xf numFmtId="0" fontId="18" fillId="32" borderId="16" applyNumberFormat="0" applyAlignment="0" applyProtection="0"/>
    <xf numFmtId="0" fontId="18" fillId="32" borderId="16" applyNumberFormat="0" applyAlignment="0" applyProtection="0"/>
    <xf numFmtId="0" fontId="18" fillId="32" borderId="16" applyNumberFormat="0" applyAlignment="0" applyProtection="0"/>
    <xf numFmtId="0" fontId="84" fillId="49"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0"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4" fontId="1" fillId="0" borderId="0" applyFill="0" applyBorder="0" applyAlignment="0" applyProtection="0"/>
    <xf numFmtId="42" fontId="1" fillId="0" borderId="0" applyFill="0" applyBorder="0" applyAlignment="0" applyProtection="0"/>
    <xf numFmtId="39" fontId="0" fillId="0" borderId="0" applyFill="0" applyBorder="0" applyAlignment="0" applyProtection="0"/>
    <xf numFmtId="41" fontId="1" fillId="0" borderId="0" applyFill="0" applyBorder="0" applyAlignment="0" applyProtection="0"/>
    <xf numFmtId="39" fontId="0" fillId="0" borderId="0" applyFill="0" applyBorder="0" applyAlignment="0" applyProtection="0"/>
    <xf numFmtId="203" fontId="0" fillId="0" borderId="0" applyFill="0" applyBorder="0" applyAlignment="0" applyProtection="0"/>
    <xf numFmtId="39" fontId="0" fillId="0" borderId="0" applyFill="0" applyBorder="0" applyAlignment="0" applyProtection="0"/>
    <xf numFmtId="0" fontId="85" fillId="52" borderId="15" applyNumberFormat="0" applyAlignment="0" applyProtection="0"/>
    <xf numFmtId="0" fontId="13" fillId="19" borderId="16" applyNumberFormat="0" applyAlignment="0" applyProtection="0"/>
    <xf numFmtId="0" fontId="13" fillId="19" borderId="16" applyNumberFormat="0" applyAlignment="0" applyProtection="0"/>
    <xf numFmtId="0" fontId="13" fillId="19" borderId="16" applyNumberFormat="0" applyAlignment="0" applyProtection="0"/>
    <xf numFmtId="0" fontId="13" fillId="19" borderId="16" applyNumberFormat="0" applyAlignment="0" applyProtection="0"/>
    <xf numFmtId="0" fontId="13" fillId="19" borderId="16" applyNumberFormat="0" applyAlignment="0" applyProtection="0"/>
    <xf numFmtId="0" fontId="13" fillId="19" borderId="16" applyNumberFormat="0" applyAlignment="0" applyProtection="0"/>
    <xf numFmtId="0" fontId="13" fillId="19" borderId="16" applyNumberFormat="0" applyAlignment="0" applyProtection="0"/>
    <xf numFmtId="0" fontId="13" fillId="19" borderId="16" applyNumberFormat="0" applyAlignment="0" applyProtection="0"/>
    <xf numFmtId="0" fontId="86" fillId="0" borderId="17" applyNumberFormat="0" applyFill="0" applyAlignment="0" applyProtection="0"/>
    <xf numFmtId="0" fontId="20" fillId="0" borderId="18" applyNumberFormat="0" applyFill="0" applyAlignment="0" applyProtection="0"/>
    <xf numFmtId="0" fontId="20" fillId="0" borderId="18" applyNumberFormat="0" applyFill="0" applyAlignment="0" applyProtection="0"/>
    <xf numFmtId="0" fontId="20" fillId="0" borderId="18" applyNumberFormat="0" applyFill="0" applyAlignment="0" applyProtection="0"/>
    <xf numFmtId="0" fontId="20" fillId="0" borderId="18" applyNumberFormat="0" applyFill="0" applyAlignment="0" applyProtection="0"/>
    <xf numFmtId="0" fontId="20" fillId="0" borderId="18" applyNumberFormat="0" applyFill="0" applyAlignment="0" applyProtection="0"/>
    <xf numFmtId="0" fontId="20" fillId="0" borderId="18" applyNumberFormat="0" applyFill="0" applyAlignment="0" applyProtection="0"/>
    <xf numFmtId="0" fontId="20" fillId="0" borderId="18" applyNumberFormat="0" applyFill="0" applyAlignment="0" applyProtection="0"/>
    <xf numFmtId="0" fontId="20" fillId="0" borderId="18" applyNumberFormat="0" applyFill="0" applyAlignment="0" applyProtection="0"/>
  </cellStyleXfs>
  <cellXfs count="1572">
    <xf numFmtId="0" fontId="0" fillId="0" borderId="0" xfId="0" applyAlignment="1">
      <alignment/>
    </xf>
    <xf numFmtId="0" fontId="1" fillId="0" borderId="0" xfId="0" applyFont="1" applyAlignment="1">
      <alignment/>
    </xf>
    <xf numFmtId="0" fontId="1" fillId="0" borderId="0" xfId="0" applyFont="1" applyBorder="1" applyAlignment="1">
      <alignment/>
    </xf>
    <xf numFmtId="2" fontId="1" fillId="0" borderId="0" xfId="545" applyNumberFormat="1" applyFont="1" applyFill="1" applyBorder="1" applyAlignment="1" applyProtection="1">
      <alignment horizontal="right"/>
      <protection/>
    </xf>
    <xf numFmtId="188" fontId="1" fillId="0" borderId="0" xfId="545" applyNumberFormat="1" applyFont="1" applyFill="1" applyBorder="1" applyAlignment="1" applyProtection="1">
      <alignment/>
      <protection/>
    </xf>
    <xf numFmtId="0" fontId="1" fillId="0" borderId="0" xfId="330" applyFont="1">
      <alignment/>
      <protection/>
    </xf>
    <xf numFmtId="4" fontId="1" fillId="0" borderId="0" xfId="0" applyNumberFormat="1" applyFont="1" applyAlignment="1">
      <alignment/>
    </xf>
    <xf numFmtId="2" fontId="1" fillId="0" borderId="19" xfId="545" applyNumberFormat="1" applyFont="1" applyFill="1" applyBorder="1" applyAlignment="1" applyProtection="1">
      <alignment horizontal="center"/>
      <protection/>
    </xf>
    <xf numFmtId="0" fontId="22" fillId="32" borderId="0" xfId="330" applyFont="1" applyFill="1">
      <alignment/>
      <protection/>
    </xf>
    <xf numFmtId="0" fontId="1" fillId="32" borderId="0" xfId="0" applyFont="1" applyFill="1" applyAlignment="1">
      <alignment/>
    </xf>
    <xf numFmtId="190" fontId="22" fillId="0" borderId="20" xfId="545" applyNumberFormat="1" applyFont="1" applyFill="1" applyBorder="1" applyAlignment="1" applyProtection="1">
      <alignment horizontal="left"/>
      <protection/>
    </xf>
    <xf numFmtId="2" fontId="1" fillId="32" borderId="19" xfId="545" applyNumberFormat="1" applyFont="1" applyFill="1" applyBorder="1" applyAlignment="1" applyProtection="1">
      <alignment horizontal="center"/>
      <protection/>
    </xf>
    <xf numFmtId="0" fontId="1" fillId="0" borderId="0" xfId="0" applyFont="1" applyFill="1" applyAlignment="1">
      <alignment/>
    </xf>
    <xf numFmtId="0" fontId="0" fillId="0" borderId="0" xfId="361">
      <alignment/>
      <protection/>
    </xf>
    <xf numFmtId="0" fontId="26" fillId="0" borderId="0" xfId="361" applyFont="1" applyFill="1" applyBorder="1" applyProtection="1">
      <alignment/>
      <protection/>
    </xf>
    <xf numFmtId="0" fontId="26" fillId="0" borderId="0" xfId="361" applyFont="1" applyFill="1" applyProtection="1">
      <alignment/>
      <protection/>
    </xf>
    <xf numFmtId="0" fontId="0" fillId="0" borderId="0" xfId="361" applyFill="1">
      <alignment/>
      <protection/>
    </xf>
    <xf numFmtId="0" fontId="0" fillId="0" borderId="0" xfId="361" applyFont="1" applyFill="1">
      <alignment/>
      <protection/>
    </xf>
    <xf numFmtId="2" fontId="1" fillId="0" borderId="21" xfId="361" applyNumberFormat="1" applyFont="1" applyFill="1" applyBorder="1" applyAlignment="1" applyProtection="1">
      <alignment horizontal="left" wrapText="1"/>
      <protection/>
    </xf>
    <xf numFmtId="2" fontId="1" fillId="0" borderId="22" xfId="361" applyNumberFormat="1" applyFont="1" applyFill="1" applyBorder="1" applyAlignment="1" applyProtection="1">
      <alignment horizontal="left"/>
      <protection/>
    </xf>
    <xf numFmtId="0" fontId="27" fillId="0" borderId="0" xfId="361" applyFont="1" applyFill="1" applyProtection="1">
      <alignment/>
      <protection/>
    </xf>
    <xf numFmtId="0" fontId="27" fillId="0" borderId="0" xfId="361" applyFont="1" applyFill="1" applyBorder="1" applyProtection="1">
      <alignment/>
      <protection/>
    </xf>
    <xf numFmtId="0" fontId="29" fillId="0" borderId="0" xfId="0" applyFont="1" applyAlignment="1" applyProtection="1">
      <alignment/>
      <protection/>
    </xf>
    <xf numFmtId="0" fontId="29" fillId="0" borderId="0" xfId="0" applyFont="1" applyBorder="1" applyAlignment="1" applyProtection="1">
      <alignment/>
      <protection/>
    </xf>
    <xf numFmtId="0" fontId="30" fillId="53" borderId="23" xfId="339" applyFont="1" applyFill="1" applyBorder="1" applyAlignment="1" applyProtection="1">
      <alignment horizontal="center" vertical="center" wrapText="1"/>
      <protection/>
    </xf>
    <xf numFmtId="0" fontId="30" fillId="53" borderId="24" xfId="339" applyFont="1" applyFill="1" applyBorder="1" applyAlignment="1" applyProtection="1">
      <alignment horizontal="center" vertical="center" wrapText="1"/>
      <protection/>
    </xf>
    <xf numFmtId="4" fontId="30" fillId="53" borderId="24" xfId="339" applyNumberFormat="1" applyFont="1" applyFill="1" applyBorder="1" applyAlignment="1" applyProtection="1">
      <alignment horizontal="center" vertical="center" wrapText="1"/>
      <protection/>
    </xf>
    <xf numFmtId="0" fontId="30" fillId="53" borderId="25" xfId="339" applyFont="1" applyFill="1" applyBorder="1" applyAlignment="1" applyProtection="1">
      <alignment horizontal="center" vertical="center" wrapText="1"/>
      <protection/>
    </xf>
    <xf numFmtId="49" fontId="29" fillId="0" borderId="26" xfId="0" applyNumberFormat="1" applyFont="1" applyBorder="1" applyAlignment="1" applyProtection="1">
      <alignment horizontal="right"/>
      <protection/>
    </xf>
    <xf numFmtId="0" fontId="29" fillId="0" borderId="26" xfId="0" applyFont="1" applyBorder="1" applyAlignment="1" applyProtection="1">
      <alignment/>
      <protection/>
    </xf>
    <xf numFmtId="2" fontId="29" fillId="0" borderId="26" xfId="0" applyNumberFormat="1" applyFont="1" applyFill="1" applyBorder="1" applyAlignment="1" applyProtection="1">
      <alignment/>
      <protection/>
    </xf>
    <xf numFmtId="49" fontId="1" fillId="0" borderId="26" xfId="0" applyNumberFormat="1" applyFont="1" applyBorder="1" applyAlignment="1" applyProtection="1">
      <alignment horizontal="right"/>
      <protection/>
    </xf>
    <xf numFmtId="0" fontId="22" fillId="0" borderId="26" xfId="0" applyFont="1" applyBorder="1" applyAlignment="1" applyProtection="1">
      <alignment/>
      <protection/>
    </xf>
    <xf numFmtId="2" fontId="1" fillId="0" borderId="26" xfId="0" applyNumberFormat="1" applyFont="1" applyFill="1" applyBorder="1" applyAlignment="1" applyProtection="1">
      <alignment/>
      <protection/>
    </xf>
    <xf numFmtId="0" fontId="1" fillId="0" borderId="26" xfId="0" applyFont="1" applyBorder="1" applyAlignment="1" applyProtection="1">
      <alignment/>
      <protection/>
    </xf>
    <xf numFmtId="0" fontId="1" fillId="54" borderId="26" xfId="0" applyFont="1" applyFill="1" applyBorder="1" applyAlignment="1" applyProtection="1">
      <alignment/>
      <protection/>
    </xf>
    <xf numFmtId="49" fontId="1" fillId="0" borderId="26" xfId="0" applyNumberFormat="1" applyFont="1" applyBorder="1" applyAlignment="1" applyProtection="1">
      <alignment horizontal="right" vertical="top"/>
      <protection/>
    </xf>
    <xf numFmtId="0" fontId="1" fillId="0" borderId="26" xfId="0" applyFont="1" applyBorder="1" applyAlignment="1" applyProtection="1">
      <alignment wrapText="1"/>
      <protection/>
    </xf>
    <xf numFmtId="4" fontId="1" fillId="0" borderId="26" xfId="0" applyNumberFormat="1" applyFont="1" applyBorder="1" applyAlignment="1" applyProtection="1">
      <alignment/>
      <protection/>
    </xf>
    <xf numFmtId="49" fontId="1" fillId="0" borderId="27" xfId="0" applyNumberFormat="1" applyFont="1" applyBorder="1" applyAlignment="1" applyProtection="1">
      <alignment horizontal="right"/>
      <protection/>
    </xf>
    <xf numFmtId="0" fontId="1" fillId="0" borderId="27" xfId="0" applyFont="1" applyBorder="1" applyAlignment="1" applyProtection="1">
      <alignment wrapText="1"/>
      <protection/>
    </xf>
    <xf numFmtId="2" fontId="1" fillId="0" borderId="27" xfId="0" applyNumberFormat="1" applyFont="1" applyFill="1" applyBorder="1" applyAlignment="1" applyProtection="1">
      <alignment/>
      <protection/>
    </xf>
    <xf numFmtId="0" fontId="1" fillId="0" borderId="27" xfId="0" applyFont="1" applyBorder="1" applyAlignment="1" applyProtection="1">
      <alignment/>
      <protection/>
    </xf>
    <xf numFmtId="0" fontId="1" fillId="54" borderId="27" xfId="0" applyFont="1" applyFill="1" applyBorder="1" applyAlignment="1" applyProtection="1">
      <alignment/>
      <protection/>
    </xf>
    <xf numFmtId="49" fontId="1" fillId="0" borderId="28" xfId="0" applyNumberFormat="1" applyFont="1" applyBorder="1" applyAlignment="1" applyProtection="1">
      <alignment horizontal="right"/>
      <protection/>
    </xf>
    <xf numFmtId="0" fontId="22" fillId="0" borderId="28" xfId="0" applyFont="1" applyBorder="1" applyAlignment="1" applyProtection="1">
      <alignment wrapText="1"/>
      <protection/>
    </xf>
    <xf numFmtId="2" fontId="22" fillId="0" borderId="28" xfId="0" applyNumberFormat="1" applyFont="1" applyFill="1" applyBorder="1" applyAlignment="1" applyProtection="1">
      <alignment/>
      <protection/>
    </xf>
    <xf numFmtId="4" fontId="22" fillId="0" borderId="28" xfId="0" applyNumberFormat="1" applyFont="1" applyBorder="1" applyAlignment="1" applyProtection="1">
      <alignment/>
      <protection/>
    </xf>
    <xf numFmtId="0" fontId="22" fillId="54" borderId="28" xfId="0" applyFont="1" applyFill="1" applyBorder="1" applyAlignment="1" applyProtection="1">
      <alignment/>
      <protection/>
    </xf>
    <xf numFmtId="49" fontId="22" fillId="0" borderId="29" xfId="0" applyNumberFormat="1" applyFont="1" applyBorder="1" applyAlignment="1" applyProtection="1">
      <alignment horizontal="right"/>
      <protection/>
    </xf>
    <xf numFmtId="0" fontId="22" fillId="0" borderId="30" xfId="0" applyFont="1" applyBorder="1" applyAlignment="1" applyProtection="1">
      <alignment/>
      <protection/>
    </xf>
    <xf numFmtId="2" fontId="22" fillId="0" borderId="30" xfId="0" applyNumberFormat="1" applyFont="1" applyFill="1" applyBorder="1" applyAlignment="1" applyProtection="1">
      <alignment/>
      <protection/>
    </xf>
    <xf numFmtId="4" fontId="22" fillId="0" borderId="30" xfId="0" applyNumberFormat="1" applyFont="1" applyBorder="1" applyAlignment="1" applyProtection="1">
      <alignment/>
      <protection/>
    </xf>
    <xf numFmtId="4" fontId="22" fillId="0" borderId="31" xfId="0" applyNumberFormat="1" applyFont="1" applyBorder="1" applyAlignment="1" applyProtection="1">
      <alignment/>
      <protection/>
    </xf>
    <xf numFmtId="0" fontId="1" fillId="0" borderId="28" xfId="0" applyFont="1" applyBorder="1" applyAlignment="1" applyProtection="1">
      <alignment/>
      <protection/>
    </xf>
    <xf numFmtId="2" fontId="1" fillId="0" borderId="28" xfId="0" applyNumberFormat="1" applyFont="1" applyFill="1" applyBorder="1" applyAlignment="1" applyProtection="1">
      <alignment/>
      <protection/>
    </xf>
    <xf numFmtId="2" fontId="1" fillId="0" borderId="28" xfId="0" applyNumberFormat="1" applyFont="1" applyBorder="1" applyAlignment="1" applyProtection="1">
      <alignment/>
      <protection/>
    </xf>
    <xf numFmtId="49" fontId="29" fillId="0" borderId="0" xfId="0" applyNumberFormat="1" applyFont="1" applyAlignment="1" applyProtection="1">
      <alignment horizontal="right"/>
      <protection/>
    </xf>
    <xf numFmtId="2" fontId="29" fillId="0" borderId="0" xfId="0" applyNumberFormat="1" applyFont="1" applyFill="1" applyAlignment="1" applyProtection="1">
      <alignment/>
      <protection/>
    </xf>
    <xf numFmtId="0" fontId="31" fillId="0" borderId="0" xfId="338" applyFont="1" applyAlignment="1" applyProtection="1">
      <alignment horizontal="center"/>
      <protection/>
    </xf>
    <xf numFmtId="0" fontId="23" fillId="0" borderId="0" xfId="338" applyFont="1" applyAlignment="1" applyProtection="1">
      <alignment horizontal="left"/>
      <protection/>
    </xf>
    <xf numFmtId="0" fontId="26" fillId="0" borderId="0" xfId="338" applyFont="1" applyProtection="1">
      <alignment/>
      <protection/>
    </xf>
    <xf numFmtId="4" fontId="26" fillId="0" borderId="0" xfId="338" applyNumberFormat="1" applyFont="1" applyProtection="1">
      <alignment/>
      <protection/>
    </xf>
    <xf numFmtId="0" fontId="31" fillId="0" borderId="0" xfId="338" applyFont="1" applyProtection="1">
      <alignment/>
      <protection/>
    </xf>
    <xf numFmtId="0" fontId="31" fillId="0" borderId="0" xfId="338" applyFont="1" applyAlignment="1" applyProtection="1">
      <alignment horizontal="left"/>
      <protection/>
    </xf>
    <xf numFmtId="4" fontId="31" fillId="0" borderId="0" xfId="338" applyNumberFormat="1" applyFont="1" applyProtection="1">
      <alignment/>
      <protection/>
    </xf>
    <xf numFmtId="0" fontId="32" fillId="0" borderId="0" xfId="338" applyFont="1" applyAlignment="1" applyProtection="1">
      <alignment horizontal="center"/>
      <protection/>
    </xf>
    <xf numFmtId="4" fontId="1" fillId="0" borderId="32" xfId="331" applyNumberFormat="1" applyFont="1" applyFill="1" applyBorder="1" applyAlignment="1" applyProtection="1">
      <alignment horizontal="center"/>
      <protection/>
    </xf>
    <xf numFmtId="4" fontId="1" fillId="0" borderId="19" xfId="331" applyNumberFormat="1" applyFont="1" applyFill="1" applyBorder="1" applyAlignment="1" applyProtection="1">
      <alignment horizontal="center"/>
      <protection/>
    </xf>
    <xf numFmtId="49" fontId="1" fillId="0" borderId="33" xfId="315" applyNumberFormat="1" applyFont="1" applyFill="1" applyBorder="1" applyAlignment="1" applyProtection="1">
      <alignment horizontal="center"/>
      <protection/>
    </xf>
    <xf numFmtId="0" fontId="1" fillId="0" borderId="33" xfId="361" applyFont="1" applyFill="1" applyBorder="1" applyAlignment="1" applyProtection="1">
      <alignment vertical="top" wrapText="1"/>
      <protection/>
    </xf>
    <xf numFmtId="0" fontId="2" fillId="0" borderId="26" xfId="315" applyFont="1" applyFill="1" applyBorder="1" applyAlignment="1" applyProtection="1">
      <alignment vertical="top" wrapText="1"/>
      <protection/>
    </xf>
    <xf numFmtId="49" fontId="1" fillId="0" borderId="26" xfId="315" applyNumberFormat="1" applyFont="1" applyFill="1" applyBorder="1" applyAlignment="1" applyProtection="1">
      <alignment horizontal="center"/>
      <protection/>
    </xf>
    <xf numFmtId="0" fontId="1" fillId="0" borderId="34" xfId="361" applyFont="1" applyFill="1" applyBorder="1" applyAlignment="1" applyProtection="1">
      <alignment vertical="top" wrapText="1"/>
      <protection/>
    </xf>
    <xf numFmtId="0" fontId="0" fillId="0" borderId="0" xfId="0" applyFont="1" applyBorder="1" applyAlignment="1">
      <alignment/>
    </xf>
    <xf numFmtId="0" fontId="22" fillId="0" borderId="19" xfId="0" applyFont="1" applyFill="1" applyBorder="1" applyAlignment="1" applyProtection="1">
      <alignment horizontal="left" vertical="top" wrapText="1"/>
      <protection/>
    </xf>
    <xf numFmtId="0" fontId="1" fillId="0" borderId="19" xfId="0" applyFont="1" applyFill="1" applyBorder="1" applyAlignment="1" applyProtection="1">
      <alignment horizontal="left" vertical="top" wrapText="1"/>
      <protection/>
    </xf>
    <xf numFmtId="0" fontId="1" fillId="0" borderId="0" xfId="0" applyFont="1" applyAlignment="1" applyProtection="1">
      <alignment/>
      <protection/>
    </xf>
    <xf numFmtId="1" fontId="22" fillId="0" borderId="0" xfId="0" applyNumberFormat="1" applyFont="1" applyAlignment="1" applyProtection="1">
      <alignment/>
      <protection/>
    </xf>
    <xf numFmtId="0" fontId="1" fillId="0" borderId="0" xfId="0" applyFont="1" applyBorder="1" applyAlignment="1" applyProtection="1">
      <alignment/>
      <protection/>
    </xf>
    <xf numFmtId="0" fontId="22" fillId="0" borderId="0" xfId="0" applyFont="1" applyBorder="1" applyAlignment="1" applyProtection="1">
      <alignment vertical="top" wrapText="1"/>
      <protection/>
    </xf>
    <xf numFmtId="0" fontId="1" fillId="0" borderId="0" xfId="330" applyFont="1" applyFill="1" applyBorder="1" applyAlignment="1" applyProtection="1">
      <alignment vertical="top" wrapText="1"/>
      <protection/>
    </xf>
    <xf numFmtId="2" fontId="1" fillId="0" borderId="0" xfId="330" applyNumberFormat="1" applyFont="1" applyFill="1" applyBorder="1" applyAlignment="1" applyProtection="1">
      <alignment horizontal="right"/>
      <protection/>
    </xf>
    <xf numFmtId="0" fontId="1" fillId="0" borderId="0" xfId="330" applyFont="1" applyBorder="1" applyAlignment="1" applyProtection="1">
      <alignment horizontal="center"/>
      <protection/>
    </xf>
    <xf numFmtId="4" fontId="1" fillId="0" borderId="0" xfId="330" applyNumberFormat="1" applyFont="1" applyBorder="1" applyAlignment="1" applyProtection="1">
      <alignment horizontal="right"/>
      <protection/>
    </xf>
    <xf numFmtId="4" fontId="1" fillId="0" borderId="21" xfId="330" applyNumberFormat="1" applyFont="1" applyBorder="1" applyAlignment="1" applyProtection="1">
      <alignment horizontal="right"/>
      <protection/>
    </xf>
    <xf numFmtId="0" fontId="22" fillId="0" borderId="35" xfId="0" applyFont="1" applyFill="1" applyBorder="1" applyAlignment="1" applyProtection="1">
      <alignment horizontal="left" vertical="top" wrapText="1"/>
      <protection/>
    </xf>
    <xf numFmtId="0" fontId="1" fillId="0" borderId="36" xfId="0" applyFont="1" applyFill="1" applyBorder="1" applyAlignment="1" applyProtection="1">
      <alignment horizontal="center"/>
      <protection/>
    </xf>
    <xf numFmtId="0" fontId="1" fillId="0" borderId="19" xfId="0" applyFont="1" applyFill="1" applyBorder="1" applyAlignment="1" applyProtection="1">
      <alignment horizontal="center"/>
      <protection/>
    </xf>
    <xf numFmtId="0" fontId="1" fillId="0" borderId="37" xfId="0" applyFont="1" applyFill="1" applyBorder="1" applyAlignment="1" applyProtection="1">
      <alignment horizontal="left" vertical="top" wrapText="1"/>
      <protection/>
    </xf>
    <xf numFmtId="0" fontId="1" fillId="0" borderId="37" xfId="0" applyFont="1" applyFill="1" applyBorder="1" applyAlignment="1" applyProtection="1">
      <alignment horizontal="center"/>
      <protection/>
    </xf>
    <xf numFmtId="0" fontId="1" fillId="0" borderId="0" xfId="330" applyFont="1" applyBorder="1" applyAlignment="1" applyProtection="1">
      <alignment vertical="top" wrapText="1"/>
      <protection/>
    </xf>
    <xf numFmtId="0" fontId="1" fillId="0" borderId="0" xfId="0" applyFont="1" applyFill="1" applyAlignment="1" applyProtection="1">
      <alignment/>
      <protection/>
    </xf>
    <xf numFmtId="49" fontId="1" fillId="0" borderId="0" xfId="330" applyNumberFormat="1" applyFont="1" applyBorder="1" applyAlignment="1" applyProtection="1">
      <alignment horizontal="right" vertical="top"/>
      <protection/>
    </xf>
    <xf numFmtId="49" fontId="1" fillId="0" borderId="0" xfId="0" applyNumberFormat="1" applyFont="1" applyBorder="1" applyAlignment="1" applyProtection="1">
      <alignment horizontal="right" vertical="top"/>
      <protection/>
    </xf>
    <xf numFmtId="0" fontId="1" fillId="0" borderId="0" xfId="0" applyFont="1" applyBorder="1" applyAlignment="1" applyProtection="1">
      <alignment/>
      <protection/>
    </xf>
    <xf numFmtId="0" fontId="21" fillId="32" borderId="0" xfId="0" applyFont="1" applyFill="1" applyBorder="1" applyAlignment="1" applyProtection="1">
      <alignment horizontal="right" vertical="top" wrapText="1"/>
      <protection/>
    </xf>
    <xf numFmtId="0" fontId="21" fillId="32" borderId="0" xfId="0" applyFont="1" applyFill="1" applyBorder="1" applyAlignment="1" applyProtection="1">
      <alignment horizontal="left" vertical="top" wrapText="1"/>
      <protection/>
    </xf>
    <xf numFmtId="49" fontId="1" fillId="32" borderId="38" xfId="330" applyNumberFormat="1" applyFont="1" applyFill="1" applyBorder="1" applyAlignment="1" applyProtection="1">
      <alignment horizontal="right" vertical="top"/>
      <protection/>
    </xf>
    <xf numFmtId="0" fontId="1" fillId="32" borderId="0" xfId="330" applyFont="1" applyFill="1" applyBorder="1" applyAlignment="1" applyProtection="1">
      <alignment vertical="top" wrapText="1"/>
      <protection/>
    </xf>
    <xf numFmtId="2" fontId="1" fillId="32" borderId="0" xfId="330" applyNumberFormat="1" applyFont="1" applyFill="1" applyBorder="1" applyAlignment="1" applyProtection="1">
      <alignment horizontal="right"/>
      <protection/>
    </xf>
    <xf numFmtId="0" fontId="1" fillId="32" borderId="0" xfId="330" applyFont="1" applyFill="1" applyBorder="1" applyAlignment="1" applyProtection="1">
      <alignment horizontal="center"/>
      <protection/>
    </xf>
    <xf numFmtId="4" fontId="1" fillId="32" borderId="0" xfId="330" applyNumberFormat="1" applyFont="1" applyFill="1" applyBorder="1" applyAlignment="1" applyProtection="1">
      <alignment horizontal="right"/>
      <protection/>
    </xf>
    <xf numFmtId="4" fontId="1" fillId="0" borderId="0" xfId="330" applyNumberFormat="1" applyFont="1" applyBorder="1" applyAlignment="1" applyProtection="1">
      <alignment horizontal="right"/>
      <protection locked="0"/>
    </xf>
    <xf numFmtId="4" fontId="1" fillId="0" borderId="36" xfId="545" applyNumberFormat="1" applyFont="1" applyFill="1" applyBorder="1" applyAlignment="1" applyProtection="1">
      <alignment horizontal="right"/>
      <protection locked="0"/>
    </xf>
    <xf numFmtId="4" fontId="1" fillId="0" borderId="19" xfId="545" applyNumberFormat="1" applyFont="1" applyFill="1" applyBorder="1" applyAlignment="1" applyProtection="1">
      <alignment horizontal="right"/>
      <protection locked="0"/>
    </xf>
    <xf numFmtId="4" fontId="1" fillId="0" borderId="37" xfId="545" applyNumberFormat="1" applyFont="1" applyFill="1" applyBorder="1" applyAlignment="1" applyProtection="1">
      <alignment horizontal="right"/>
      <protection locked="0"/>
    </xf>
    <xf numFmtId="2" fontId="1" fillId="0" borderId="36" xfId="545" applyNumberFormat="1" applyFont="1" applyFill="1" applyBorder="1" applyAlignment="1" applyProtection="1">
      <alignment horizontal="right"/>
      <protection/>
    </xf>
    <xf numFmtId="2" fontId="1" fillId="0" borderId="19" xfId="545" applyNumberFormat="1" applyFont="1" applyFill="1" applyBorder="1" applyAlignment="1" applyProtection="1">
      <alignment horizontal="right"/>
      <protection/>
    </xf>
    <xf numFmtId="2" fontId="1" fillId="0" borderId="37" xfId="545" applyNumberFormat="1" applyFont="1" applyFill="1" applyBorder="1" applyAlignment="1" applyProtection="1">
      <alignment horizontal="right"/>
      <protection/>
    </xf>
    <xf numFmtId="2" fontId="3" fillId="0" borderId="20" xfId="545" applyNumberFormat="1" applyFont="1" applyFill="1" applyBorder="1" applyAlignment="1" applyProtection="1">
      <alignment horizontal="right"/>
      <protection/>
    </xf>
    <xf numFmtId="2" fontId="1" fillId="0" borderId="19" xfId="0" applyNumberFormat="1" applyFont="1" applyFill="1" applyBorder="1" applyAlignment="1" applyProtection="1">
      <alignment horizontal="right"/>
      <protection/>
    </xf>
    <xf numFmtId="2" fontId="1" fillId="0" borderId="0" xfId="0" applyNumberFormat="1" applyFont="1" applyFill="1" applyAlignment="1" applyProtection="1">
      <alignment horizontal="right"/>
      <protection/>
    </xf>
    <xf numFmtId="0" fontId="1" fillId="0" borderId="0" xfId="0" applyFont="1" applyBorder="1" applyAlignment="1" applyProtection="1">
      <alignment horizontal="center"/>
      <protection/>
    </xf>
    <xf numFmtId="0" fontId="1" fillId="0" borderId="0" xfId="0" applyFont="1" applyAlignment="1" applyProtection="1">
      <alignment horizontal="center"/>
      <protection/>
    </xf>
    <xf numFmtId="188" fontId="1" fillId="0" borderId="0" xfId="545" applyNumberFormat="1" applyFont="1" applyFill="1" applyBorder="1" applyAlignment="1" applyProtection="1">
      <alignment horizontal="right"/>
      <protection locked="0"/>
    </xf>
    <xf numFmtId="0" fontId="1" fillId="0" borderId="0" xfId="0" applyFont="1" applyAlignment="1" applyProtection="1">
      <alignment horizontal="right"/>
      <protection locked="0"/>
    </xf>
    <xf numFmtId="1" fontId="22" fillId="0" borderId="0" xfId="0" applyNumberFormat="1" applyFont="1" applyBorder="1" applyAlignment="1" applyProtection="1">
      <alignment/>
      <protection/>
    </xf>
    <xf numFmtId="49" fontId="2" fillId="0" borderId="39" xfId="0" applyNumberFormat="1" applyFont="1" applyFill="1" applyBorder="1" applyAlignment="1" applyProtection="1">
      <alignment horizontal="center" vertical="top" wrapText="1"/>
      <protection/>
    </xf>
    <xf numFmtId="4" fontId="1" fillId="0" borderId="33" xfId="315" applyNumberFormat="1" applyFont="1" applyFill="1" applyBorder="1" applyAlignment="1" applyProtection="1">
      <alignment horizontal="right"/>
      <protection/>
    </xf>
    <xf numFmtId="4" fontId="1" fillId="0" borderId="26" xfId="315" applyNumberFormat="1" applyFont="1" applyFill="1" applyBorder="1" applyAlignment="1" applyProtection="1">
      <alignment horizontal="right"/>
      <protection/>
    </xf>
    <xf numFmtId="0" fontId="1" fillId="0" borderId="40" xfId="331" applyFont="1" applyFill="1" applyBorder="1" applyAlignment="1" applyProtection="1">
      <alignment horizontal="right"/>
      <protection/>
    </xf>
    <xf numFmtId="2" fontId="1" fillId="32" borderId="26" xfId="545" applyNumberFormat="1" applyFont="1" applyFill="1" applyBorder="1" applyAlignment="1" applyProtection="1">
      <alignment horizontal="center"/>
      <protection/>
    </xf>
    <xf numFmtId="2" fontId="1" fillId="0" borderId="26" xfId="545" applyNumberFormat="1" applyFont="1" applyFill="1" applyBorder="1" applyAlignment="1" applyProtection="1">
      <alignment horizontal="center"/>
      <protection/>
    </xf>
    <xf numFmtId="2" fontId="1" fillId="0" borderId="41" xfId="545" applyNumberFormat="1" applyFont="1" applyFill="1" applyBorder="1" applyAlignment="1" applyProtection="1">
      <alignment horizontal="center"/>
      <protection/>
    </xf>
    <xf numFmtId="49" fontId="1" fillId="0" borderId="0" xfId="330" applyNumberFormat="1" applyFont="1" applyBorder="1" applyAlignment="1" applyProtection="1">
      <alignment horizontal="center" vertical="top"/>
      <protection/>
    </xf>
    <xf numFmtId="49" fontId="2" fillId="0" borderId="42" xfId="315" applyNumberFormat="1" applyFont="1" applyFill="1" applyBorder="1" applyAlignment="1" applyProtection="1">
      <alignment horizontal="center" vertical="top" wrapText="1"/>
      <protection/>
    </xf>
    <xf numFmtId="49" fontId="1" fillId="0" borderId="43" xfId="315" applyNumberFormat="1" applyFont="1" applyFill="1" applyBorder="1" applyAlignment="1" applyProtection="1">
      <alignment horizontal="center" vertical="top" wrapText="1"/>
      <protection/>
    </xf>
    <xf numFmtId="4" fontId="1" fillId="0" borderId="0" xfId="330" applyNumberFormat="1" applyFont="1" applyFill="1" applyBorder="1" applyAlignment="1" applyProtection="1">
      <alignment horizontal="right"/>
      <protection locked="0"/>
    </xf>
    <xf numFmtId="4" fontId="1" fillId="35" borderId="44" xfId="330" applyNumberFormat="1" applyFont="1" applyFill="1" applyBorder="1" applyAlignment="1" applyProtection="1">
      <alignment horizontal="right"/>
      <protection locked="0"/>
    </xf>
    <xf numFmtId="49" fontId="1" fillId="0" borderId="45" xfId="0" applyNumberFormat="1" applyFont="1" applyBorder="1" applyAlignment="1" applyProtection="1">
      <alignment horizontal="center" vertical="top"/>
      <protection/>
    </xf>
    <xf numFmtId="1" fontId="22" fillId="0" borderId="46" xfId="0" applyNumberFormat="1" applyFont="1" applyBorder="1" applyAlignment="1" applyProtection="1">
      <alignment/>
      <protection/>
    </xf>
    <xf numFmtId="2" fontId="1" fillId="0" borderId="46" xfId="545" applyNumberFormat="1" applyFont="1" applyFill="1" applyBorder="1" applyAlignment="1" applyProtection="1">
      <alignment horizontal="right"/>
      <protection/>
    </xf>
    <xf numFmtId="0" fontId="1" fillId="0" borderId="46" xfId="0" applyFont="1" applyBorder="1" applyAlignment="1" applyProtection="1">
      <alignment horizontal="center"/>
      <protection/>
    </xf>
    <xf numFmtId="188" fontId="1" fillId="0" borderId="46" xfId="545" applyNumberFormat="1" applyFont="1" applyFill="1" applyBorder="1" applyAlignment="1" applyProtection="1">
      <alignment horizontal="right"/>
      <protection locked="0"/>
    </xf>
    <xf numFmtId="49" fontId="22" fillId="0" borderId="47" xfId="0" applyNumberFormat="1" applyFont="1" applyBorder="1" applyAlignment="1" applyProtection="1">
      <alignment horizontal="center" vertical="top"/>
      <protection/>
    </xf>
    <xf numFmtId="190" fontId="22" fillId="0" borderId="48" xfId="545" applyNumberFormat="1" applyFont="1" applyFill="1" applyBorder="1" applyAlignment="1" applyProtection="1">
      <alignment horizontal="left"/>
      <protection/>
    </xf>
    <xf numFmtId="49" fontId="1" fillId="0" borderId="47" xfId="330" applyNumberFormat="1" applyFont="1" applyBorder="1" applyAlignment="1" applyProtection="1">
      <alignment horizontal="center" vertical="top"/>
      <protection/>
    </xf>
    <xf numFmtId="2" fontId="3" fillId="0" borderId="48" xfId="545" applyNumberFormat="1" applyFont="1" applyFill="1" applyBorder="1" applyAlignment="1" applyProtection="1">
      <alignment horizontal="center"/>
      <protection/>
    </xf>
    <xf numFmtId="49" fontId="1" fillId="0" borderId="0" xfId="0" applyNumberFormat="1" applyFont="1" applyAlignment="1" applyProtection="1">
      <alignment horizontal="right"/>
      <protection/>
    </xf>
    <xf numFmtId="2" fontId="1" fillId="0" borderId="0" xfId="0" applyNumberFormat="1" applyFont="1" applyFill="1" applyAlignment="1" applyProtection="1">
      <alignment/>
      <protection/>
    </xf>
    <xf numFmtId="0" fontId="1" fillId="0" borderId="0" xfId="0" applyFont="1" applyAlignment="1" applyProtection="1">
      <alignment/>
      <protection locked="0"/>
    </xf>
    <xf numFmtId="0" fontId="1" fillId="0" borderId="0" xfId="0" applyFont="1" applyBorder="1" applyAlignment="1" applyProtection="1">
      <alignment/>
      <protection locked="0"/>
    </xf>
    <xf numFmtId="0" fontId="21" fillId="19" borderId="19" xfId="0" applyFont="1" applyFill="1" applyBorder="1" applyAlignment="1" applyProtection="1">
      <alignment horizontal="right" vertical="top" wrapText="1"/>
      <protection locked="0"/>
    </xf>
    <xf numFmtId="4" fontId="1" fillId="32" borderId="19" xfId="545" applyNumberFormat="1" applyFont="1" applyFill="1" applyBorder="1" applyAlignment="1" applyProtection="1">
      <alignment horizontal="right"/>
      <protection locked="0"/>
    </xf>
    <xf numFmtId="4" fontId="1" fillId="32" borderId="26" xfId="545" applyNumberFormat="1" applyFont="1" applyFill="1" applyBorder="1" applyAlignment="1" applyProtection="1">
      <alignment horizontal="right"/>
      <protection locked="0"/>
    </xf>
    <xf numFmtId="4" fontId="1" fillId="0" borderId="26" xfId="545" applyNumberFormat="1" applyFont="1" applyFill="1" applyBorder="1" applyAlignment="1" applyProtection="1">
      <alignment horizontal="right"/>
      <protection locked="0"/>
    </xf>
    <xf numFmtId="0" fontId="21" fillId="19" borderId="49" xfId="0" applyFont="1" applyFill="1" applyBorder="1" applyAlignment="1" applyProtection="1">
      <alignment horizontal="right" vertical="top" wrapText="1"/>
      <protection locked="0"/>
    </xf>
    <xf numFmtId="4" fontId="1" fillId="0" borderId="50" xfId="545" applyNumberFormat="1" applyFont="1" applyFill="1" applyBorder="1" applyAlignment="1" applyProtection="1">
      <alignment horizontal="right"/>
      <protection locked="0"/>
    </xf>
    <xf numFmtId="4" fontId="22" fillId="0" borderId="51" xfId="545" applyNumberFormat="1" applyFont="1" applyFill="1" applyBorder="1" applyAlignment="1" applyProtection="1">
      <alignment horizontal="right"/>
      <protection locked="0"/>
    </xf>
    <xf numFmtId="2" fontId="21" fillId="0" borderId="52" xfId="0" applyNumberFormat="1" applyFont="1" applyFill="1" applyBorder="1" applyAlignment="1" applyProtection="1">
      <alignment horizontal="right" vertical="center"/>
      <protection locked="0"/>
    </xf>
    <xf numFmtId="0" fontId="0" fillId="0" borderId="0" xfId="0" applyFont="1" applyBorder="1" applyAlignment="1" applyProtection="1">
      <alignment horizontal="right"/>
      <protection locked="0"/>
    </xf>
    <xf numFmtId="0" fontId="22" fillId="32" borderId="0" xfId="330" applyFont="1" applyFill="1" applyProtection="1">
      <alignment/>
      <protection locked="0"/>
    </xf>
    <xf numFmtId="4" fontId="22" fillId="0" borderId="0" xfId="330" applyNumberFormat="1" applyFont="1" applyFill="1" applyBorder="1" applyAlignment="1" applyProtection="1">
      <alignment horizontal="right"/>
      <protection locked="0"/>
    </xf>
    <xf numFmtId="0" fontId="1" fillId="0" borderId="0" xfId="0" applyFont="1" applyFill="1" applyAlignment="1" applyProtection="1">
      <alignment/>
      <protection locked="0"/>
    </xf>
    <xf numFmtId="0" fontId="0" fillId="0" borderId="0" xfId="0" applyFont="1" applyAlignment="1" applyProtection="1">
      <alignment/>
      <protection locked="0"/>
    </xf>
    <xf numFmtId="0" fontId="1" fillId="0" borderId="0" xfId="0" applyFont="1" applyFill="1" applyBorder="1" applyAlignment="1" applyProtection="1">
      <alignment/>
      <protection locked="0"/>
    </xf>
    <xf numFmtId="4" fontId="26" fillId="0" borderId="0" xfId="334" applyNumberFormat="1" applyFont="1" applyFill="1" applyBorder="1" applyAlignment="1" applyProtection="1">
      <alignment horizontal="right"/>
      <protection locked="0"/>
    </xf>
    <xf numFmtId="4" fontId="23" fillId="0" borderId="0" xfId="334" applyNumberFormat="1" applyFont="1" applyFill="1" applyBorder="1" applyAlignment="1" applyProtection="1">
      <alignment horizontal="right"/>
      <protection locked="0"/>
    </xf>
    <xf numFmtId="2" fontId="22" fillId="0" borderId="0" xfId="330" applyNumberFormat="1" applyFont="1" applyFill="1" applyBorder="1" applyAlignment="1" applyProtection="1">
      <alignment horizontal="right"/>
      <protection locked="0"/>
    </xf>
    <xf numFmtId="0" fontId="1" fillId="32" borderId="0" xfId="0" applyFont="1" applyFill="1" applyAlignment="1" applyProtection="1">
      <alignment/>
      <protection locked="0"/>
    </xf>
    <xf numFmtId="4" fontId="15" fillId="0" borderId="0" xfId="330" applyNumberFormat="1" applyFont="1" applyFill="1" applyBorder="1" applyAlignment="1" applyProtection="1">
      <alignment horizontal="right"/>
      <protection locked="0"/>
    </xf>
    <xf numFmtId="4" fontId="26" fillId="0" borderId="0" xfId="361" applyNumberFormat="1" applyFont="1" applyFill="1" applyBorder="1" applyAlignment="1" applyProtection="1">
      <alignment horizontal="right"/>
      <protection locked="0"/>
    </xf>
    <xf numFmtId="0" fontId="27" fillId="0" borderId="0" xfId="361" applyFont="1" applyFill="1" applyBorder="1" applyProtection="1">
      <alignment/>
      <protection locked="0"/>
    </xf>
    <xf numFmtId="0" fontId="21" fillId="19" borderId="44" xfId="0" applyFont="1" applyFill="1" applyBorder="1" applyAlignment="1" applyProtection="1">
      <alignment horizontal="right" vertical="top" wrapText="1"/>
      <protection locked="0"/>
    </xf>
    <xf numFmtId="0" fontId="1" fillId="0" borderId="0" xfId="0" applyFont="1" applyBorder="1" applyAlignment="1" applyProtection="1">
      <alignment horizontal="right"/>
      <protection locked="0"/>
    </xf>
    <xf numFmtId="2" fontId="1" fillId="0" borderId="0" xfId="330" applyNumberFormat="1" applyFont="1" applyFill="1" applyBorder="1" applyAlignment="1" applyProtection="1">
      <alignment horizontal="center"/>
      <protection/>
    </xf>
    <xf numFmtId="49" fontId="1" fillId="0" borderId="53" xfId="0" applyNumberFormat="1" applyFont="1" applyFill="1" applyBorder="1" applyAlignment="1" applyProtection="1">
      <alignment horizontal="center" vertical="top"/>
      <protection/>
    </xf>
    <xf numFmtId="4" fontId="1" fillId="0" borderId="19" xfId="0" applyNumberFormat="1" applyFont="1" applyFill="1" applyBorder="1" applyAlignment="1" applyProtection="1">
      <alignment horizontal="right"/>
      <protection/>
    </xf>
    <xf numFmtId="49" fontId="21" fillId="19" borderId="53" xfId="0" applyNumberFormat="1" applyFont="1" applyFill="1" applyBorder="1" applyAlignment="1" applyProtection="1">
      <alignment horizontal="center" vertical="top" wrapText="1"/>
      <protection/>
    </xf>
    <xf numFmtId="0" fontId="21" fillId="19" borderId="19" xfId="0" applyFont="1" applyFill="1" applyBorder="1" applyAlignment="1" applyProtection="1">
      <alignment horizontal="left" vertical="top" wrapText="1"/>
      <protection/>
    </xf>
    <xf numFmtId="4" fontId="21" fillId="19" borderId="19" xfId="0" applyNumberFormat="1" applyFont="1" applyFill="1" applyBorder="1" applyAlignment="1" applyProtection="1">
      <alignment horizontal="right" vertical="top" wrapText="1"/>
      <protection/>
    </xf>
    <xf numFmtId="0" fontId="21" fillId="19" borderId="19" xfId="0" applyFont="1" applyFill="1" applyBorder="1" applyAlignment="1" applyProtection="1">
      <alignment horizontal="center" vertical="top" wrapText="1"/>
      <protection/>
    </xf>
    <xf numFmtId="49" fontId="1" fillId="32" borderId="53" xfId="0" applyNumberFormat="1" applyFont="1" applyFill="1" applyBorder="1" applyAlignment="1" applyProtection="1">
      <alignment horizontal="center" vertical="top"/>
      <protection/>
    </xf>
    <xf numFmtId="0" fontId="1" fillId="32" borderId="19" xfId="0" applyFont="1" applyFill="1" applyBorder="1" applyAlignment="1" applyProtection="1">
      <alignment horizontal="left" vertical="top" wrapText="1"/>
      <protection/>
    </xf>
    <xf numFmtId="4" fontId="1" fillId="32" borderId="19" xfId="0" applyNumberFormat="1" applyFont="1" applyFill="1" applyBorder="1" applyAlignment="1" applyProtection="1">
      <alignment horizontal="right"/>
      <protection/>
    </xf>
    <xf numFmtId="49" fontId="1" fillId="32" borderId="42" xfId="0" applyNumberFormat="1" applyFont="1" applyFill="1" applyBorder="1" applyAlignment="1" applyProtection="1">
      <alignment horizontal="center" vertical="top"/>
      <protection/>
    </xf>
    <xf numFmtId="0" fontId="1" fillId="32" borderId="26" xfId="0" applyFont="1" applyFill="1" applyBorder="1" applyAlignment="1" applyProtection="1">
      <alignment horizontal="left" vertical="top" wrapText="1"/>
      <protection/>
    </xf>
    <xf numFmtId="4" fontId="1" fillId="32" borderId="26" xfId="0" applyNumberFormat="1" applyFont="1" applyFill="1" applyBorder="1" applyAlignment="1" applyProtection="1">
      <alignment horizontal="right"/>
      <protection/>
    </xf>
    <xf numFmtId="0" fontId="22" fillId="32" borderId="26" xfId="0" applyFont="1" applyFill="1" applyBorder="1" applyAlignment="1" applyProtection="1">
      <alignment horizontal="left" vertical="top" wrapText="1"/>
      <protection/>
    </xf>
    <xf numFmtId="49" fontId="1" fillId="0" borderId="42" xfId="0" applyNumberFormat="1" applyFont="1" applyBorder="1" applyAlignment="1" applyProtection="1">
      <alignment horizontal="center"/>
      <protection/>
    </xf>
    <xf numFmtId="0" fontId="2" fillId="0" borderId="26" xfId="0" applyFont="1" applyBorder="1" applyAlignment="1" applyProtection="1">
      <alignment vertical="top" wrapText="1"/>
      <protection/>
    </xf>
    <xf numFmtId="4" fontId="1" fillId="0" borderId="26" xfId="0" applyNumberFormat="1" applyFont="1" applyFill="1" applyBorder="1" applyAlignment="1" applyProtection="1">
      <alignment horizontal="right"/>
      <protection/>
    </xf>
    <xf numFmtId="49" fontId="21" fillId="19" borderId="39" xfId="0" applyNumberFormat="1" applyFont="1" applyFill="1" applyBorder="1" applyAlignment="1" applyProtection="1">
      <alignment horizontal="center" vertical="top" wrapText="1"/>
      <protection/>
    </xf>
    <xf numFmtId="0" fontId="21" fillId="19" borderId="49" xfId="0" applyFont="1" applyFill="1" applyBorder="1" applyAlignment="1" applyProtection="1">
      <alignment horizontal="left" vertical="top" wrapText="1"/>
      <protection/>
    </xf>
    <xf numFmtId="4" fontId="21" fillId="19" borderId="49" xfId="0" applyNumberFormat="1" applyFont="1" applyFill="1" applyBorder="1" applyAlignment="1" applyProtection="1">
      <alignment horizontal="right" vertical="top" wrapText="1"/>
      <protection/>
    </xf>
    <xf numFmtId="0" fontId="21" fillId="19" borderId="49" xfId="0" applyFont="1" applyFill="1" applyBorder="1" applyAlignment="1" applyProtection="1">
      <alignment horizontal="center" vertical="top" wrapText="1"/>
      <protection/>
    </xf>
    <xf numFmtId="49" fontId="1" fillId="0" borderId="53" xfId="0" applyNumberFormat="1" applyFont="1" applyBorder="1" applyAlignment="1" applyProtection="1">
      <alignment horizontal="center"/>
      <protection/>
    </xf>
    <xf numFmtId="0" fontId="2" fillId="0" borderId="19" xfId="0" applyFont="1" applyBorder="1" applyAlignment="1" applyProtection="1">
      <alignment vertical="top" wrapText="1"/>
      <protection/>
    </xf>
    <xf numFmtId="49" fontId="1" fillId="0" borderId="54" xfId="0" applyNumberFormat="1" applyFont="1" applyFill="1" applyBorder="1" applyAlignment="1" applyProtection="1">
      <alignment horizontal="center" vertical="top"/>
      <protection/>
    </xf>
    <xf numFmtId="0" fontId="1" fillId="0" borderId="41" xfId="0" applyFont="1" applyFill="1" applyBorder="1" applyAlignment="1" applyProtection="1">
      <alignment horizontal="left" vertical="top" wrapText="1"/>
      <protection/>
    </xf>
    <xf numFmtId="4" fontId="1" fillId="0" borderId="41" xfId="0" applyNumberFormat="1" applyFont="1" applyFill="1" applyBorder="1" applyAlignment="1" applyProtection="1">
      <alignment horizontal="right"/>
      <protection/>
    </xf>
    <xf numFmtId="49" fontId="22" fillId="0" borderId="55" xfId="0" applyNumberFormat="1" applyFont="1" applyFill="1" applyBorder="1" applyAlignment="1" applyProtection="1">
      <alignment horizontal="center" vertical="top"/>
      <protection/>
    </xf>
    <xf numFmtId="4" fontId="22" fillId="0" borderId="48" xfId="0" applyNumberFormat="1" applyFont="1" applyFill="1" applyBorder="1" applyAlignment="1" applyProtection="1">
      <alignment horizontal="right"/>
      <protection/>
    </xf>
    <xf numFmtId="49" fontId="1" fillId="0" borderId="56" xfId="330" applyNumberFormat="1" applyFont="1" applyBorder="1" applyAlignment="1" applyProtection="1">
      <alignment horizontal="center" vertical="top"/>
      <protection/>
    </xf>
    <xf numFmtId="0" fontId="22" fillId="0" borderId="0" xfId="330" applyNumberFormat="1" applyFont="1" applyBorder="1" applyAlignment="1" applyProtection="1">
      <alignment vertical="top" wrapText="1"/>
      <protection/>
    </xf>
    <xf numFmtId="49" fontId="21" fillId="0" borderId="57" xfId="0" applyNumberFormat="1" applyFont="1" applyFill="1" applyBorder="1" applyAlignment="1" applyProtection="1">
      <alignment horizontal="center" vertical="center" wrapText="1"/>
      <protection/>
    </xf>
    <xf numFmtId="0" fontId="21" fillId="0" borderId="52" xfId="0" applyFont="1" applyFill="1" applyBorder="1" applyAlignment="1" applyProtection="1">
      <alignment horizontal="center" vertical="center" wrapText="1"/>
      <protection/>
    </xf>
    <xf numFmtId="2" fontId="21" fillId="0" borderId="52" xfId="0" applyNumberFormat="1" applyFont="1" applyFill="1" applyBorder="1" applyAlignment="1" applyProtection="1">
      <alignment horizontal="right" vertical="center"/>
      <protection/>
    </xf>
    <xf numFmtId="0" fontId="21" fillId="0" borderId="52" xfId="0" applyFont="1" applyFill="1" applyBorder="1" applyAlignment="1" applyProtection="1">
      <alignment horizontal="center" vertical="center"/>
      <protection/>
    </xf>
    <xf numFmtId="49" fontId="21" fillId="19" borderId="58" xfId="0" applyNumberFormat="1" applyFont="1" applyFill="1" applyBorder="1" applyAlignment="1" applyProtection="1">
      <alignment horizontal="center" vertical="center" wrapText="1"/>
      <protection/>
    </xf>
    <xf numFmtId="49" fontId="22" fillId="0" borderId="0" xfId="330" applyNumberFormat="1" applyFont="1" applyFill="1" applyBorder="1" applyAlignment="1" applyProtection="1">
      <alignment horizontal="center" vertical="top"/>
      <protection/>
    </xf>
    <xf numFmtId="4" fontId="22" fillId="0" borderId="0" xfId="330" applyNumberFormat="1" applyFont="1" applyFill="1" applyBorder="1" applyAlignment="1" applyProtection="1">
      <alignment vertical="top" wrapText="1"/>
      <protection/>
    </xf>
    <xf numFmtId="4" fontId="22" fillId="0" borderId="0" xfId="330" applyNumberFormat="1" applyFont="1" applyFill="1" applyBorder="1" applyAlignment="1" applyProtection="1">
      <alignment horizontal="right"/>
      <protection/>
    </xf>
    <xf numFmtId="2" fontId="22" fillId="0" borderId="0" xfId="330" applyNumberFormat="1" applyFont="1" applyFill="1" applyBorder="1" applyAlignment="1" applyProtection="1">
      <alignment horizontal="center"/>
      <protection/>
    </xf>
    <xf numFmtId="4" fontId="1" fillId="0" borderId="49" xfId="0" applyNumberFormat="1" applyFont="1" applyFill="1" applyBorder="1" applyAlignment="1" applyProtection="1">
      <alignment horizontal="right"/>
      <protection/>
    </xf>
    <xf numFmtId="49" fontId="2" fillId="0" borderId="53" xfId="0" applyNumberFormat="1" applyFont="1" applyFill="1" applyBorder="1" applyAlignment="1" applyProtection="1">
      <alignment horizontal="center" vertical="top" wrapText="1"/>
      <protection/>
    </xf>
    <xf numFmtId="0" fontId="2" fillId="0" borderId="19" xfId="0" applyFont="1" applyFill="1" applyBorder="1" applyAlignment="1" applyProtection="1">
      <alignment vertical="top" wrapText="1"/>
      <protection/>
    </xf>
    <xf numFmtId="49" fontId="1" fillId="0" borderId="19" xfId="0" applyNumberFormat="1" applyFont="1" applyFill="1" applyBorder="1" applyAlignment="1" applyProtection="1">
      <alignment horizontal="center"/>
      <protection/>
    </xf>
    <xf numFmtId="49" fontId="1" fillId="0" borderId="19" xfId="0" applyNumberFormat="1" applyFont="1" applyBorder="1" applyAlignment="1" applyProtection="1">
      <alignment horizontal="center"/>
      <protection/>
    </xf>
    <xf numFmtId="49" fontId="2" fillId="0" borderId="59" xfId="0" applyNumberFormat="1" applyFont="1" applyFill="1" applyBorder="1" applyAlignment="1" applyProtection="1">
      <alignment horizontal="center" vertical="top" wrapText="1"/>
      <protection/>
    </xf>
    <xf numFmtId="49" fontId="22" fillId="0" borderId="55" xfId="330" applyNumberFormat="1" applyFont="1" applyFill="1" applyBorder="1" applyAlignment="1" applyProtection="1">
      <alignment horizontal="center" vertical="top"/>
      <protection/>
    </xf>
    <xf numFmtId="49" fontId="1" fillId="0" borderId="0" xfId="330" applyNumberFormat="1" applyFont="1" applyFill="1" applyBorder="1" applyAlignment="1" applyProtection="1">
      <alignment horizontal="center" vertical="top"/>
      <protection/>
    </xf>
    <xf numFmtId="0" fontId="1" fillId="0" borderId="0" xfId="330" applyFont="1" applyFill="1" applyBorder="1" applyAlignment="1" applyProtection="1">
      <alignment horizontal="center"/>
      <protection/>
    </xf>
    <xf numFmtId="49" fontId="22" fillId="0" borderId="60" xfId="330" applyNumberFormat="1" applyFont="1" applyFill="1" applyBorder="1" applyAlignment="1" applyProtection="1">
      <alignment horizontal="center" vertical="top"/>
      <protection/>
    </xf>
    <xf numFmtId="49" fontId="1" fillId="0" borderId="53" xfId="330" applyNumberFormat="1" applyFont="1" applyFill="1" applyBorder="1" applyAlignment="1" applyProtection="1">
      <alignment horizontal="center" vertical="top"/>
      <protection/>
    </xf>
    <xf numFmtId="0" fontId="1" fillId="0" borderId="19" xfId="0" applyFont="1" applyFill="1" applyBorder="1" applyAlignment="1" applyProtection="1">
      <alignment vertical="top" wrapText="1"/>
      <protection/>
    </xf>
    <xf numFmtId="0" fontId="2" fillId="0" borderId="61" xfId="0" applyFont="1" applyFill="1" applyBorder="1" applyAlignment="1" applyProtection="1">
      <alignment vertical="top" wrapText="1"/>
      <protection/>
    </xf>
    <xf numFmtId="4" fontId="1" fillId="0" borderId="61" xfId="0" applyNumberFormat="1" applyFont="1" applyFill="1" applyBorder="1" applyAlignment="1" applyProtection="1">
      <alignment horizontal="right"/>
      <protection/>
    </xf>
    <xf numFmtId="49" fontId="1" fillId="0" borderId="61" xfId="0" applyNumberFormat="1" applyFont="1" applyFill="1" applyBorder="1" applyAlignment="1" applyProtection="1">
      <alignment horizontal="center"/>
      <protection/>
    </xf>
    <xf numFmtId="49" fontId="2" fillId="55" borderId="39" xfId="0" applyNumberFormat="1" applyFont="1" applyFill="1" applyBorder="1" applyAlignment="1" applyProtection="1">
      <alignment horizontal="center" vertical="top" wrapText="1"/>
      <protection/>
    </xf>
    <xf numFmtId="0" fontId="2" fillId="0" borderId="49" xfId="0" applyFont="1" applyBorder="1" applyAlignment="1" applyProtection="1">
      <alignment vertical="top" wrapText="1"/>
      <protection/>
    </xf>
    <xf numFmtId="4" fontId="1" fillId="0" borderId="49" xfId="0" applyNumberFormat="1" applyFont="1" applyFill="1" applyBorder="1" applyAlignment="1" applyProtection="1">
      <alignment horizontal="center"/>
      <protection/>
    </xf>
    <xf numFmtId="49" fontId="2" fillId="55" borderId="53" xfId="0" applyNumberFormat="1" applyFont="1" applyFill="1" applyBorder="1" applyAlignment="1" applyProtection="1">
      <alignment horizontal="center" vertical="top" wrapText="1"/>
      <protection/>
    </xf>
    <xf numFmtId="4" fontId="1" fillId="0" borderId="19" xfId="0" applyNumberFormat="1" applyFont="1" applyFill="1" applyBorder="1" applyAlignment="1" applyProtection="1">
      <alignment horizontal="center"/>
      <protection/>
    </xf>
    <xf numFmtId="49" fontId="1" fillId="0" borderId="62" xfId="0" applyNumberFormat="1" applyFont="1" applyFill="1" applyBorder="1" applyAlignment="1" applyProtection="1">
      <alignment horizontal="center"/>
      <protection/>
    </xf>
    <xf numFmtId="49" fontId="2" fillId="55" borderId="59" xfId="0" applyNumberFormat="1" applyFont="1" applyFill="1" applyBorder="1" applyAlignment="1" applyProtection="1">
      <alignment horizontal="center" vertical="top" wrapText="1"/>
      <protection/>
    </xf>
    <xf numFmtId="0" fontId="1" fillId="0" borderId="61" xfId="0" applyFont="1" applyFill="1" applyBorder="1" applyAlignment="1" applyProtection="1">
      <alignment vertical="top" wrapText="1"/>
      <protection/>
    </xf>
    <xf numFmtId="49" fontId="1" fillId="0" borderId="63" xfId="0" applyNumberFormat="1" applyFont="1" applyFill="1" applyBorder="1" applyAlignment="1" applyProtection="1">
      <alignment horizontal="center"/>
      <protection/>
    </xf>
    <xf numFmtId="49" fontId="22" fillId="32" borderId="39" xfId="330" applyNumberFormat="1" applyFont="1" applyFill="1" applyBorder="1" applyAlignment="1" applyProtection="1">
      <alignment horizontal="center" vertical="top"/>
      <protection/>
    </xf>
    <xf numFmtId="0" fontId="2" fillId="0" borderId="61" xfId="0" applyFont="1" applyBorder="1" applyAlignment="1" applyProtection="1">
      <alignment vertical="top" wrapText="1"/>
      <protection/>
    </xf>
    <xf numFmtId="49" fontId="1" fillId="0" borderId="61" xfId="0" applyNumberFormat="1" applyFont="1" applyBorder="1" applyAlignment="1" applyProtection="1">
      <alignment horizontal="center"/>
      <protection/>
    </xf>
    <xf numFmtId="4" fontId="22" fillId="0" borderId="0" xfId="330" applyNumberFormat="1" applyFont="1" applyFill="1" applyBorder="1" applyAlignment="1" applyProtection="1">
      <alignment vertical="top"/>
      <protection/>
    </xf>
    <xf numFmtId="49" fontId="1" fillId="0" borderId="47" xfId="330" applyNumberFormat="1" applyFont="1" applyFill="1" applyBorder="1" applyAlignment="1" applyProtection="1">
      <alignment horizontal="center" vertical="top"/>
      <protection/>
    </xf>
    <xf numFmtId="49" fontId="1" fillId="0" borderId="49" xfId="0" applyNumberFormat="1" applyFont="1" applyBorder="1" applyAlignment="1" applyProtection="1">
      <alignment horizontal="center"/>
      <protection/>
    </xf>
    <xf numFmtId="4" fontId="22" fillId="0" borderId="64" xfId="330" applyNumberFormat="1" applyFont="1" applyFill="1" applyBorder="1" applyAlignment="1" applyProtection="1">
      <alignment vertical="center" wrapText="1"/>
      <protection/>
    </xf>
    <xf numFmtId="191" fontId="22" fillId="35" borderId="65" xfId="330" applyNumberFormat="1" applyFont="1" applyFill="1" applyBorder="1" applyAlignment="1" applyProtection="1">
      <alignment vertical="center" wrapText="1"/>
      <protection/>
    </xf>
    <xf numFmtId="49" fontId="1" fillId="0" borderId="66" xfId="0" applyNumberFormat="1" applyFont="1" applyFill="1" applyBorder="1" applyAlignment="1" applyProtection="1">
      <alignment horizontal="center" vertical="top"/>
      <protection/>
    </xf>
    <xf numFmtId="2" fontId="1" fillId="0" borderId="28" xfId="0" applyNumberFormat="1" applyFont="1" applyFill="1" applyBorder="1" applyAlignment="1" applyProtection="1">
      <alignment horizontal="right"/>
      <protection/>
    </xf>
    <xf numFmtId="0" fontId="1" fillId="0" borderId="19" xfId="335" applyFont="1" applyFill="1" applyBorder="1" applyAlignment="1" applyProtection="1">
      <alignment horizontal="left" vertical="top" wrapText="1"/>
      <protection/>
    </xf>
    <xf numFmtId="49" fontId="1" fillId="0" borderId="67" xfId="0" applyNumberFormat="1" applyFont="1" applyFill="1" applyBorder="1" applyAlignment="1" applyProtection="1">
      <alignment horizontal="center" vertical="top"/>
      <protection/>
    </xf>
    <xf numFmtId="49" fontId="21" fillId="19" borderId="68" xfId="0" applyNumberFormat="1" applyFont="1" applyFill="1" applyBorder="1" applyAlignment="1" applyProtection="1">
      <alignment horizontal="center" vertical="center" wrapText="1"/>
      <protection/>
    </xf>
    <xf numFmtId="0" fontId="21" fillId="19" borderId="44" xfId="0" applyFont="1" applyFill="1" applyBorder="1" applyAlignment="1" applyProtection="1">
      <alignment horizontal="left" vertical="center" wrapText="1"/>
      <protection/>
    </xf>
    <xf numFmtId="4" fontId="21" fillId="19" borderId="44" xfId="0" applyNumberFormat="1" applyFont="1" applyFill="1" applyBorder="1" applyAlignment="1" applyProtection="1">
      <alignment horizontal="right" vertical="top" wrapText="1"/>
      <protection/>
    </xf>
    <xf numFmtId="0" fontId="21" fillId="19" borderId="44" xfId="0" applyFont="1" applyFill="1" applyBorder="1" applyAlignment="1" applyProtection="1">
      <alignment horizontal="center" vertical="top" wrapText="1"/>
      <protection/>
    </xf>
    <xf numFmtId="4" fontId="22" fillId="0" borderId="0" xfId="330" applyNumberFormat="1" applyFont="1" applyBorder="1" applyAlignment="1" applyProtection="1">
      <alignment horizontal="right"/>
      <protection/>
    </xf>
    <xf numFmtId="49" fontId="1" fillId="0" borderId="0" xfId="0" applyNumberFormat="1" applyFont="1" applyBorder="1" applyAlignment="1" applyProtection="1">
      <alignment horizontal="center"/>
      <protection/>
    </xf>
    <xf numFmtId="4" fontId="1" fillId="0" borderId="0" xfId="0" applyNumberFormat="1" applyFont="1" applyBorder="1" applyAlignment="1" applyProtection="1">
      <alignment horizontal="right"/>
      <protection/>
    </xf>
    <xf numFmtId="2" fontId="1" fillId="0" borderId="0" xfId="0" applyNumberFormat="1" applyFont="1" applyFill="1" applyBorder="1" applyAlignment="1" applyProtection="1">
      <alignment horizontal="center"/>
      <protection/>
    </xf>
    <xf numFmtId="49" fontId="1" fillId="0" borderId="0" xfId="0" applyNumberFormat="1" applyFont="1" applyAlignment="1" applyProtection="1">
      <alignment horizontal="center"/>
      <protection/>
    </xf>
    <xf numFmtId="4" fontId="1" fillId="0" borderId="21" xfId="0" applyNumberFormat="1" applyFont="1" applyBorder="1" applyAlignment="1" applyProtection="1">
      <alignment horizontal="right"/>
      <protection/>
    </xf>
    <xf numFmtId="2" fontId="1" fillId="0" borderId="0" xfId="0" applyNumberFormat="1" applyFont="1" applyFill="1" applyAlignment="1" applyProtection="1">
      <alignment horizontal="center"/>
      <protection/>
    </xf>
    <xf numFmtId="0" fontId="21" fillId="19" borderId="65" xfId="0" applyFont="1" applyFill="1" applyBorder="1" applyAlignment="1" applyProtection="1">
      <alignment vertical="center" wrapText="1"/>
      <protection/>
    </xf>
    <xf numFmtId="0" fontId="21" fillId="19" borderId="44" xfId="0" applyFont="1" applyFill="1" applyBorder="1" applyAlignment="1" applyProtection="1">
      <alignment vertical="center" wrapText="1"/>
      <protection/>
    </xf>
    <xf numFmtId="4" fontId="22" fillId="0" borderId="69" xfId="330" applyNumberFormat="1" applyFont="1" applyFill="1" applyBorder="1" applyAlignment="1" applyProtection="1">
      <alignment vertical="center" wrapText="1"/>
      <protection/>
    </xf>
    <xf numFmtId="4" fontId="22" fillId="0" borderId="70" xfId="330" applyNumberFormat="1" applyFont="1" applyFill="1" applyBorder="1" applyAlignment="1" applyProtection="1">
      <alignment vertical="center" wrapText="1"/>
      <protection/>
    </xf>
    <xf numFmtId="0" fontId="21" fillId="19" borderId="44" xfId="0" applyFont="1" applyFill="1" applyBorder="1" applyAlignment="1" applyProtection="1">
      <alignment vertical="center" wrapText="1"/>
      <protection locked="0"/>
    </xf>
    <xf numFmtId="4" fontId="22" fillId="0" borderId="71" xfId="330" applyNumberFormat="1" applyFont="1" applyFill="1" applyBorder="1" applyAlignment="1" applyProtection="1">
      <alignment vertical="center" wrapText="1"/>
      <protection locked="0"/>
    </xf>
    <xf numFmtId="49" fontId="21" fillId="0" borderId="72" xfId="0" applyNumberFormat="1" applyFont="1" applyFill="1" applyBorder="1" applyAlignment="1" applyProtection="1">
      <alignment horizontal="center" vertical="center" wrapText="1"/>
      <protection/>
    </xf>
    <xf numFmtId="0" fontId="21" fillId="0" borderId="73" xfId="0" applyFont="1" applyFill="1" applyBorder="1" applyAlignment="1" applyProtection="1">
      <alignment horizontal="center" vertical="center" wrapText="1"/>
      <protection/>
    </xf>
    <xf numFmtId="2" fontId="21" fillId="0" borderId="73" xfId="0" applyNumberFormat="1" applyFont="1" applyFill="1" applyBorder="1" applyAlignment="1" applyProtection="1">
      <alignment horizontal="right" vertical="center"/>
      <protection/>
    </xf>
    <xf numFmtId="0" fontId="21" fillId="0" borderId="73" xfId="0" applyFont="1" applyFill="1" applyBorder="1" applyAlignment="1" applyProtection="1">
      <alignment horizontal="center" vertical="center"/>
      <protection/>
    </xf>
    <xf numFmtId="2" fontId="21" fillId="0" borderId="73" xfId="0" applyNumberFormat="1" applyFont="1" applyFill="1" applyBorder="1" applyAlignment="1" applyProtection="1">
      <alignment horizontal="right" vertical="center"/>
      <protection locked="0"/>
    </xf>
    <xf numFmtId="49" fontId="1" fillId="0" borderId="74" xfId="330" applyNumberFormat="1" applyFont="1" applyBorder="1" applyAlignment="1" applyProtection="1">
      <alignment horizontal="center" vertical="top" wrapText="1"/>
      <protection/>
    </xf>
    <xf numFmtId="0" fontId="1" fillId="0" borderId="75" xfId="330" applyFont="1" applyFill="1" applyBorder="1" applyAlignment="1" applyProtection="1">
      <alignment vertical="top" wrapText="1"/>
      <protection/>
    </xf>
    <xf numFmtId="2" fontId="1" fillId="0" borderId="75" xfId="330" applyNumberFormat="1" applyFont="1" applyFill="1" applyBorder="1" applyAlignment="1" applyProtection="1">
      <alignment horizontal="right"/>
      <protection/>
    </xf>
    <xf numFmtId="0" fontId="1" fillId="0" borderId="75" xfId="330" applyFont="1" applyBorder="1" applyAlignment="1" applyProtection="1">
      <alignment horizontal="center"/>
      <protection/>
    </xf>
    <xf numFmtId="49" fontId="1" fillId="0" borderId="56" xfId="0" applyNumberFormat="1" applyFont="1" applyBorder="1" applyAlignment="1" applyProtection="1">
      <alignment horizontal="center" vertical="top"/>
      <protection/>
    </xf>
    <xf numFmtId="1" fontId="22" fillId="0" borderId="56" xfId="0" applyNumberFormat="1" applyFont="1" applyBorder="1" applyAlignment="1" applyProtection="1">
      <alignment horizontal="center"/>
      <protection/>
    </xf>
    <xf numFmtId="49" fontId="1" fillId="0" borderId="56" xfId="330" applyNumberFormat="1" applyFont="1" applyBorder="1" applyAlignment="1" applyProtection="1">
      <alignment horizontal="center" vertical="top" wrapText="1"/>
      <protection/>
    </xf>
    <xf numFmtId="49" fontId="1" fillId="0" borderId="36" xfId="0" applyNumberFormat="1" applyFont="1" applyFill="1" applyBorder="1" applyAlignment="1" applyProtection="1">
      <alignment horizontal="center" vertical="top" wrapText="1"/>
      <protection/>
    </xf>
    <xf numFmtId="49" fontId="1" fillId="0" borderId="19" xfId="0" applyNumberFormat="1" applyFont="1" applyFill="1" applyBorder="1" applyAlignment="1" applyProtection="1">
      <alignment horizontal="center" vertical="top" wrapText="1"/>
      <protection/>
    </xf>
    <xf numFmtId="49" fontId="1" fillId="0" borderId="37" xfId="0" applyNumberFormat="1" applyFont="1" applyFill="1" applyBorder="1" applyAlignment="1" applyProtection="1">
      <alignment horizontal="center" vertical="top" wrapText="1"/>
      <protection/>
    </xf>
    <xf numFmtId="49" fontId="22" fillId="0" borderId="20" xfId="0" applyNumberFormat="1" applyFont="1" applyFill="1" applyBorder="1" applyAlignment="1" applyProtection="1">
      <alignment horizontal="center" vertical="top" wrapText="1"/>
      <protection/>
    </xf>
    <xf numFmtId="0" fontId="22" fillId="0" borderId="20" xfId="0" applyFont="1" applyFill="1" applyBorder="1" applyAlignment="1" applyProtection="1">
      <alignment horizontal="center"/>
      <protection/>
    </xf>
    <xf numFmtId="49" fontId="22" fillId="56" borderId="76" xfId="330" applyNumberFormat="1" applyFont="1" applyFill="1" applyBorder="1" applyAlignment="1" applyProtection="1">
      <alignment horizontal="center" vertical="top" wrapText="1"/>
      <protection/>
    </xf>
    <xf numFmtId="0" fontId="22" fillId="56" borderId="20" xfId="330" applyFont="1" applyFill="1" applyBorder="1" applyAlignment="1" applyProtection="1">
      <alignment vertical="top" wrapText="1"/>
      <protection/>
    </xf>
    <xf numFmtId="2" fontId="22" fillId="56" borderId="20" xfId="330" applyNumberFormat="1" applyFont="1" applyFill="1" applyBorder="1" applyAlignment="1" applyProtection="1">
      <alignment horizontal="right"/>
      <protection/>
    </xf>
    <xf numFmtId="0" fontId="22" fillId="56" borderId="20" xfId="330" applyFont="1" applyFill="1" applyBorder="1" applyAlignment="1" applyProtection="1">
      <alignment horizontal="center"/>
      <protection/>
    </xf>
    <xf numFmtId="49" fontId="1" fillId="0" borderId="0" xfId="0" applyNumberFormat="1" applyFont="1" applyAlignment="1" applyProtection="1">
      <alignment horizontal="center" wrapText="1"/>
      <protection/>
    </xf>
    <xf numFmtId="4" fontId="1" fillId="0" borderId="75" xfId="330" applyNumberFormat="1" applyFont="1" applyBorder="1" applyAlignment="1" applyProtection="1">
      <alignment horizontal="right"/>
      <protection locked="0"/>
    </xf>
    <xf numFmtId="4" fontId="22" fillId="0" borderId="20" xfId="545" applyNumberFormat="1" applyFont="1" applyFill="1" applyBorder="1" applyAlignment="1" applyProtection="1">
      <alignment horizontal="right"/>
      <protection locked="0"/>
    </xf>
    <xf numFmtId="4" fontId="1" fillId="56" borderId="20" xfId="330" applyNumberFormat="1" applyFont="1" applyFill="1" applyBorder="1" applyAlignment="1" applyProtection="1">
      <alignment horizontal="right"/>
      <protection locked="0"/>
    </xf>
    <xf numFmtId="49" fontId="1" fillId="0" borderId="77" xfId="0" applyNumberFormat="1" applyFont="1" applyBorder="1" applyAlignment="1" applyProtection="1">
      <alignment horizontal="right"/>
      <protection/>
    </xf>
    <xf numFmtId="0" fontId="1" fillId="0" borderId="77" xfId="0" applyFont="1" applyBorder="1" applyAlignment="1" applyProtection="1">
      <alignment/>
      <protection/>
    </xf>
    <xf numFmtId="2" fontId="1" fillId="0" borderId="77" xfId="0" applyNumberFormat="1" applyFont="1" applyFill="1" applyBorder="1" applyAlignment="1" applyProtection="1">
      <alignment/>
      <protection/>
    </xf>
    <xf numFmtId="0" fontId="22" fillId="0" borderId="27" xfId="0" applyFont="1" applyBorder="1" applyAlignment="1" applyProtection="1">
      <alignment wrapText="1"/>
      <protection/>
    </xf>
    <xf numFmtId="4" fontId="22" fillId="0" borderId="27" xfId="0" applyNumberFormat="1" applyFont="1" applyBorder="1" applyAlignment="1" applyProtection="1">
      <alignment/>
      <protection/>
    </xf>
    <xf numFmtId="0" fontId="22" fillId="54" borderId="27" xfId="0" applyFont="1" applyFill="1" applyBorder="1" applyAlignment="1" applyProtection="1">
      <alignment/>
      <protection/>
    </xf>
    <xf numFmtId="49" fontId="22" fillId="35" borderId="58" xfId="330" applyNumberFormat="1" applyFont="1" applyFill="1" applyBorder="1" applyAlignment="1" applyProtection="1">
      <alignment horizontal="center" vertical="center" wrapText="1"/>
      <protection/>
    </xf>
    <xf numFmtId="0" fontId="1" fillId="0" borderId="28" xfId="335" applyFont="1" applyFill="1" applyBorder="1" applyAlignment="1" applyProtection="1">
      <alignment horizontal="left" vertical="top" wrapText="1"/>
      <protection/>
    </xf>
    <xf numFmtId="0" fontId="1" fillId="0" borderId="28" xfId="0" applyFont="1" applyFill="1" applyBorder="1" applyAlignment="1" applyProtection="1">
      <alignment horizontal="center"/>
      <protection/>
    </xf>
    <xf numFmtId="49" fontId="22" fillId="35" borderId="68" xfId="330" applyNumberFormat="1" applyFont="1" applyFill="1" applyBorder="1" applyAlignment="1" applyProtection="1">
      <alignment horizontal="center" vertical="center" wrapText="1"/>
      <protection/>
    </xf>
    <xf numFmtId="2" fontId="22" fillId="35" borderId="44" xfId="330" applyNumberFormat="1" applyFont="1" applyFill="1" applyBorder="1" applyAlignment="1" applyProtection="1">
      <alignment horizontal="right"/>
      <protection/>
    </xf>
    <xf numFmtId="0" fontId="22" fillId="35" borderId="44" xfId="330" applyFont="1" applyFill="1" applyBorder="1" applyAlignment="1" applyProtection="1">
      <alignment horizontal="center"/>
      <protection/>
    </xf>
    <xf numFmtId="0" fontId="22" fillId="0" borderId="66" xfId="331" applyNumberFormat="1" applyFont="1" applyFill="1" applyBorder="1" applyAlignment="1" applyProtection="1">
      <alignment horizontal="center" vertical="top"/>
      <protection/>
    </xf>
    <xf numFmtId="0" fontId="22" fillId="35" borderId="65" xfId="330" applyFont="1" applyFill="1" applyBorder="1" applyAlignment="1" applyProtection="1">
      <alignment vertical="center" wrapText="1"/>
      <protection/>
    </xf>
    <xf numFmtId="4" fontId="22" fillId="35" borderId="44" xfId="330" applyNumberFormat="1" applyFont="1" applyFill="1" applyBorder="1" applyAlignment="1" applyProtection="1">
      <alignment horizontal="right" vertical="top" wrapText="1"/>
      <protection/>
    </xf>
    <xf numFmtId="0" fontId="22" fillId="35" borderId="44" xfId="330" applyFont="1" applyFill="1" applyBorder="1" applyAlignment="1" applyProtection="1">
      <alignment horizontal="center" vertical="top" wrapText="1"/>
      <protection/>
    </xf>
    <xf numFmtId="0" fontId="22" fillId="35" borderId="44" xfId="330" applyFont="1" applyFill="1" applyBorder="1" applyAlignment="1" applyProtection="1">
      <alignment horizontal="right" vertical="top" wrapText="1"/>
      <protection locked="0"/>
    </xf>
    <xf numFmtId="4" fontId="1" fillId="35" borderId="44" xfId="330" applyNumberFormat="1" applyFont="1" applyFill="1" applyBorder="1" applyAlignment="1" applyProtection="1">
      <alignment horizontal="right"/>
      <protection/>
    </xf>
    <xf numFmtId="2" fontId="1" fillId="35" borderId="44" xfId="0" applyNumberFormat="1" applyFont="1" applyFill="1" applyBorder="1" applyAlignment="1" applyProtection="1">
      <alignment horizontal="center"/>
      <protection/>
    </xf>
    <xf numFmtId="49" fontId="1" fillId="0" borderId="78" xfId="335" applyNumberFormat="1" applyFont="1" applyBorder="1" applyAlignment="1" applyProtection="1">
      <alignment horizontal="center" vertical="top" wrapText="1"/>
      <protection/>
    </xf>
    <xf numFmtId="0" fontId="1" fillId="0" borderId="79" xfId="335" applyFont="1" applyBorder="1" applyAlignment="1" applyProtection="1">
      <alignment vertical="top" wrapText="1"/>
      <protection locked="0"/>
    </xf>
    <xf numFmtId="191" fontId="22" fillId="35" borderId="68" xfId="330" applyNumberFormat="1" applyFont="1" applyFill="1" applyBorder="1" applyAlignment="1" applyProtection="1">
      <alignment horizontal="center" vertical="center" wrapText="1"/>
      <protection/>
    </xf>
    <xf numFmtId="49" fontId="22" fillId="32" borderId="66" xfId="330" applyNumberFormat="1" applyFont="1" applyFill="1" applyBorder="1" applyAlignment="1" applyProtection="1">
      <alignment horizontal="center" vertical="top"/>
      <protection/>
    </xf>
    <xf numFmtId="0" fontId="2" fillId="32" borderId="79" xfId="0" applyFont="1" applyFill="1" applyBorder="1" applyAlignment="1" applyProtection="1">
      <alignment vertical="top" wrapText="1"/>
      <protection locked="0"/>
    </xf>
    <xf numFmtId="4" fontId="22" fillId="35" borderId="44" xfId="330" applyNumberFormat="1" applyFont="1" applyFill="1" applyBorder="1" applyAlignment="1" applyProtection="1">
      <alignment horizontal="right"/>
      <protection/>
    </xf>
    <xf numFmtId="2" fontId="22" fillId="35" borderId="44" xfId="330" applyNumberFormat="1" applyFont="1" applyFill="1" applyBorder="1" applyAlignment="1" applyProtection="1">
      <alignment horizontal="center"/>
      <protection/>
    </xf>
    <xf numFmtId="4" fontId="22" fillId="35" borderId="44" xfId="330" applyNumberFormat="1" applyFont="1" applyFill="1" applyBorder="1" applyAlignment="1" applyProtection="1">
      <alignment horizontal="right"/>
      <protection locked="0"/>
    </xf>
    <xf numFmtId="0" fontId="2" fillId="32" borderId="80" xfId="0" applyFont="1" applyFill="1" applyBorder="1" applyAlignment="1" applyProtection="1">
      <alignment vertical="top" wrapText="1"/>
      <protection locked="0"/>
    </xf>
    <xf numFmtId="49" fontId="22" fillId="35" borderId="58" xfId="330" applyNumberFormat="1" applyFont="1" applyFill="1" applyBorder="1" applyAlignment="1" applyProtection="1">
      <alignment horizontal="center" vertical="center"/>
      <protection/>
    </xf>
    <xf numFmtId="4" fontId="22" fillId="35" borderId="44" xfId="330" applyNumberFormat="1" applyFont="1" applyFill="1" applyBorder="1" applyAlignment="1" applyProtection="1">
      <alignment/>
      <protection/>
    </xf>
    <xf numFmtId="4" fontId="22" fillId="35" borderId="44" xfId="330" applyNumberFormat="1" applyFont="1" applyFill="1" applyBorder="1" applyAlignment="1" applyProtection="1">
      <alignment/>
      <protection locked="0"/>
    </xf>
    <xf numFmtId="0" fontId="1" fillId="0" borderId="79" xfId="330" applyFont="1" applyFill="1" applyBorder="1" applyAlignment="1" applyProtection="1">
      <alignment vertical="top" wrapText="1"/>
      <protection locked="0"/>
    </xf>
    <xf numFmtId="0" fontId="28" fillId="0" borderId="79" xfId="361" applyFont="1" applyFill="1" applyBorder="1" applyAlignment="1" applyProtection="1">
      <alignment vertical="top" wrapText="1"/>
      <protection locked="0"/>
    </xf>
    <xf numFmtId="2" fontId="23" fillId="16" borderId="44" xfId="331" applyNumberFormat="1" applyFont="1" applyFill="1" applyBorder="1" applyAlignment="1" applyProtection="1">
      <alignment horizontal="right"/>
      <protection/>
    </xf>
    <xf numFmtId="0" fontId="23" fillId="16" borderId="44" xfId="331" applyFont="1" applyFill="1" applyBorder="1" applyAlignment="1" applyProtection="1">
      <alignment horizontal="center"/>
      <protection/>
    </xf>
    <xf numFmtId="4" fontId="23" fillId="16" borderId="44" xfId="331" applyNumberFormat="1" applyFont="1" applyFill="1" applyBorder="1" applyAlignment="1" applyProtection="1">
      <alignment horizontal="right"/>
      <protection locked="0"/>
    </xf>
    <xf numFmtId="191" fontId="1" fillId="0" borderId="80" xfId="330" applyNumberFormat="1" applyFont="1" applyFill="1" applyBorder="1" applyAlignment="1" applyProtection="1">
      <alignment vertical="top" wrapText="1"/>
      <protection locked="0"/>
    </xf>
    <xf numFmtId="49" fontId="22" fillId="0" borderId="27" xfId="0" applyNumberFormat="1" applyFont="1" applyFill="1" applyBorder="1" applyAlignment="1" applyProtection="1">
      <alignment horizontal="right"/>
      <protection/>
    </xf>
    <xf numFmtId="4" fontId="1" fillId="0" borderId="81" xfId="545" applyNumberFormat="1" applyFont="1" applyFill="1" applyBorder="1" applyAlignment="1" applyProtection="1">
      <alignment horizontal="right"/>
      <protection locked="0"/>
    </xf>
    <xf numFmtId="4" fontId="1" fillId="0" borderId="82" xfId="545" applyNumberFormat="1" applyFont="1" applyFill="1" applyBorder="1" applyAlignment="1" applyProtection="1">
      <alignment horizontal="right"/>
      <protection locked="0"/>
    </xf>
    <xf numFmtId="4" fontId="1" fillId="0" borderId="82" xfId="330" applyNumberFormat="1" applyFont="1" applyBorder="1" applyAlignment="1" applyProtection="1">
      <alignment horizontal="right"/>
      <protection locked="0"/>
    </xf>
    <xf numFmtId="4" fontId="21" fillId="0" borderId="83" xfId="0" applyNumberFormat="1" applyFont="1" applyFill="1" applyBorder="1" applyAlignment="1" applyProtection="1">
      <alignment horizontal="right"/>
      <protection locked="0"/>
    </xf>
    <xf numFmtId="0" fontId="21" fillId="19" borderId="83" xfId="0" applyFont="1" applyFill="1" applyBorder="1" applyAlignment="1" applyProtection="1">
      <alignment horizontal="right" vertical="top" wrapText="1"/>
      <protection locked="0"/>
    </xf>
    <xf numFmtId="4" fontId="1" fillId="32" borderId="83" xfId="545" applyNumberFormat="1" applyFont="1" applyFill="1" applyBorder="1" applyAlignment="1" applyProtection="1">
      <alignment horizontal="right"/>
      <protection locked="0"/>
    </xf>
    <xf numFmtId="4" fontId="1" fillId="32" borderId="84" xfId="545" applyNumberFormat="1" applyFont="1" applyFill="1" applyBorder="1" applyAlignment="1" applyProtection="1">
      <alignment horizontal="right"/>
      <protection locked="0"/>
    </xf>
    <xf numFmtId="4" fontId="22" fillId="32" borderId="84" xfId="545" applyNumberFormat="1" applyFont="1" applyFill="1" applyBorder="1" applyAlignment="1" applyProtection="1">
      <alignment horizontal="right"/>
      <protection locked="0"/>
    </xf>
    <xf numFmtId="4" fontId="1" fillId="0" borderId="84" xfId="545" applyNumberFormat="1" applyFont="1" applyFill="1" applyBorder="1" applyAlignment="1" applyProtection="1">
      <alignment horizontal="right"/>
      <protection locked="0"/>
    </xf>
    <xf numFmtId="0" fontId="21" fillId="19" borderId="85" xfId="0" applyFont="1" applyFill="1" applyBorder="1" applyAlignment="1" applyProtection="1">
      <alignment horizontal="right" vertical="top" wrapText="1"/>
      <protection locked="0"/>
    </xf>
    <xf numFmtId="4" fontId="1" fillId="0" borderId="83" xfId="545" applyNumberFormat="1" applyFont="1" applyFill="1" applyBorder="1" applyAlignment="1" applyProtection="1">
      <alignment horizontal="right"/>
      <protection locked="0"/>
    </xf>
    <xf numFmtId="4" fontId="22" fillId="0" borderId="83" xfId="545" applyNumberFormat="1" applyFont="1" applyFill="1" applyBorder="1" applyAlignment="1" applyProtection="1">
      <alignment horizontal="right"/>
      <protection locked="0"/>
    </xf>
    <xf numFmtId="4" fontId="1" fillId="0" borderId="86" xfId="545" applyNumberFormat="1" applyFont="1" applyFill="1" applyBorder="1" applyAlignment="1" applyProtection="1">
      <alignment horizontal="right"/>
      <protection locked="0"/>
    </xf>
    <xf numFmtId="4" fontId="22" fillId="0" borderId="87" xfId="545" applyNumberFormat="1" applyFont="1" applyFill="1" applyBorder="1" applyAlignment="1" applyProtection="1">
      <alignment horizontal="right"/>
      <protection locked="0"/>
    </xf>
    <xf numFmtId="4" fontId="1" fillId="0" borderId="21" xfId="330" applyNumberFormat="1" applyFont="1" applyBorder="1" applyAlignment="1" applyProtection="1">
      <alignment horizontal="right"/>
      <protection locked="0"/>
    </xf>
    <xf numFmtId="4" fontId="21" fillId="0" borderId="88" xfId="0" applyNumberFormat="1" applyFont="1" applyFill="1" applyBorder="1" applyAlignment="1" applyProtection="1">
      <alignment horizontal="right" vertical="center" wrapText="1"/>
      <protection locked="0"/>
    </xf>
    <xf numFmtId="0" fontId="21" fillId="19" borderId="89" xfId="0" applyFont="1" applyFill="1" applyBorder="1" applyAlignment="1" applyProtection="1">
      <alignment vertical="center" wrapText="1"/>
      <protection locked="0"/>
    </xf>
    <xf numFmtId="4" fontId="1" fillId="0" borderId="85" xfId="0" applyNumberFormat="1" applyFont="1" applyFill="1" applyBorder="1" applyAlignment="1" applyProtection="1">
      <alignment horizontal="right"/>
      <protection locked="0"/>
    </xf>
    <xf numFmtId="4" fontId="1" fillId="0" borderId="83" xfId="0" applyNumberFormat="1" applyFont="1" applyFill="1" applyBorder="1" applyAlignment="1" applyProtection="1">
      <alignment horizontal="right"/>
      <protection locked="0"/>
    </xf>
    <xf numFmtId="4" fontId="22" fillId="0" borderId="87" xfId="330" applyNumberFormat="1" applyFont="1" applyFill="1" applyBorder="1" applyAlignment="1" applyProtection="1">
      <alignment horizontal="right"/>
      <protection locked="0"/>
    </xf>
    <xf numFmtId="4" fontId="22" fillId="35" borderId="89" xfId="330" applyNumberFormat="1" applyFont="1" applyFill="1" applyBorder="1" applyAlignment="1" applyProtection="1">
      <alignment horizontal="right"/>
      <protection locked="0"/>
    </xf>
    <xf numFmtId="191" fontId="1" fillId="0" borderId="90" xfId="330" applyNumberFormat="1" applyFont="1" applyFill="1" applyBorder="1" applyAlignment="1" applyProtection="1">
      <alignment vertical="top" wrapText="1"/>
      <protection locked="0"/>
    </xf>
    <xf numFmtId="0" fontId="2" fillId="32" borderId="91" xfId="0" applyFont="1" applyFill="1" applyBorder="1" applyAlignment="1" applyProtection="1">
      <alignment vertical="top" wrapText="1"/>
      <protection locked="0"/>
    </xf>
    <xf numFmtId="4" fontId="22" fillId="35" borderId="89" xfId="330" applyNumberFormat="1" applyFont="1" applyFill="1" applyBorder="1" applyAlignment="1" applyProtection="1">
      <alignment/>
      <protection locked="0"/>
    </xf>
    <xf numFmtId="0" fontId="2" fillId="32" borderId="90" xfId="0" applyFont="1" applyFill="1" applyBorder="1" applyAlignment="1" applyProtection="1">
      <alignment vertical="top" wrapText="1"/>
      <protection locked="0"/>
    </xf>
    <xf numFmtId="4" fontId="1" fillId="0" borderId="83" xfId="0" applyNumberFormat="1" applyFont="1" applyBorder="1" applyAlignment="1" applyProtection="1">
      <alignment horizontal="right"/>
      <protection locked="0"/>
    </xf>
    <xf numFmtId="4" fontId="1" fillId="35" borderId="89" xfId="330" applyNumberFormat="1" applyFont="1" applyFill="1" applyBorder="1" applyAlignment="1" applyProtection="1">
      <alignment horizontal="right"/>
      <protection locked="0"/>
    </xf>
    <xf numFmtId="0" fontId="1" fillId="0" borderId="91" xfId="330" applyFont="1" applyFill="1" applyBorder="1" applyAlignment="1" applyProtection="1">
      <alignment vertical="top" wrapText="1"/>
      <protection locked="0"/>
    </xf>
    <xf numFmtId="4" fontId="23" fillId="16" borderId="89" xfId="331" applyNumberFormat="1" applyFont="1" applyFill="1" applyBorder="1" applyAlignment="1" applyProtection="1">
      <alignment horizontal="right"/>
      <protection locked="0"/>
    </xf>
    <xf numFmtId="0" fontId="28" fillId="0" borderId="91" xfId="361" applyFont="1" applyFill="1" applyBorder="1" applyAlignment="1" applyProtection="1">
      <alignment vertical="top" wrapText="1"/>
      <protection locked="0"/>
    </xf>
    <xf numFmtId="4" fontId="1" fillId="0" borderId="92" xfId="315" applyNumberFormat="1" applyFont="1" applyFill="1" applyBorder="1" applyAlignment="1" applyProtection="1">
      <alignment horizontal="right"/>
      <protection locked="0"/>
    </xf>
    <xf numFmtId="4" fontId="1" fillId="0" borderId="93" xfId="330" applyNumberFormat="1" applyFont="1" applyFill="1" applyBorder="1" applyAlignment="1" applyProtection="1">
      <alignment horizontal="right"/>
      <protection locked="0"/>
    </xf>
    <xf numFmtId="4" fontId="1" fillId="0" borderId="83" xfId="330" applyNumberFormat="1" applyFont="1" applyFill="1" applyBorder="1" applyAlignment="1" applyProtection="1">
      <alignment horizontal="right"/>
      <protection locked="0"/>
    </xf>
    <xf numFmtId="0" fontId="21" fillId="19" borderId="89" xfId="0" applyFont="1" applyFill="1" applyBorder="1" applyAlignment="1" applyProtection="1">
      <alignment horizontal="right" vertical="top" wrapText="1"/>
      <protection locked="0"/>
    </xf>
    <xf numFmtId="0" fontId="22" fillId="35" borderId="89" xfId="330" applyFont="1" applyFill="1" applyBorder="1" applyAlignment="1" applyProtection="1">
      <alignment horizontal="right" vertical="top" wrapText="1"/>
      <protection locked="0"/>
    </xf>
    <xf numFmtId="4" fontId="1" fillId="0" borderId="85" xfId="0" applyNumberFormat="1" applyFont="1" applyBorder="1" applyAlignment="1" applyProtection="1">
      <alignment horizontal="right"/>
      <protection locked="0"/>
    </xf>
    <xf numFmtId="0" fontId="1" fillId="0" borderId="91" xfId="335" applyFont="1" applyBorder="1" applyAlignment="1" applyProtection="1">
      <alignment vertical="top" wrapText="1"/>
      <protection locked="0"/>
    </xf>
    <xf numFmtId="4" fontId="1" fillId="0" borderId="0" xfId="0" applyNumberFormat="1" applyFont="1" applyBorder="1" applyAlignment="1" applyProtection="1">
      <alignment horizontal="right"/>
      <protection locked="0"/>
    </xf>
    <xf numFmtId="4" fontId="1" fillId="0" borderId="0" xfId="0" applyNumberFormat="1" applyFont="1" applyAlignment="1" applyProtection="1">
      <alignment horizontal="right"/>
      <protection locked="0"/>
    </xf>
    <xf numFmtId="4" fontId="1" fillId="0" borderId="32" xfId="330" applyNumberFormat="1" applyFont="1" applyBorder="1" applyAlignment="1" applyProtection="1">
      <alignment/>
      <protection locked="0"/>
    </xf>
    <xf numFmtId="4" fontId="1" fillId="0" borderId="21" xfId="545" applyNumberFormat="1" applyFont="1" applyFill="1" applyBorder="1" applyAlignment="1" applyProtection="1">
      <alignment/>
      <protection locked="0"/>
    </xf>
    <xf numFmtId="4" fontId="1" fillId="0" borderId="21" xfId="330" applyNumberFormat="1" applyFont="1" applyBorder="1" applyAlignment="1" applyProtection="1">
      <alignment/>
      <protection locked="0"/>
    </xf>
    <xf numFmtId="4" fontId="21" fillId="0" borderId="36" xfId="0" applyNumberFormat="1" applyFont="1" applyFill="1" applyBorder="1" applyAlignment="1" applyProtection="1">
      <alignment/>
      <protection locked="0"/>
    </xf>
    <xf numFmtId="4" fontId="1" fillId="0" borderId="19" xfId="545" applyNumberFormat="1" applyFont="1" applyFill="1" applyBorder="1" applyAlignment="1" applyProtection="1">
      <alignment/>
      <protection locked="0"/>
    </xf>
    <xf numFmtId="4" fontId="1" fillId="0" borderId="37" xfId="545" applyNumberFormat="1" applyFont="1" applyFill="1" applyBorder="1" applyAlignment="1" applyProtection="1">
      <alignment/>
      <protection locked="0"/>
    </xf>
    <xf numFmtId="4" fontId="22" fillId="0" borderId="20" xfId="545" applyNumberFormat="1" applyFont="1" applyFill="1" applyBorder="1" applyAlignment="1" applyProtection="1">
      <alignment/>
      <protection locked="0"/>
    </xf>
    <xf numFmtId="4" fontId="21" fillId="0" borderId="94" xfId="0" applyNumberFormat="1" applyFont="1" applyFill="1" applyBorder="1" applyAlignment="1" applyProtection="1">
      <alignment vertical="center" wrapText="1"/>
      <protection locked="0"/>
    </xf>
    <xf numFmtId="4" fontId="1" fillId="56" borderId="95" xfId="330" applyNumberFormat="1" applyFont="1" applyFill="1" applyBorder="1" applyAlignment="1" applyProtection="1">
      <alignment/>
      <protection locked="0"/>
    </xf>
    <xf numFmtId="4" fontId="1" fillId="0" borderId="0" xfId="0" applyNumberFormat="1" applyFont="1" applyAlignment="1" applyProtection="1">
      <alignment/>
      <protection locked="0"/>
    </xf>
    <xf numFmtId="4" fontId="1" fillId="0" borderId="19" xfId="359" applyNumberFormat="1" applyFont="1" applyFill="1" applyBorder="1">
      <alignment/>
      <protection/>
    </xf>
    <xf numFmtId="4" fontId="1" fillId="0" borderId="33" xfId="319" applyNumberFormat="1" applyFont="1" applyFill="1" applyBorder="1" applyProtection="1">
      <alignment/>
      <protection locked="0"/>
    </xf>
    <xf numFmtId="4" fontId="1" fillId="0" borderId="19" xfId="359" applyNumberFormat="1" applyFont="1" applyBorder="1">
      <alignment/>
      <protection/>
    </xf>
    <xf numFmtId="4" fontId="1" fillId="0" borderId="22" xfId="359" applyNumberFormat="1" applyFont="1" applyFill="1" applyBorder="1">
      <alignment/>
      <protection/>
    </xf>
    <xf numFmtId="4" fontId="1" fillId="0" borderId="96" xfId="359" applyNumberFormat="1" applyFont="1" applyBorder="1">
      <alignment/>
      <protection/>
    </xf>
    <xf numFmtId="4" fontId="1" fillId="0" borderId="97" xfId="332" applyNumberFormat="1" applyFont="1" applyFill="1" applyBorder="1" applyAlignment="1" applyProtection="1">
      <alignment horizontal="right"/>
      <protection locked="0"/>
    </xf>
    <xf numFmtId="4" fontId="1" fillId="0" borderId="19" xfId="332" applyNumberFormat="1" applyFont="1" applyFill="1" applyBorder="1" applyAlignment="1" applyProtection="1">
      <alignment horizontal="right"/>
      <protection locked="0"/>
    </xf>
    <xf numFmtId="4" fontId="1" fillId="0" borderId="26" xfId="319" applyNumberFormat="1" applyFont="1" applyFill="1" applyBorder="1" applyProtection="1">
      <alignment/>
      <protection locked="0"/>
    </xf>
    <xf numFmtId="4" fontId="1" fillId="0" borderId="98" xfId="319" applyNumberFormat="1" applyFont="1" applyFill="1" applyBorder="1" applyProtection="1">
      <alignment/>
      <protection locked="0"/>
    </xf>
    <xf numFmtId="4" fontId="1" fillId="0" borderId="19" xfId="332" applyNumberFormat="1" applyFont="1" applyFill="1" applyBorder="1" applyAlignment="1">
      <alignment horizontal="right"/>
      <protection/>
    </xf>
    <xf numFmtId="4" fontId="1" fillId="0" borderId="26" xfId="392" applyNumberFormat="1" applyFont="1" applyBorder="1">
      <alignment/>
      <protection/>
    </xf>
    <xf numFmtId="49" fontId="1" fillId="0" borderId="26" xfId="0" applyNumberFormat="1" applyFont="1" applyBorder="1" applyAlignment="1" applyProtection="1">
      <alignment horizontal="center"/>
      <protection/>
    </xf>
    <xf numFmtId="4" fontId="1" fillId="0" borderId="26" xfId="392" applyNumberFormat="1" applyFont="1" applyFill="1" applyBorder="1">
      <alignment/>
      <protection/>
    </xf>
    <xf numFmtId="49" fontId="1" fillId="0" borderId="26" xfId="0" applyNumberFormat="1" applyFont="1" applyFill="1" applyBorder="1" applyAlignment="1" applyProtection="1">
      <alignment horizontal="center"/>
      <protection/>
    </xf>
    <xf numFmtId="0" fontId="2" fillId="0" borderId="26" xfId="0" applyFont="1" applyFill="1" applyBorder="1" applyAlignment="1" applyProtection="1">
      <alignment vertical="top" wrapText="1"/>
      <protection/>
    </xf>
    <xf numFmtId="0" fontId="2" fillId="0" borderId="26" xfId="359" applyFont="1" applyFill="1" applyBorder="1" applyAlignment="1">
      <alignment vertical="top" wrapText="1"/>
      <protection/>
    </xf>
    <xf numFmtId="49" fontId="2" fillId="0" borderId="26" xfId="0" applyNumberFormat="1" applyFont="1" applyFill="1" applyBorder="1" applyAlignment="1" applyProtection="1">
      <alignment horizontal="center" vertical="top" wrapText="1"/>
      <protection/>
    </xf>
    <xf numFmtId="4" fontId="22" fillId="0" borderId="51" xfId="330" applyNumberFormat="1" applyFont="1" applyFill="1" applyBorder="1" applyAlignment="1" applyProtection="1">
      <alignment vertical="center" wrapText="1"/>
      <protection locked="0"/>
    </xf>
    <xf numFmtId="4" fontId="22" fillId="0" borderId="99" xfId="330" applyNumberFormat="1" applyFont="1" applyFill="1" applyBorder="1" applyAlignment="1" applyProtection="1">
      <alignment vertical="center" wrapText="1"/>
      <protection/>
    </xf>
    <xf numFmtId="4" fontId="22" fillId="0" borderId="100" xfId="330" applyNumberFormat="1" applyFont="1" applyFill="1" applyBorder="1" applyAlignment="1" applyProtection="1">
      <alignment vertical="center" wrapText="1"/>
      <protection/>
    </xf>
    <xf numFmtId="4" fontId="22" fillId="35" borderId="81" xfId="330" applyNumberFormat="1" applyFont="1" applyFill="1" applyBorder="1" applyAlignment="1" applyProtection="1">
      <alignment horizontal="right"/>
      <protection locked="0"/>
    </xf>
    <xf numFmtId="4" fontId="22" fillId="35" borderId="46" xfId="330" applyNumberFormat="1" applyFont="1" applyFill="1" applyBorder="1" applyAlignment="1" applyProtection="1">
      <alignment horizontal="right"/>
      <protection locked="0"/>
    </xf>
    <xf numFmtId="2" fontId="22" fillId="35" borderId="46" xfId="330" applyNumberFormat="1" applyFont="1" applyFill="1" applyBorder="1" applyAlignment="1" applyProtection="1">
      <alignment horizontal="center"/>
      <protection/>
    </xf>
    <xf numFmtId="4" fontId="22" fillId="35" borderId="46" xfId="330" applyNumberFormat="1" applyFont="1" applyFill="1" applyBorder="1" applyAlignment="1" applyProtection="1">
      <alignment horizontal="right"/>
      <protection/>
    </xf>
    <xf numFmtId="191" fontId="22" fillId="35" borderId="101" xfId="330" applyNumberFormat="1" applyFont="1" applyFill="1" applyBorder="1" applyAlignment="1" applyProtection="1">
      <alignment vertical="center" wrapText="1"/>
      <protection/>
    </xf>
    <xf numFmtId="191" fontId="22" fillId="35" borderId="45" xfId="330" applyNumberFormat="1" applyFont="1" applyFill="1" applyBorder="1" applyAlignment="1" applyProtection="1">
      <alignment horizontal="center" vertical="center" wrapText="1"/>
      <protection/>
    </xf>
    <xf numFmtId="0" fontId="0" fillId="0" borderId="0" xfId="359">
      <alignment/>
      <protection/>
    </xf>
    <xf numFmtId="0" fontId="1" fillId="0" borderId="0" xfId="359" applyFont="1" applyFill="1">
      <alignment/>
      <protection/>
    </xf>
    <xf numFmtId="4" fontId="1" fillId="0" borderId="26" xfId="359" applyNumberFormat="1" applyFont="1" applyFill="1" applyBorder="1">
      <alignment/>
      <protection/>
    </xf>
    <xf numFmtId="0" fontId="1" fillId="0" borderId="102" xfId="0" applyNumberFormat="1" applyFont="1" applyFill="1" applyBorder="1" applyAlignment="1" applyProtection="1">
      <alignment vertical="top" wrapText="1"/>
      <protection/>
    </xf>
    <xf numFmtId="49" fontId="1" fillId="0" borderId="67" xfId="0" applyNumberFormat="1" applyFont="1" applyFill="1" applyBorder="1" applyAlignment="1" applyProtection="1">
      <alignment horizontal="center" vertical="top"/>
      <protection/>
    </xf>
    <xf numFmtId="0" fontId="2" fillId="0" borderId="26" xfId="0" applyNumberFormat="1" applyFont="1" applyBorder="1" applyAlignment="1" applyProtection="1">
      <alignment vertical="top" wrapText="1"/>
      <protection/>
    </xf>
    <xf numFmtId="0" fontId="1" fillId="0" borderId="19" xfId="0" applyNumberFormat="1" applyFont="1" applyFill="1" applyBorder="1" applyAlignment="1" applyProtection="1">
      <alignment vertical="top" wrapText="1"/>
      <protection/>
    </xf>
    <xf numFmtId="4" fontId="1" fillId="0" borderId="0" xfId="0" applyNumberFormat="1" applyFont="1" applyAlignment="1" applyProtection="1">
      <alignment/>
      <protection locked="0"/>
    </xf>
    <xf numFmtId="0" fontId="2" fillId="0" borderId="19" xfId="0" applyNumberFormat="1" applyFont="1" applyBorder="1" applyAlignment="1" applyProtection="1">
      <alignment vertical="top" wrapText="1"/>
      <protection/>
    </xf>
    <xf numFmtId="49" fontId="1" fillId="0" borderId="49" xfId="0" applyNumberFormat="1" applyFont="1" applyFill="1" applyBorder="1" applyAlignment="1" applyProtection="1">
      <alignment horizontal="center"/>
      <protection/>
    </xf>
    <xf numFmtId="0" fontId="2" fillId="0" borderId="61" xfId="0" applyNumberFormat="1" applyFont="1" applyBorder="1" applyAlignment="1" applyProtection="1">
      <alignment vertical="top" wrapText="1"/>
      <protection/>
    </xf>
    <xf numFmtId="0" fontId="2" fillId="0" borderId="49" xfId="0" applyNumberFormat="1" applyFont="1" applyBorder="1" applyAlignment="1" applyProtection="1">
      <alignment vertical="top" wrapText="1"/>
      <protection/>
    </xf>
    <xf numFmtId="0" fontId="1" fillId="0" borderId="19" xfId="335" applyNumberFormat="1" applyFont="1" applyFill="1" applyBorder="1" applyAlignment="1" applyProtection="1">
      <alignment horizontal="left" vertical="top" wrapText="1"/>
      <protection/>
    </xf>
    <xf numFmtId="0" fontId="1" fillId="0" borderId="33" xfId="361" applyNumberFormat="1" applyFont="1" applyFill="1" applyBorder="1" applyAlignment="1" applyProtection="1">
      <alignment vertical="top" wrapText="1"/>
      <protection/>
    </xf>
    <xf numFmtId="0" fontId="2" fillId="0" borderId="49" xfId="0" applyFont="1" applyFill="1" applyBorder="1" applyAlignment="1" applyProtection="1">
      <alignment vertical="top" wrapText="1"/>
      <protection/>
    </xf>
    <xf numFmtId="0" fontId="2" fillId="0" borderId="49" xfId="0" applyFont="1" applyBorder="1" applyAlignment="1" applyProtection="1">
      <alignment vertical="top" wrapText="1"/>
      <protection/>
    </xf>
    <xf numFmtId="4" fontId="1" fillId="0" borderId="40" xfId="0" applyNumberFormat="1" applyFont="1" applyFill="1" applyBorder="1" applyAlignment="1" applyProtection="1">
      <alignment horizontal="right"/>
      <protection/>
    </xf>
    <xf numFmtId="49" fontId="1" fillId="0" borderId="40" xfId="0" applyNumberFormat="1" applyFont="1" applyFill="1" applyBorder="1" applyAlignment="1" applyProtection="1">
      <alignment horizontal="center"/>
      <protection/>
    </xf>
    <xf numFmtId="0" fontId="2" fillId="0" borderId="40" xfId="0" applyNumberFormat="1" applyFont="1" applyBorder="1" applyAlignment="1" applyProtection="1">
      <alignment vertical="top" wrapText="1"/>
      <protection/>
    </xf>
    <xf numFmtId="0" fontId="2" fillId="0" borderId="19" xfId="0" applyFont="1" applyFill="1" applyBorder="1" applyAlignment="1" applyProtection="1">
      <alignment vertical="top" wrapText="1"/>
      <protection/>
    </xf>
    <xf numFmtId="0" fontId="23" fillId="0" borderId="44" xfId="331" applyFont="1" applyFill="1" applyBorder="1" applyAlignment="1" applyProtection="1">
      <alignment horizontal="center"/>
      <protection/>
    </xf>
    <xf numFmtId="49" fontId="23" fillId="0" borderId="103" xfId="0" applyNumberFormat="1" applyFont="1" applyFill="1" applyBorder="1" applyAlignment="1" applyProtection="1">
      <alignment horizontal="right" vertical="top"/>
      <protection/>
    </xf>
    <xf numFmtId="0" fontId="33" fillId="0" borderId="104" xfId="315" applyNumberFormat="1" applyFont="1" applyFill="1" applyBorder="1" applyAlignment="1" applyProtection="1">
      <alignment horizontal="left" vertical="top" wrapText="1"/>
      <protection/>
    </xf>
    <xf numFmtId="0" fontId="34" fillId="0" borderId="104" xfId="0" applyFont="1" applyFill="1" applyBorder="1" applyAlignment="1" applyProtection="1">
      <alignment vertical="top" wrapText="1"/>
      <protection/>
    </xf>
    <xf numFmtId="4" fontId="26" fillId="0" borderId="104" xfId="315" applyNumberFormat="1" applyFont="1" applyFill="1" applyBorder="1" applyProtection="1">
      <alignment/>
      <protection/>
    </xf>
    <xf numFmtId="49" fontId="26" fillId="0" borderId="104" xfId="315" applyNumberFormat="1" applyFont="1" applyFill="1" applyBorder="1" applyAlignment="1" applyProtection="1">
      <alignment horizontal="center"/>
      <protection/>
    </xf>
    <xf numFmtId="4" fontId="26" fillId="0" borderId="104" xfId="315" applyNumberFormat="1" applyFont="1" applyFill="1" applyBorder="1" applyAlignment="1" applyProtection="1">
      <alignment horizontal="right" wrapText="1"/>
      <protection locked="0"/>
    </xf>
    <xf numFmtId="4" fontId="26" fillId="0" borderId="105" xfId="315" applyNumberFormat="1" applyFont="1" applyFill="1" applyBorder="1" applyAlignment="1" applyProtection="1">
      <alignment horizontal="right"/>
      <protection/>
    </xf>
    <xf numFmtId="0" fontId="26" fillId="0" borderId="0" xfId="0" applyFont="1" applyFill="1" applyBorder="1" applyAlignment="1" applyProtection="1">
      <alignment/>
      <protection/>
    </xf>
    <xf numFmtId="0" fontId="0" fillId="0" borderId="0" xfId="0" applyFill="1" applyBorder="1" applyAlignment="1" applyProtection="1">
      <alignment/>
      <protection/>
    </xf>
    <xf numFmtId="0" fontId="1" fillId="0" borderId="0" xfId="0" applyFont="1" applyFill="1" applyBorder="1" applyAlignment="1" applyProtection="1">
      <alignment/>
      <protection/>
    </xf>
    <xf numFmtId="49" fontId="23" fillId="0" borderId="106" xfId="0" applyNumberFormat="1" applyFont="1" applyFill="1" applyBorder="1" applyAlignment="1" applyProtection="1">
      <alignment horizontal="right" vertical="top"/>
      <protection/>
    </xf>
    <xf numFmtId="0" fontId="33" fillId="0" borderId="33" xfId="315" applyNumberFormat="1" applyFont="1" applyFill="1" applyBorder="1" applyAlignment="1" applyProtection="1">
      <alignment horizontal="left" vertical="top" wrapText="1"/>
      <protection/>
    </xf>
    <xf numFmtId="0" fontId="34" fillId="0" borderId="33" xfId="0" applyFont="1" applyFill="1" applyBorder="1" applyAlignment="1" applyProtection="1">
      <alignment vertical="top" wrapText="1"/>
      <protection/>
    </xf>
    <xf numFmtId="4" fontId="26" fillId="0" borderId="33" xfId="315" applyNumberFormat="1" applyFont="1" applyFill="1" applyBorder="1" applyProtection="1">
      <alignment/>
      <protection/>
    </xf>
    <xf numFmtId="49" fontId="26" fillId="0" borderId="33" xfId="315" applyNumberFormat="1" applyFont="1" applyFill="1" applyBorder="1" applyAlignment="1" applyProtection="1">
      <alignment horizontal="center"/>
      <protection/>
    </xf>
    <xf numFmtId="4" fontId="26" fillId="0" borderId="33" xfId="315" applyNumberFormat="1" applyFont="1" applyFill="1" applyBorder="1" applyAlignment="1" applyProtection="1">
      <alignment horizontal="right"/>
      <protection locked="0"/>
    </xf>
    <xf numFmtId="4" fontId="26" fillId="0" borderId="92" xfId="315" applyNumberFormat="1" applyFont="1" applyFill="1" applyBorder="1" applyAlignment="1" applyProtection="1">
      <alignment horizontal="right"/>
      <protection/>
    </xf>
    <xf numFmtId="0" fontId="1" fillId="0" borderId="19" xfId="330" applyFont="1" applyBorder="1" applyAlignment="1">
      <alignment vertical="top" wrapText="1"/>
      <protection/>
    </xf>
    <xf numFmtId="2" fontId="1" fillId="0" borderId="19" xfId="0" applyNumberFormat="1" applyFont="1" applyFill="1" applyBorder="1" applyAlignment="1">
      <alignment horizontal="right"/>
    </xf>
    <xf numFmtId="0" fontId="1" fillId="0" borderId="19" xfId="330" applyFont="1" applyBorder="1" applyAlignment="1">
      <alignment horizontal="center"/>
      <protection/>
    </xf>
    <xf numFmtId="4" fontId="1" fillId="0" borderId="19" xfId="330" applyNumberFormat="1" applyFont="1" applyBorder="1" applyAlignment="1">
      <alignment horizontal="right"/>
      <protection/>
    </xf>
    <xf numFmtId="49" fontId="0" fillId="0" borderId="26" xfId="327" applyNumberFormat="1" applyFont="1" applyFill="1" applyBorder="1" applyAlignment="1">
      <alignment horizontal="center" vertical="top" wrapText="1"/>
      <protection/>
    </xf>
    <xf numFmtId="2" fontId="26" fillId="0" borderId="19" xfId="0" applyNumberFormat="1" applyFont="1" applyFill="1" applyBorder="1" applyAlignment="1">
      <alignment horizontal="right"/>
    </xf>
    <xf numFmtId="4" fontId="1" fillId="0" borderId="92" xfId="330" applyNumberFormat="1" applyFont="1" applyFill="1" applyBorder="1" applyAlignment="1">
      <alignment horizontal="right"/>
      <protection/>
    </xf>
    <xf numFmtId="0" fontId="26" fillId="0" borderId="26" xfId="330" applyFont="1" applyFill="1" applyBorder="1" applyAlignment="1" applyProtection="1">
      <alignment vertical="top" wrapText="1"/>
      <protection/>
    </xf>
    <xf numFmtId="2" fontId="26" fillId="0" borderId="26" xfId="0" applyNumberFormat="1" applyFont="1" applyFill="1" applyBorder="1" applyAlignment="1" applyProtection="1">
      <alignment horizontal="right"/>
      <protection/>
    </xf>
    <xf numFmtId="0" fontId="26" fillId="0" borderId="26" xfId="330" applyFont="1" applyFill="1" applyBorder="1" applyAlignment="1" applyProtection="1">
      <alignment horizontal="center"/>
      <protection/>
    </xf>
    <xf numFmtId="4" fontId="26" fillId="0" borderId="26" xfId="330" applyNumberFormat="1" applyFont="1" applyFill="1" applyBorder="1" applyAlignment="1" applyProtection="1">
      <alignment horizontal="right"/>
      <protection locked="0"/>
    </xf>
    <xf numFmtId="4" fontId="26" fillId="0" borderId="84" xfId="330" applyNumberFormat="1" applyFont="1" applyFill="1" applyBorder="1" applyAlignment="1" applyProtection="1">
      <alignment horizontal="right"/>
      <protection/>
    </xf>
    <xf numFmtId="0" fontId="26" fillId="0" borderId="0" xfId="0" applyFont="1" applyAlignment="1" applyProtection="1">
      <alignment/>
      <protection/>
    </xf>
    <xf numFmtId="0" fontId="26" fillId="0" borderId="0" xfId="330" applyFont="1" applyFill="1" applyBorder="1" applyAlignment="1" applyProtection="1">
      <alignment vertical="top" wrapText="1"/>
      <protection/>
    </xf>
    <xf numFmtId="0" fontId="33" fillId="0" borderId="107" xfId="315" applyNumberFormat="1" applyFont="1" applyFill="1" applyBorder="1" applyAlignment="1" applyProtection="1">
      <alignment horizontal="left" vertical="top" wrapText="1"/>
      <protection/>
    </xf>
    <xf numFmtId="0" fontId="26" fillId="0" borderId="108" xfId="330" applyFont="1" applyFill="1" applyBorder="1" applyAlignment="1" applyProtection="1">
      <alignment vertical="top" wrapText="1"/>
      <protection/>
    </xf>
    <xf numFmtId="49" fontId="33" fillId="0" borderId="77" xfId="315" applyNumberFormat="1" applyFont="1" applyFill="1" applyBorder="1" applyAlignment="1" applyProtection="1">
      <alignment horizontal="left" vertical="top" wrapText="1"/>
      <protection/>
    </xf>
    <xf numFmtId="0" fontId="26" fillId="0" borderId="109" xfId="0" applyFont="1" applyFill="1" applyBorder="1" applyAlignment="1" applyProtection="1">
      <alignment vertical="top" wrapText="1"/>
      <protection/>
    </xf>
    <xf numFmtId="49" fontId="33" fillId="0" borderId="110" xfId="315" applyNumberFormat="1" applyFont="1" applyFill="1" applyBorder="1" applyAlignment="1" applyProtection="1">
      <alignment horizontal="left" vertical="top" wrapText="1"/>
      <protection/>
    </xf>
    <xf numFmtId="0" fontId="26" fillId="0" borderId="111" xfId="0" applyFont="1" applyFill="1" applyBorder="1" applyAlignment="1" applyProtection="1">
      <alignment vertical="top" wrapText="1"/>
      <protection/>
    </xf>
    <xf numFmtId="49" fontId="23" fillId="0" borderId="68" xfId="0" applyNumberFormat="1" applyFont="1" applyFill="1" applyBorder="1" applyAlignment="1" applyProtection="1">
      <alignment horizontal="right" vertical="top"/>
      <protection/>
    </xf>
    <xf numFmtId="49" fontId="23" fillId="0" borderId="44" xfId="331" applyNumberFormat="1" applyFont="1" applyFill="1" applyBorder="1" applyAlignment="1" applyProtection="1">
      <alignment horizontal="left" vertical="top"/>
      <protection/>
    </xf>
    <xf numFmtId="4" fontId="23" fillId="0" borderId="44" xfId="331" applyNumberFormat="1" applyFont="1" applyFill="1" applyBorder="1" applyAlignment="1" applyProtection="1">
      <alignment vertical="top" wrapText="1"/>
      <protection/>
    </xf>
    <xf numFmtId="2" fontId="23" fillId="0" borderId="44" xfId="331" applyNumberFormat="1" applyFont="1" applyFill="1" applyBorder="1" applyAlignment="1" applyProtection="1">
      <alignment horizontal="center"/>
      <protection/>
    </xf>
    <xf numFmtId="4" fontId="26" fillId="0" borderId="44" xfId="331" applyNumberFormat="1" applyFont="1" applyFill="1" applyBorder="1" applyAlignment="1" applyProtection="1">
      <alignment horizontal="center"/>
      <protection locked="0"/>
    </xf>
    <xf numFmtId="4" fontId="23" fillId="0" borderId="112" xfId="331" applyNumberFormat="1" applyFont="1" applyFill="1" applyBorder="1" applyAlignment="1" applyProtection="1">
      <alignment horizontal="right"/>
      <protection/>
    </xf>
    <xf numFmtId="0" fontId="26" fillId="0" borderId="0" xfId="0" applyFont="1" applyFill="1" applyAlignment="1" applyProtection="1">
      <alignment/>
      <protection/>
    </xf>
    <xf numFmtId="49" fontId="1" fillId="0" borderId="75" xfId="330" applyNumberFormat="1" applyFont="1" applyBorder="1" applyAlignment="1" applyProtection="1">
      <alignment horizontal="center" vertical="top" wrapText="1"/>
      <protection/>
    </xf>
    <xf numFmtId="49" fontId="1" fillId="0" borderId="0" xfId="0" applyNumberFormat="1" applyFont="1" applyBorder="1" applyAlignment="1" applyProtection="1">
      <alignment horizontal="center" vertical="top"/>
      <protection/>
    </xf>
    <xf numFmtId="1" fontId="22" fillId="0" borderId="0" xfId="0" applyNumberFormat="1" applyFont="1" applyBorder="1" applyAlignment="1" applyProtection="1">
      <alignment horizontal="center"/>
      <protection/>
    </xf>
    <xf numFmtId="49" fontId="1" fillId="0" borderId="0" xfId="330" applyNumberFormat="1" applyFont="1" applyBorder="1" applyAlignment="1" applyProtection="1">
      <alignment horizontal="center" vertical="top" wrapText="1"/>
      <protection/>
    </xf>
    <xf numFmtId="49" fontId="1" fillId="0" borderId="35" xfId="0" applyNumberFormat="1" applyFont="1" applyFill="1" applyBorder="1" applyAlignment="1" applyProtection="1">
      <alignment horizontal="center" vertical="top" wrapText="1"/>
      <protection/>
    </xf>
    <xf numFmtId="49" fontId="21" fillId="0" borderId="113" xfId="0" applyNumberFormat="1" applyFont="1" applyFill="1" applyBorder="1" applyAlignment="1" applyProtection="1">
      <alignment horizontal="center" vertical="center" wrapText="1"/>
      <protection/>
    </xf>
    <xf numFmtId="49" fontId="22" fillId="56" borderId="114" xfId="330" applyNumberFormat="1" applyFont="1" applyFill="1" applyBorder="1" applyAlignment="1" applyProtection="1">
      <alignment horizontal="center" vertical="top" wrapText="1"/>
      <protection/>
    </xf>
    <xf numFmtId="49" fontId="23" fillId="0" borderId="0" xfId="330" applyNumberFormat="1" applyFont="1" applyFill="1" applyBorder="1" applyAlignment="1" applyProtection="1">
      <alignment horizontal="left" vertical="top"/>
      <protection/>
    </xf>
    <xf numFmtId="1" fontId="23" fillId="0" borderId="0" xfId="0" applyNumberFormat="1" applyFont="1" applyFill="1" applyBorder="1" applyAlignment="1" applyProtection="1">
      <alignment/>
      <protection/>
    </xf>
    <xf numFmtId="2" fontId="26" fillId="0" borderId="0" xfId="330" applyNumberFormat="1" applyFont="1" applyFill="1" applyBorder="1" applyAlignment="1" applyProtection="1">
      <alignment horizontal="right"/>
      <protection/>
    </xf>
    <xf numFmtId="0" fontId="26" fillId="0" borderId="0" xfId="330" applyFont="1" applyFill="1" applyBorder="1" applyAlignment="1" applyProtection="1">
      <alignment horizontal="center"/>
      <protection/>
    </xf>
    <xf numFmtId="4" fontId="26" fillId="0" borderId="0" xfId="330" applyNumberFormat="1" applyFont="1" applyFill="1" applyBorder="1" applyAlignment="1" applyProtection="1">
      <alignment horizontal="right"/>
      <protection locked="0"/>
    </xf>
    <xf numFmtId="4" fontId="26" fillId="0" borderId="0" xfId="330" applyNumberFormat="1" applyFont="1" applyFill="1" applyBorder="1" applyAlignment="1" applyProtection="1">
      <alignment horizontal="right"/>
      <protection/>
    </xf>
    <xf numFmtId="0" fontId="26" fillId="0" borderId="0" xfId="0" applyFont="1" applyFill="1" applyAlignment="1" applyProtection="1">
      <alignment/>
      <protection/>
    </xf>
    <xf numFmtId="2" fontId="26" fillId="0" borderId="0" xfId="545" applyNumberFormat="1" applyFont="1" applyFill="1" applyBorder="1" applyAlignment="1" applyProtection="1">
      <alignment horizontal="right"/>
      <protection/>
    </xf>
    <xf numFmtId="0" fontId="26" fillId="0" borderId="0" xfId="0" applyFont="1" applyFill="1" applyBorder="1" applyAlignment="1" applyProtection="1">
      <alignment horizontal="center"/>
      <protection/>
    </xf>
    <xf numFmtId="188" fontId="26" fillId="0" borderId="0" xfId="545" applyNumberFormat="1" applyFont="1" applyFill="1" applyBorder="1" applyAlignment="1" applyProtection="1">
      <alignment/>
      <protection locked="0"/>
    </xf>
    <xf numFmtId="4" fontId="26" fillId="0" borderId="0" xfId="545" applyNumberFormat="1" applyFont="1" applyFill="1" applyBorder="1" applyAlignment="1" applyProtection="1">
      <alignment horizontal="center"/>
      <protection/>
    </xf>
    <xf numFmtId="49" fontId="23" fillId="0" borderId="0" xfId="0" applyNumberFormat="1" applyFont="1" applyFill="1" applyBorder="1" applyAlignment="1" applyProtection="1">
      <alignment horizontal="left"/>
      <protection/>
    </xf>
    <xf numFmtId="0" fontId="26" fillId="0" borderId="0" xfId="0" applyFont="1" applyAlignment="1" applyProtection="1">
      <alignment/>
      <protection/>
    </xf>
    <xf numFmtId="0" fontId="26" fillId="0" borderId="0" xfId="0" applyFont="1" applyBorder="1" applyAlignment="1" applyProtection="1">
      <alignment/>
      <protection/>
    </xf>
    <xf numFmtId="2" fontId="26" fillId="0" borderId="0" xfId="0" applyNumberFormat="1" applyFont="1" applyFill="1" applyAlignment="1" applyProtection="1">
      <alignment/>
      <protection/>
    </xf>
    <xf numFmtId="0" fontId="26" fillId="0" borderId="0" xfId="0" applyFont="1" applyAlignment="1" applyProtection="1">
      <alignment/>
      <protection locked="0"/>
    </xf>
    <xf numFmtId="4" fontId="26" fillId="0" borderId="0" xfId="0" applyNumberFormat="1" applyFont="1" applyAlignment="1" applyProtection="1">
      <alignment/>
      <protection/>
    </xf>
    <xf numFmtId="0" fontId="26" fillId="0" borderId="0" xfId="0" applyFont="1" applyAlignment="1">
      <alignment/>
    </xf>
    <xf numFmtId="49" fontId="23" fillId="0" borderId="0" xfId="333" applyNumberFormat="1" applyFont="1" applyFill="1" applyBorder="1" applyAlignment="1">
      <alignment horizontal="left" vertical="top"/>
      <protection/>
    </xf>
    <xf numFmtId="4" fontId="23" fillId="0" borderId="0" xfId="333" applyNumberFormat="1" applyFont="1" applyFill="1" applyBorder="1" applyAlignment="1">
      <alignment vertical="top" wrapText="1"/>
      <protection/>
    </xf>
    <xf numFmtId="0" fontId="23" fillId="0" borderId="0" xfId="333" applyFont="1" applyFill="1" applyBorder="1" applyAlignment="1">
      <alignment horizontal="center"/>
      <protection/>
    </xf>
    <xf numFmtId="2" fontId="23" fillId="0" borderId="0" xfId="333" applyNumberFormat="1" applyFont="1" applyFill="1" applyBorder="1" applyAlignment="1">
      <alignment horizontal="center"/>
      <protection/>
    </xf>
    <xf numFmtId="4" fontId="26" fillId="0" borderId="0" xfId="333" applyNumberFormat="1" applyFont="1" applyFill="1" applyBorder="1" applyAlignment="1">
      <alignment horizontal="right"/>
      <protection/>
    </xf>
    <xf numFmtId="4" fontId="23" fillId="0" borderId="0" xfId="330" applyNumberFormat="1" applyFont="1" applyFill="1" applyBorder="1" applyAlignment="1">
      <alignment horizontal="right"/>
      <protection/>
    </xf>
    <xf numFmtId="0" fontId="26" fillId="0" borderId="0" xfId="0" applyFont="1" applyFill="1" applyBorder="1" applyAlignment="1">
      <alignment/>
    </xf>
    <xf numFmtId="0" fontId="26" fillId="0" borderId="0" xfId="0" applyFont="1" applyAlignment="1">
      <alignment horizontal="center" vertical="center"/>
    </xf>
    <xf numFmtId="0" fontId="26" fillId="0" borderId="0" xfId="0" applyFont="1" applyAlignment="1">
      <alignment horizontal="center" vertical="center"/>
    </xf>
    <xf numFmtId="4" fontId="26" fillId="0" borderId="84" xfId="545" applyNumberFormat="1" applyFont="1" applyFill="1" applyBorder="1" applyAlignment="1" applyProtection="1">
      <alignment horizontal="right"/>
      <protection/>
    </xf>
    <xf numFmtId="4" fontId="26" fillId="0" borderId="0" xfId="545" applyNumberFormat="1" applyFont="1" applyFill="1" applyBorder="1" applyAlignment="1" applyProtection="1">
      <alignment horizontal="right"/>
      <protection/>
    </xf>
    <xf numFmtId="0" fontId="26" fillId="0" borderId="0" xfId="0" applyFont="1" applyFill="1" applyAlignment="1">
      <alignment/>
    </xf>
    <xf numFmtId="0" fontId="22" fillId="0" borderId="68" xfId="0" applyFont="1" applyBorder="1" applyAlignment="1">
      <alignment horizontal="right" vertical="top"/>
    </xf>
    <xf numFmtId="49" fontId="22" fillId="0" borderId="44" xfId="320" applyNumberFormat="1" applyFont="1" applyFill="1" applyBorder="1" applyAlignment="1">
      <alignment horizontal="left" vertical="top"/>
      <protection/>
    </xf>
    <xf numFmtId="4" fontId="22" fillId="0" borderId="112" xfId="549" applyNumberFormat="1" applyFont="1" applyFill="1" applyBorder="1" applyAlignment="1" applyProtection="1">
      <alignment horizontal="right"/>
      <protection/>
    </xf>
    <xf numFmtId="0" fontId="26" fillId="0" borderId="0" xfId="0" applyFont="1" applyBorder="1" applyAlignment="1">
      <alignment/>
    </xf>
    <xf numFmtId="2" fontId="26" fillId="0" borderId="0" xfId="0" applyNumberFormat="1" applyFont="1" applyBorder="1" applyAlignment="1" applyProtection="1">
      <alignment/>
      <protection/>
    </xf>
    <xf numFmtId="49" fontId="23" fillId="0" borderId="0" xfId="332" applyNumberFormat="1" applyFont="1" applyBorder="1" applyAlignment="1" applyProtection="1">
      <alignment horizontal="left" vertical="top"/>
      <protection/>
    </xf>
    <xf numFmtId="0" fontId="23" fillId="0" borderId="0" xfId="332" applyNumberFormat="1" applyFont="1" applyBorder="1" applyAlignment="1" applyProtection="1">
      <alignment vertical="top" wrapText="1"/>
      <protection/>
    </xf>
    <xf numFmtId="2" fontId="26" fillId="0" borderId="0" xfId="332" applyNumberFormat="1" applyFont="1" applyFill="1" applyBorder="1" applyAlignment="1" applyProtection="1">
      <alignment horizontal="right"/>
      <protection/>
    </xf>
    <xf numFmtId="0" fontId="26" fillId="0" borderId="0" xfId="332" applyFont="1" applyBorder="1" applyAlignment="1" applyProtection="1">
      <alignment horizontal="center"/>
      <protection/>
    </xf>
    <xf numFmtId="4" fontId="26" fillId="0" borderId="0" xfId="332" applyNumberFormat="1" applyFont="1" applyBorder="1" applyAlignment="1" applyProtection="1">
      <alignment horizontal="right"/>
      <protection locked="0"/>
    </xf>
    <xf numFmtId="0" fontId="23" fillId="0" borderId="68" xfId="359" applyFont="1" applyFill="1" applyBorder="1" applyAlignment="1" applyProtection="1">
      <alignment horizontal="right" vertical="top" wrapText="1"/>
      <protection/>
    </xf>
    <xf numFmtId="0" fontId="23" fillId="0" borderId="44" xfId="359" applyFont="1" applyFill="1" applyBorder="1" applyAlignment="1" applyProtection="1">
      <alignment horizontal="left" vertical="top" wrapText="1"/>
      <protection/>
    </xf>
    <xf numFmtId="0" fontId="23" fillId="0" borderId="44" xfId="359" applyFont="1" applyFill="1" applyBorder="1" applyAlignment="1" applyProtection="1">
      <alignment vertical="center"/>
      <protection/>
    </xf>
    <xf numFmtId="0" fontId="23" fillId="0" borderId="44" xfId="359" applyFont="1" applyFill="1" applyBorder="1" applyAlignment="1" applyProtection="1">
      <alignment vertical="center"/>
      <protection locked="0"/>
    </xf>
    <xf numFmtId="0" fontId="23" fillId="0" borderId="89" xfId="359" applyFont="1" applyFill="1" applyBorder="1" applyAlignment="1" applyProtection="1">
      <alignment vertical="center"/>
      <protection/>
    </xf>
    <xf numFmtId="0" fontId="23" fillId="0" borderId="29" xfId="359" applyFont="1" applyFill="1" applyBorder="1" applyAlignment="1" applyProtection="1">
      <alignment horizontal="right" vertical="top" wrapText="1"/>
      <protection/>
    </xf>
    <xf numFmtId="0" fontId="23" fillId="0" borderId="30" xfId="359" applyFont="1" applyFill="1" applyBorder="1" applyAlignment="1" applyProtection="1">
      <alignment horizontal="left" vertical="top" wrapText="1"/>
      <protection/>
    </xf>
    <xf numFmtId="0" fontId="23" fillId="0" borderId="30" xfId="359" applyFont="1" applyFill="1" applyBorder="1" applyAlignment="1" applyProtection="1">
      <alignment horizontal="center" vertical="center" wrapText="1"/>
      <protection/>
    </xf>
    <xf numFmtId="2" fontId="23" fillId="0" borderId="30" xfId="359" applyNumberFormat="1" applyFont="1" applyFill="1" applyBorder="1" applyAlignment="1" applyProtection="1">
      <alignment horizontal="center" vertical="center" wrapText="1"/>
      <protection/>
    </xf>
    <xf numFmtId="4" fontId="23" fillId="0" borderId="30" xfId="359" applyNumberFormat="1" applyFont="1" applyFill="1" applyBorder="1" applyAlignment="1" applyProtection="1">
      <alignment horizontal="center" vertical="center" wrapText="1"/>
      <protection locked="0"/>
    </xf>
    <xf numFmtId="4" fontId="23" fillId="0" borderId="31" xfId="359" applyNumberFormat="1" applyFont="1" applyFill="1" applyBorder="1" applyAlignment="1" applyProtection="1">
      <alignment horizontal="center" vertical="center" wrapText="1"/>
      <protection/>
    </xf>
    <xf numFmtId="0" fontId="23" fillId="0" borderId="115" xfId="359" applyFont="1" applyFill="1" applyBorder="1" applyAlignment="1" applyProtection="1">
      <alignment horizontal="left" vertical="top" wrapText="1"/>
      <protection/>
    </xf>
    <xf numFmtId="0" fontId="23" fillId="0" borderId="44" xfId="359" applyFont="1" applyFill="1" applyBorder="1" applyAlignment="1" applyProtection="1">
      <alignment horizontal="center" vertical="center" wrapText="1"/>
      <protection/>
    </xf>
    <xf numFmtId="2" fontId="23" fillId="0" borderId="44" xfId="359" applyNumberFormat="1" applyFont="1" applyFill="1" applyBorder="1" applyAlignment="1" applyProtection="1">
      <alignment horizontal="center" vertical="center" wrapText="1"/>
      <protection/>
    </xf>
    <xf numFmtId="4" fontId="23" fillId="0" borderId="44" xfId="359" applyNumberFormat="1" applyFont="1" applyFill="1" applyBorder="1" applyAlignment="1" applyProtection="1">
      <alignment horizontal="center" vertical="center" wrapText="1"/>
      <protection locked="0"/>
    </xf>
    <xf numFmtId="4" fontId="23" fillId="0" borderId="89" xfId="359" applyNumberFormat="1" applyFont="1" applyFill="1" applyBorder="1" applyAlignment="1" applyProtection="1">
      <alignment horizontal="center" vertical="center" wrapText="1"/>
      <protection/>
    </xf>
    <xf numFmtId="49" fontId="23" fillId="57" borderId="68" xfId="332" applyNumberFormat="1" applyFont="1" applyFill="1" applyBorder="1" applyAlignment="1" applyProtection="1">
      <alignment horizontal="right" vertical="top"/>
      <protection/>
    </xf>
    <xf numFmtId="0" fontId="23" fillId="57" borderId="115" xfId="332" applyNumberFormat="1" applyFont="1" applyFill="1" applyBorder="1" applyAlignment="1" applyProtection="1">
      <alignment horizontal="left" vertical="top"/>
      <protection/>
    </xf>
    <xf numFmtId="191" fontId="23" fillId="57" borderId="44" xfId="332" applyNumberFormat="1" applyFont="1" applyFill="1" applyBorder="1" applyAlignment="1" applyProtection="1">
      <alignment vertical="top" wrapText="1"/>
      <protection/>
    </xf>
    <xf numFmtId="2" fontId="23" fillId="57" borderId="44" xfId="332" applyNumberFormat="1" applyFont="1" applyFill="1" applyBorder="1" applyAlignment="1" applyProtection="1">
      <alignment horizontal="center"/>
      <protection/>
    </xf>
    <xf numFmtId="0" fontId="23" fillId="57" borderId="44" xfId="332" applyFont="1" applyFill="1" applyBorder="1" applyAlignment="1" applyProtection="1">
      <alignment horizontal="center"/>
      <protection/>
    </xf>
    <xf numFmtId="4" fontId="23" fillId="57" borderId="44" xfId="332" applyNumberFormat="1" applyFont="1" applyFill="1" applyBorder="1" applyAlignment="1" applyProtection="1">
      <alignment horizontal="right"/>
      <protection locked="0"/>
    </xf>
    <xf numFmtId="4" fontId="23" fillId="57" borderId="89" xfId="332" applyNumberFormat="1" applyFont="1" applyFill="1" applyBorder="1" applyAlignment="1" applyProtection="1">
      <alignment horizontal="right"/>
      <protection/>
    </xf>
    <xf numFmtId="0" fontId="26" fillId="0" borderId="0" xfId="0" applyFont="1" applyFill="1" applyBorder="1" applyAlignment="1" applyProtection="1">
      <alignment/>
      <protection/>
    </xf>
    <xf numFmtId="49" fontId="23" fillId="0" borderId="47" xfId="332" applyNumberFormat="1" applyFont="1" applyFill="1" applyBorder="1" applyAlignment="1" applyProtection="1">
      <alignment horizontal="right" vertical="top"/>
      <protection/>
    </xf>
    <xf numFmtId="0" fontId="23" fillId="0" borderId="0" xfId="332" applyNumberFormat="1" applyFont="1" applyFill="1" applyBorder="1" applyAlignment="1" applyProtection="1">
      <alignment horizontal="left" vertical="top"/>
      <protection/>
    </xf>
    <xf numFmtId="0" fontId="35" fillId="0" borderId="0" xfId="0" applyFont="1" applyFill="1" applyBorder="1" applyAlignment="1" applyProtection="1">
      <alignment vertical="top" wrapText="1"/>
      <protection/>
    </xf>
    <xf numFmtId="2" fontId="23" fillId="0" borderId="0" xfId="332" applyNumberFormat="1" applyFont="1" applyFill="1" applyBorder="1" applyAlignment="1" applyProtection="1">
      <alignment horizontal="center"/>
      <protection/>
    </xf>
    <xf numFmtId="0" fontId="23" fillId="0" borderId="0" xfId="332" applyFont="1" applyFill="1" applyBorder="1" applyAlignment="1" applyProtection="1">
      <alignment horizontal="center"/>
      <protection/>
    </xf>
    <xf numFmtId="4" fontId="23" fillId="0" borderId="0" xfId="332" applyNumberFormat="1" applyFont="1" applyFill="1" applyBorder="1" applyAlignment="1" applyProtection="1">
      <alignment horizontal="right"/>
      <protection locked="0"/>
    </xf>
    <xf numFmtId="4" fontId="23" fillId="0" borderId="82" xfId="332" applyNumberFormat="1" applyFont="1" applyFill="1" applyBorder="1" applyAlignment="1" applyProtection="1">
      <alignment horizontal="right"/>
      <protection/>
    </xf>
    <xf numFmtId="49" fontId="23" fillId="0" borderId="42" xfId="332" applyNumberFormat="1" applyFont="1" applyFill="1" applyBorder="1" applyAlignment="1" applyProtection="1">
      <alignment horizontal="right" vertical="top"/>
      <protection/>
    </xf>
    <xf numFmtId="1" fontId="33" fillId="0" borderId="26" xfId="319" applyNumberFormat="1" applyFont="1" applyFill="1" applyBorder="1" applyAlignment="1" applyProtection="1">
      <alignment horizontal="left" vertical="top" wrapText="1"/>
      <protection/>
    </xf>
    <xf numFmtId="0" fontId="34" fillId="0" borderId="26" xfId="0" applyFont="1" applyFill="1" applyBorder="1" applyAlignment="1" applyProtection="1">
      <alignment vertical="top" wrapText="1"/>
      <protection/>
    </xf>
    <xf numFmtId="4" fontId="26" fillId="0" borderId="26" xfId="319" applyNumberFormat="1" applyFont="1" applyFill="1" applyBorder="1" applyProtection="1">
      <alignment/>
      <protection/>
    </xf>
    <xf numFmtId="49" fontId="26" fillId="0" borderId="26" xfId="319" applyNumberFormat="1" applyFont="1" applyFill="1" applyBorder="1" applyAlignment="1" applyProtection="1">
      <alignment horizontal="center"/>
      <protection/>
    </xf>
    <xf numFmtId="4" fontId="26" fillId="0" borderId="26" xfId="319" applyNumberFormat="1" applyFont="1" applyFill="1" applyBorder="1" applyProtection="1">
      <alignment/>
      <protection locked="0"/>
    </xf>
    <xf numFmtId="0" fontId="5" fillId="0" borderId="0" xfId="337" applyFont="1" applyFill="1" applyBorder="1" applyAlignment="1">
      <alignment horizontal="left" vertical="top" wrapText="1"/>
      <protection/>
    </xf>
    <xf numFmtId="4" fontId="5" fillId="0" borderId="26" xfId="337" applyNumberFormat="1" applyFont="1" applyFill="1" applyBorder="1" applyAlignment="1">
      <alignment vertical="top"/>
      <protection/>
    </xf>
    <xf numFmtId="0" fontId="5" fillId="0" borderId="26" xfId="337" applyFont="1" applyFill="1" applyBorder="1" applyAlignment="1">
      <alignment horizontal="left" vertical="top" wrapText="1"/>
      <protection/>
    </xf>
    <xf numFmtId="4" fontId="5" fillId="0" borderId="0" xfId="337" applyNumberFormat="1" applyFont="1" applyFill="1" applyBorder="1" applyAlignment="1">
      <alignment vertical="top"/>
      <protection/>
    </xf>
    <xf numFmtId="4" fontId="5" fillId="0" borderId="107" xfId="337" applyNumberFormat="1" applyFont="1" applyFill="1" applyBorder="1" applyAlignment="1">
      <alignment/>
      <protection/>
    </xf>
    <xf numFmtId="4" fontId="5" fillId="0" borderId="26" xfId="337" applyNumberFormat="1" applyFont="1" applyFill="1" applyBorder="1" applyAlignment="1">
      <alignment/>
      <protection/>
    </xf>
    <xf numFmtId="0" fontId="26" fillId="0" borderId="26" xfId="0" applyFont="1" applyFill="1" applyBorder="1" applyAlignment="1" applyProtection="1">
      <alignment vertical="top" wrapText="1"/>
      <protection/>
    </xf>
    <xf numFmtId="0" fontId="1" fillId="0" borderId="26" xfId="336" applyFont="1" applyFill="1" applyBorder="1" applyAlignment="1" applyProtection="1">
      <alignment horizontal="left" vertical="top" wrapText="1"/>
      <protection/>
    </xf>
    <xf numFmtId="2" fontId="1" fillId="0" borderId="26" xfId="359" applyNumberFormat="1" applyFont="1" applyFill="1" applyBorder="1" applyAlignment="1" applyProtection="1">
      <alignment horizontal="right"/>
      <protection/>
    </xf>
    <xf numFmtId="1" fontId="1" fillId="0" borderId="26" xfId="359" applyNumberFormat="1" applyFont="1" applyFill="1" applyBorder="1" applyAlignment="1" applyProtection="1">
      <alignment horizontal="center"/>
      <protection/>
    </xf>
    <xf numFmtId="4" fontId="1" fillId="0" borderId="26" xfId="332" applyNumberFormat="1" applyFont="1" applyFill="1" applyBorder="1" applyAlignment="1" applyProtection="1">
      <alignment horizontal="right"/>
      <protection locked="0"/>
    </xf>
    <xf numFmtId="4" fontId="26" fillId="0" borderId="107" xfId="319" applyNumberFormat="1" applyFont="1" applyFill="1" applyBorder="1" applyProtection="1">
      <alignment/>
      <protection/>
    </xf>
    <xf numFmtId="49" fontId="26" fillId="0" borderId="116" xfId="319" applyNumberFormat="1" applyFont="1" applyFill="1" applyBorder="1" applyAlignment="1" applyProtection="1">
      <alignment horizontal="center"/>
      <protection/>
    </xf>
    <xf numFmtId="0" fontId="5" fillId="0" borderId="77" xfId="337" applyFont="1" applyFill="1" applyBorder="1" applyAlignment="1">
      <alignment horizontal="left" vertical="top" wrapText="1"/>
      <protection/>
    </xf>
    <xf numFmtId="49" fontId="26" fillId="0" borderId="107" xfId="319" applyNumberFormat="1" applyFont="1" applyFill="1" applyBorder="1" applyAlignment="1" applyProtection="1">
      <alignment horizontal="center"/>
      <protection/>
    </xf>
    <xf numFmtId="4" fontId="26" fillId="0" borderId="117" xfId="319" applyNumberFormat="1" applyFont="1" applyFill="1" applyBorder="1" applyProtection="1">
      <alignment/>
      <protection locked="0"/>
    </xf>
    <xf numFmtId="0" fontId="5" fillId="0" borderId="107" xfId="337" applyFont="1" applyFill="1" applyBorder="1" applyAlignment="1">
      <alignment horizontal="left" vertical="top" wrapText="1"/>
      <protection/>
    </xf>
    <xf numFmtId="4" fontId="5" fillId="0" borderId="26" xfId="337" applyNumberFormat="1" applyFont="1" applyFill="1" applyBorder="1" applyAlignment="1">
      <alignment horizontal="right" vertical="top"/>
      <protection/>
    </xf>
    <xf numFmtId="4" fontId="5" fillId="0" borderId="0" xfId="337" applyNumberFormat="1" applyFont="1" applyFill="1" applyAlignment="1">
      <alignment/>
      <protection/>
    </xf>
    <xf numFmtId="0" fontId="5" fillId="0" borderId="0" xfId="337" applyFont="1" applyFill="1">
      <alignment/>
      <protection/>
    </xf>
    <xf numFmtId="49" fontId="23" fillId="0" borderId="29" xfId="332" applyNumberFormat="1" applyFont="1" applyFill="1" applyBorder="1" applyAlignment="1" applyProtection="1">
      <alignment horizontal="right" vertical="top"/>
      <protection/>
    </xf>
    <xf numFmtId="0" fontId="23" fillId="0" borderId="44" xfId="332" applyNumberFormat="1" applyFont="1" applyFill="1" applyBorder="1" applyAlignment="1" applyProtection="1">
      <alignment horizontal="left" vertical="top"/>
      <protection/>
    </xf>
    <xf numFmtId="4" fontId="23" fillId="0" borderId="44" xfId="332" applyNumberFormat="1" applyFont="1" applyFill="1" applyBorder="1" applyAlignment="1" applyProtection="1">
      <alignment vertical="top" wrapText="1"/>
      <protection/>
    </xf>
    <xf numFmtId="0" fontId="23" fillId="0" borderId="44" xfId="332" applyFont="1" applyFill="1" applyBorder="1" applyAlignment="1" applyProtection="1">
      <alignment horizontal="center"/>
      <protection/>
    </xf>
    <xf numFmtId="2" fontId="23" fillId="0" borderId="44" xfId="332" applyNumberFormat="1" applyFont="1" applyFill="1" applyBorder="1" applyAlignment="1" applyProtection="1">
      <alignment horizontal="center"/>
      <protection/>
    </xf>
    <xf numFmtId="4" fontId="26" fillId="0" borderId="44" xfId="332" applyNumberFormat="1" applyFont="1" applyFill="1" applyBorder="1" applyAlignment="1" applyProtection="1">
      <alignment horizontal="right"/>
      <protection locked="0"/>
    </xf>
    <xf numFmtId="4" fontId="23" fillId="0" borderId="112" xfId="332" applyNumberFormat="1" applyFont="1" applyFill="1" applyBorder="1" applyAlignment="1" applyProtection="1">
      <alignment horizontal="right"/>
      <protection/>
    </xf>
    <xf numFmtId="49" fontId="23" fillId="0" borderId="0" xfId="328" applyNumberFormat="1" applyFont="1" applyFill="1" applyBorder="1" applyAlignment="1" applyProtection="1">
      <alignment horizontal="right" vertical="top"/>
      <protection/>
    </xf>
    <xf numFmtId="49" fontId="23" fillId="0" borderId="0" xfId="328" applyNumberFormat="1" applyFont="1" applyFill="1" applyBorder="1" applyAlignment="1" applyProtection="1">
      <alignment horizontal="left" vertical="top"/>
      <protection/>
    </xf>
    <xf numFmtId="192" fontId="23" fillId="0" borderId="0" xfId="328" applyNumberFormat="1" applyFont="1" applyFill="1" applyBorder="1" applyAlignment="1" applyProtection="1">
      <alignment horizontal="justify" vertical="top"/>
      <protection/>
    </xf>
    <xf numFmtId="2" fontId="26" fillId="0" borderId="0" xfId="328" applyNumberFormat="1" applyFont="1" applyFill="1" applyBorder="1" applyAlignment="1" applyProtection="1">
      <alignment horizontal="right"/>
      <protection/>
    </xf>
    <xf numFmtId="192" fontId="26" fillId="0" borderId="0" xfId="328" applyNumberFormat="1" applyFont="1" applyFill="1" applyBorder="1" applyAlignment="1" applyProtection="1">
      <alignment horizontal="right"/>
      <protection/>
    </xf>
    <xf numFmtId="4" fontId="26" fillId="0" borderId="0" xfId="328" applyNumberFormat="1" applyFont="1" applyFill="1" applyBorder="1" applyAlignment="1" applyProtection="1">
      <alignment horizontal="right"/>
      <protection locked="0"/>
    </xf>
    <xf numFmtId="4" fontId="23" fillId="0" borderId="0" xfId="214" applyNumberFormat="1" applyFont="1" applyFill="1" applyBorder="1" applyAlignment="1" applyProtection="1">
      <alignment horizontal="right"/>
      <protection/>
    </xf>
    <xf numFmtId="49" fontId="23" fillId="35" borderId="45" xfId="332" applyNumberFormat="1" applyFont="1" applyFill="1" applyBorder="1" applyAlignment="1" applyProtection="1">
      <alignment horizontal="right" vertical="top"/>
      <protection/>
    </xf>
    <xf numFmtId="49" fontId="23" fillId="35" borderId="115" xfId="332" applyNumberFormat="1" applyFont="1" applyFill="1" applyBorder="1" applyAlignment="1" applyProtection="1">
      <alignment horizontal="left" vertical="top"/>
      <protection/>
    </xf>
    <xf numFmtId="191" fontId="23" fillId="35" borderId="46" xfId="332" applyNumberFormat="1" applyFont="1" applyFill="1" applyBorder="1" applyAlignment="1" applyProtection="1">
      <alignment vertical="top" wrapText="1"/>
      <protection/>
    </xf>
    <xf numFmtId="2" fontId="23" fillId="35" borderId="46" xfId="332" applyNumberFormat="1" applyFont="1" applyFill="1" applyBorder="1" applyAlignment="1" applyProtection="1">
      <alignment horizontal="center"/>
      <protection/>
    </xf>
    <xf numFmtId="196" fontId="23" fillId="35" borderId="46" xfId="332" applyNumberFormat="1" applyFont="1" applyFill="1" applyBorder="1" applyAlignment="1" applyProtection="1">
      <alignment horizontal="center"/>
      <protection/>
    </xf>
    <xf numFmtId="4" fontId="23" fillId="35" borderId="46" xfId="332" applyNumberFormat="1" applyFont="1" applyFill="1" applyBorder="1" applyAlignment="1" applyProtection="1">
      <alignment horizontal="right"/>
      <protection locked="0"/>
    </xf>
    <xf numFmtId="2" fontId="23" fillId="35" borderId="81" xfId="332" applyNumberFormat="1" applyFont="1" applyFill="1" applyBorder="1" applyAlignment="1" applyProtection="1">
      <alignment horizontal="center"/>
      <protection/>
    </xf>
    <xf numFmtId="49" fontId="33" fillId="0" borderId="118" xfId="359" applyNumberFormat="1" applyFont="1" applyBorder="1" applyAlignment="1" applyProtection="1">
      <alignment horizontal="right" vertical="top" wrapText="1"/>
      <protection/>
    </xf>
    <xf numFmtId="0" fontId="33" fillId="0" borderId="28" xfId="359" applyNumberFormat="1" applyFont="1" applyBorder="1" applyAlignment="1" applyProtection="1">
      <alignment horizontal="left" vertical="top" wrapText="1"/>
      <protection/>
    </xf>
    <xf numFmtId="0" fontId="26" fillId="0" borderId="24" xfId="359" applyNumberFormat="1" applyFont="1" applyFill="1" applyBorder="1" applyAlignment="1" applyProtection="1">
      <alignment horizontal="left" vertical="top" wrapText="1"/>
      <protection/>
    </xf>
    <xf numFmtId="2" fontId="26" fillId="0" borderId="113" xfId="359" applyNumberFormat="1" applyFont="1" applyBorder="1" applyAlignment="1" applyProtection="1">
      <alignment horizontal="right"/>
      <protection/>
    </xf>
    <xf numFmtId="49" fontId="26" fillId="0" borderId="113" xfId="359" applyNumberFormat="1" applyFont="1" applyBorder="1" applyAlignment="1" applyProtection="1">
      <alignment horizontal="right"/>
      <protection/>
    </xf>
    <xf numFmtId="4" fontId="26" fillId="0" borderId="73" xfId="359" applyNumberFormat="1" applyFont="1" applyBorder="1" applyAlignment="1" applyProtection="1">
      <alignment horizontal="right"/>
      <protection locked="0"/>
    </xf>
    <xf numFmtId="4" fontId="26" fillId="0" borderId="88" xfId="359" applyNumberFormat="1" applyFont="1" applyBorder="1" applyAlignment="1" applyProtection="1">
      <alignment horizontal="right"/>
      <protection/>
    </xf>
    <xf numFmtId="49" fontId="33" fillId="0" borderId="42" xfId="359" applyNumberFormat="1" applyFont="1" applyBorder="1" applyAlignment="1" applyProtection="1">
      <alignment horizontal="right" vertical="top" wrapText="1"/>
      <protection/>
    </xf>
    <xf numFmtId="0" fontId="33" fillId="0" borderId="26" xfId="359" applyNumberFormat="1" applyFont="1" applyBorder="1" applyAlignment="1" applyProtection="1">
      <alignment horizontal="left" vertical="top" wrapText="1"/>
      <protection/>
    </xf>
    <xf numFmtId="0" fontId="26" fillId="0" borderId="26" xfId="359" applyNumberFormat="1" applyFont="1" applyFill="1" applyBorder="1" applyAlignment="1" applyProtection="1">
      <alignment horizontal="left" vertical="top" wrapText="1"/>
      <protection/>
    </xf>
    <xf numFmtId="2" fontId="26" fillId="0" borderId="22" xfId="359" applyNumberFormat="1" applyFont="1" applyBorder="1" applyAlignment="1" applyProtection="1">
      <alignment horizontal="right"/>
      <protection/>
    </xf>
    <xf numFmtId="49" fontId="26" fillId="0" borderId="22" xfId="359" applyNumberFormat="1" applyFont="1" applyBorder="1" applyAlignment="1" applyProtection="1">
      <alignment horizontal="right"/>
      <protection/>
    </xf>
    <xf numFmtId="4" fontId="26" fillId="0" borderId="62" xfId="359" applyNumberFormat="1" applyFont="1" applyBorder="1" applyAlignment="1" applyProtection="1">
      <alignment horizontal="right"/>
      <protection locked="0"/>
    </xf>
    <xf numFmtId="4" fontId="26" fillId="0" borderId="84" xfId="359" applyNumberFormat="1" applyFont="1" applyBorder="1" applyAlignment="1" applyProtection="1">
      <alignment horizontal="right"/>
      <protection/>
    </xf>
    <xf numFmtId="49" fontId="23" fillId="0" borderId="119" xfId="328" applyNumberFormat="1" applyFont="1" applyFill="1" applyBorder="1" applyAlignment="1" applyProtection="1">
      <alignment horizontal="right" vertical="top"/>
      <protection/>
    </xf>
    <xf numFmtId="49" fontId="23" fillId="0" borderId="99" xfId="328" applyNumberFormat="1" applyFont="1" applyFill="1" applyBorder="1" applyAlignment="1" applyProtection="1">
      <alignment horizontal="left" vertical="top"/>
      <protection/>
    </xf>
    <xf numFmtId="192" fontId="23" fillId="0" borderId="99" xfId="328" applyNumberFormat="1" applyFont="1" applyFill="1" applyBorder="1" applyAlignment="1" applyProtection="1">
      <alignment horizontal="left" vertical="top" wrapText="1"/>
      <protection/>
    </xf>
    <xf numFmtId="2" fontId="26" fillId="0" borderId="99" xfId="328" applyNumberFormat="1" applyFont="1" applyFill="1" applyBorder="1" applyAlignment="1" applyProtection="1">
      <alignment horizontal="right"/>
      <protection/>
    </xf>
    <xf numFmtId="192" fontId="26" fillId="0" borderId="99" xfId="328" applyNumberFormat="1" applyFont="1" applyFill="1" applyBorder="1" applyAlignment="1" applyProtection="1">
      <alignment horizontal="right"/>
      <protection/>
    </xf>
    <xf numFmtId="4" fontId="26" fillId="0" borderId="99" xfId="328" applyNumberFormat="1" applyFont="1" applyFill="1" applyBorder="1" applyAlignment="1" applyProtection="1">
      <alignment horizontal="right"/>
      <protection locked="0"/>
    </xf>
    <xf numFmtId="4" fontId="23" fillId="0" borderId="120" xfId="214" applyNumberFormat="1" applyFont="1" applyFill="1" applyBorder="1" applyAlignment="1" applyProtection="1">
      <alignment horizontal="right"/>
      <protection/>
    </xf>
    <xf numFmtId="192" fontId="23" fillId="0" borderId="0" xfId="328" applyNumberFormat="1" applyFont="1" applyFill="1" applyBorder="1" applyAlignment="1" applyProtection="1">
      <alignment horizontal="left" vertical="top" wrapText="1"/>
      <protection/>
    </xf>
    <xf numFmtId="49" fontId="23" fillId="35" borderId="68" xfId="332" applyNumberFormat="1" applyFont="1" applyFill="1" applyBorder="1" applyAlignment="1" applyProtection="1">
      <alignment horizontal="right" vertical="top"/>
      <protection/>
    </xf>
    <xf numFmtId="191" fontId="23" fillId="35" borderId="44" xfId="332" applyNumberFormat="1" applyFont="1" applyFill="1" applyBorder="1" applyAlignment="1" applyProtection="1">
      <alignment vertical="top" wrapText="1"/>
      <protection/>
    </xf>
    <xf numFmtId="2" fontId="23" fillId="35" borderId="44" xfId="332" applyNumberFormat="1" applyFont="1" applyFill="1" applyBorder="1" applyAlignment="1" applyProtection="1">
      <alignment horizontal="center"/>
      <protection/>
    </xf>
    <xf numFmtId="196" fontId="23" fillId="35" borderId="44" xfId="332" applyNumberFormat="1" applyFont="1" applyFill="1" applyBorder="1" applyAlignment="1" applyProtection="1">
      <alignment horizontal="center"/>
      <protection/>
    </xf>
    <xf numFmtId="4" fontId="23" fillId="35" borderId="44" xfId="332" applyNumberFormat="1" applyFont="1" applyFill="1" applyBorder="1" applyAlignment="1" applyProtection="1">
      <alignment horizontal="right"/>
      <protection locked="0"/>
    </xf>
    <xf numFmtId="2" fontId="23" fillId="35" borderId="89" xfId="332" applyNumberFormat="1" applyFont="1" applyFill="1" applyBorder="1" applyAlignment="1" applyProtection="1">
      <alignment horizontal="center"/>
      <protection/>
    </xf>
    <xf numFmtId="0" fontId="26" fillId="0" borderId="28" xfId="359" applyNumberFormat="1" applyFont="1" applyFill="1" applyBorder="1" applyAlignment="1" applyProtection="1">
      <alignment horizontal="left" vertical="top" wrapText="1"/>
      <protection/>
    </xf>
    <xf numFmtId="2" fontId="26" fillId="0" borderId="121" xfId="359" applyNumberFormat="1" applyFont="1" applyBorder="1" applyAlignment="1" applyProtection="1">
      <alignment horizontal="right"/>
      <protection/>
    </xf>
    <xf numFmtId="4" fontId="26" fillId="0" borderId="49" xfId="359" applyNumberFormat="1" applyFont="1" applyBorder="1" applyAlignment="1" applyProtection="1">
      <alignment horizontal="right"/>
      <protection locked="0"/>
    </xf>
    <xf numFmtId="4" fontId="26" fillId="0" borderId="85" xfId="359" applyNumberFormat="1" applyFont="1" applyBorder="1" applyAlignment="1" applyProtection="1">
      <alignment horizontal="right"/>
      <protection/>
    </xf>
    <xf numFmtId="4" fontId="26" fillId="0" borderId="19" xfId="359" applyNumberFormat="1" applyFont="1" applyBorder="1" applyAlignment="1" applyProtection="1">
      <alignment horizontal="right"/>
      <protection locked="0"/>
    </xf>
    <xf numFmtId="49" fontId="23" fillId="0" borderId="68" xfId="328" applyNumberFormat="1" applyFont="1" applyFill="1" applyBorder="1" applyAlignment="1" applyProtection="1">
      <alignment horizontal="right" vertical="top"/>
      <protection/>
    </xf>
    <xf numFmtId="49" fontId="23" fillId="0" borderId="44" xfId="328" applyNumberFormat="1" applyFont="1" applyFill="1" applyBorder="1" applyAlignment="1" applyProtection="1">
      <alignment horizontal="left" vertical="top"/>
      <protection/>
    </xf>
    <xf numFmtId="192" fontId="23" fillId="0" borderId="44" xfId="328" applyNumberFormat="1" applyFont="1" applyFill="1" applyBorder="1" applyAlignment="1" applyProtection="1">
      <alignment horizontal="justify" vertical="top"/>
      <protection/>
    </xf>
    <xf numFmtId="2" fontId="26" fillId="0" borderId="44" xfId="328" applyNumberFormat="1" applyFont="1" applyFill="1" applyBorder="1" applyAlignment="1" applyProtection="1">
      <alignment horizontal="right"/>
      <protection/>
    </xf>
    <xf numFmtId="192" fontId="26" fillId="0" borderId="44" xfId="328" applyNumberFormat="1" applyFont="1" applyFill="1" applyBorder="1" applyAlignment="1" applyProtection="1">
      <alignment horizontal="right"/>
      <protection/>
    </xf>
    <xf numFmtId="4" fontId="26" fillId="0" borderId="44" xfId="328" applyNumberFormat="1" applyFont="1" applyFill="1" applyBorder="1" applyAlignment="1" applyProtection="1">
      <alignment horizontal="right"/>
      <protection locked="0"/>
    </xf>
    <xf numFmtId="4" fontId="23" fillId="0" borderId="112" xfId="214" applyNumberFormat="1" applyFont="1" applyFill="1" applyBorder="1" applyAlignment="1" applyProtection="1">
      <alignment horizontal="right"/>
      <protection/>
    </xf>
    <xf numFmtId="0" fontId="23" fillId="0" borderId="0" xfId="0" applyFont="1" applyAlignment="1" applyProtection="1">
      <alignment horizontal="right" vertical="top"/>
      <protection/>
    </xf>
    <xf numFmtId="49" fontId="23" fillId="0" borderId="0" xfId="0" applyNumberFormat="1" applyFont="1" applyAlignment="1" applyProtection="1">
      <alignment horizontal="left" vertical="top"/>
      <protection/>
    </xf>
    <xf numFmtId="0" fontId="26" fillId="0" borderId="0" xfId="0" applyFont="1" applyBorder="1" applyAlignment="1" applyProtection="1">
      <alignment/>
      <protection locked="0"/>
    </xf>
    <xf numFmtId="0" fontId="26" fillId="0" borderId="21" xfId="0" applyFont="1" applyBorder="1" applyAlignment="1" applyProtection="1">
      <alignment/>
      <protection/>
    </xf>
    <xf numFmtId="2" fontId="26" fillId="0" borderId="0" xfId="0" applyNumberFormat="1" applyFont="1" applyFill="1" applyBorder="1" applyAlignment="1" applyProtection="1">
      <alignment/>
      <protection/>
    </xf>
    <xf numFmtId="4" fontId="26" fillId="0" borderId="0" xfId="206" applyNumberFormat="1" applyFont="1" applyFill="1" applyBorder="1" applyAlignment="1" applyProtection="1">
      <alignment horizontal="right"/>
      <protection/>
    </xf>
    <xf numFmtId="0" fontId="0" fillId="0" borderId="0" xfId="0" applyAlignment="1" applyProtection="1">
      <alignment/>
      <protection/>
    </xf>
    <xf numFmtId="4" fontId="23" fillId="0" borderId="0" xfId="332" applyNumberFormat="1" applyFont="1" applyFill="1" applyBorder="1" applyAlignment="1" applyProtection="1">
      <alignment horizontal="right"/>
      <protection/>
    </xf>
    <xf numFmtId="196" fontId="26" fillId="0" borderId="0" xfId="332" applyNumberFormat="1" applyFont="1" applyFill="1" applyBorder="1" applyAlignment="1" applyProtection="1">
      <alignment horizontal="center"/>
      <protection hidden="1"/>
    </xf>
    <xf numFmtId="196" fontId="26" fillId="0" borderId="0" xfId="548" applyNumberFormat="1" applyFont="1" applyFill="1" applyBorder="1" applyAlignment="1" applyProtection="1">
      <alignment horizontal="center"/>
      <protection hidden="1"/>
    </xf>
    <xf numFmtId="196" fontId="23" fillId="58" borderId="122" xfId="359" applyNumberFormat="1" applyFont="1" applyFill="1" applyBorder="1" applyAlignment="1" applyProtection="1">
      <alignment horizontal="center" vertical="center" wrapText="1"/>
      <protection hidden="1"/>
    </xf>
    <xf numFmtId="196" fontId="23" fillId="0" borderId="123" xfId="359" applyNumberFormat="1" applyFont="1" applyFill="1" applyBorder="1" applyAlignment="1" applyProtection="1">
      <alignment horizontal="center" vertical="center" wrapText="1"/>
      <protection hidden="1"/>
    </xf>
    <xf numFmtId="196" fontId="26" fillId="0" borderId="124" xfId="548" applyNumberFormat="1" applyFont="1" applyFill="1" applyBorder="1" applyAlignment="1" applyProtection="1">
      <alignment horizontal="center"/>
      <protection hidden="1"/>
    </xf>
    <xf numFmtId="196" fontId="23" fillId="0" borderId="125" xfId="548" applyNumberFormat="1" applyFont="1" applyFill="1" applyBorder="1" applyAlignment="1" applyProtection="1">
      <alignment horizontal="center"/>
      <protection hidden="1"/>
    </xf>
    <xf numFmtId="196" fontId="23" fillId="0" borderId="126" xfId="548" applyNumberFormat="1" applyFont="1" applyFill="1" applyBorder="1" applyAlignment="1" applyProtection="1">
      <alignment horizontal="center"/>
      <protection hidden="1"/>
    </xf>
    <xf numFmtId="196" fontId="26" fillId="0" borderId="127" xfId="332" applyNumberFormat="1" applyFont="1" applyFill="1" applyBorder="1" applyAlignment="1" applyProtection="1">
      <alignment horizontal="center"/>
      <protection hidden="1"/>
    </xf>
    <xf numFmtId="196" fontId="23" fillId="0" borderId="128" xfId="359" applyNumberFormat="1" applyFont="1" applyFill="1" applyBorder="1" applyAlignment="1" applyProtection="1">
      <alignment horizontal="center" wrapText="1"/>
      <protection hidden="1"/>
    </xf>
    <xf numFmtId="0" fontId="26" fillId="0" borderId="102" xfId="0" applyFont="1" applyFill="1" applyBorder="1" applyAlignment="1" applyProtection="1">
      <alignment horizontal="left" vertical="center" wrapText="1"/>
      <protection hidden="1"/>
    </xf>
    <xf numFmtId="0" fontId="26" fillId="0" borderId="102" xfId="0" applyFont="1" applyFill="1" applyBorder="1" applyAlignment="1" applyProtection="1">
      <alignment horizontal="left" vertical="center"/>
      <protection hidden="1"/>
    </xf>
    <xf numFmtId="0" fontId="26" fillId="0" borderId="129" xfId="0" applyFont="1" applyFill="1" applyBorder="1" applyAlignment="1" applyProtection="1">
      <alignment horizontal="left" vertical="center" wrapText="1"/>
      <protection hidden="1"/>
    </xf>
    <xf numFmtId="0" fontId="26" fillId="0" borderId="77" xfId="0" applyFont="1" applyFill="1" applyBorder="1" applyAlignment="1" applyProtection="1">
      <alignment vertical="center" wrapText="1"/>
      <protection/>
    </xf>
    <xf numFmtId="0" fontId="23" fillId="0" borderId="77" xfId="0" applyFont="1" applyFill="1" applyBorder="1" applyAlignment="1" applyProtection="1">
      <alignment vertical="center" wrapText="1"/>
      <protection/>
    </xf>
    <xf numFmtId="0" fontId="26" fillId="0" borderId="77" xfId="0" applyFont="1" applyFill="1" applyBorder="1" applyAlignment="1" applyProtection="1">
      <alignment vertical="center"/>
      <protection/>
    </xf>
    <xf numFmtId="0" fontId="23" fillId="0" borderId="28" xfId="0" applyFont="1" applyFill="1" applyBorder="1" applyAlignment="1" applyProtection="1">
      <alignment horizontal="right" vertical="center" wrapText="1"/>
      <protection/>
    </xf>
    <xf numFmtId="0" fontId="26" fillId="0" borderId="102" xfId="0" applyFont="1" applyFill="1" applyBorder="1" applyAlignment="1" applyProtection="1">
      <alignment vertical="center" wrapText="1"/>
      <protection hidden="1"/>
    </xf>
    <xf numFmtId="0" fontId="23" fillId="0" borderId="49" xfId="0" applyFont="1" applyFill="1" applyBorder="1" applyAlignment="1" applyProtection="1">
      <alignment horizontal="right" vertical="center" wrapText="1"/>
      <protection hidden="1"/>
    </xf>
    <xf numFmtId="0" fontId="26" fillId="0" borderId="56" xfId="0" applyFont="1" applyFill="1" applyBorder="1" applyAlignment="1" applyProtection="1">
      <alignment horizontal="left" vertical="center" wrapText="1"/>
      <protection hidden="1"/>
    </xf>
    <xf numFmtId="0" fontId="23" fillId="0" borderId="129" xfId="0" applyFont="1" applyFill="1" applyBorder="1" applyAlignment="1" applyProtection="1">
      <alignment horizontal="right" vertical="center" wrapText="1"/>
      <protection hidden="1"/>
    </xf>
    <xf numFmtId="0" fontId="26" fillId="0" borderId="102" xfId="359" applyFont="1" applyFill="1" applyBorder="1" applyAlignment="1" applyProtection="1">
      <alignment vertical="center" wrapText="1"/>
      <protection hidden="1"/>
    </xf>
    <xf numFmtId="196" fontId="26" fillId="0" borderId="128" xfId="359" applyNumberFormat="1" applyFont="1" applyFill="1" applyBorder="1" applyAlignment="1" applyProtection="1">
      <alignment horizontal="center" wrapText="1"/>
      <protection hidden="1"/>
    </xf>
    <xf numFmtId="0" fontId="26" fillId="0" borderId="129" xfId="0" applyFont="1" applyFill="1" applyBorder="1" applyAlignment="1" applyProtection="1">
      <alignment vertical="center" wrapText="1"/>
      <protection hidden="1"/>
    </xf>
    <xf numFmtId="0" fontId="23" fillId="0" borderId="130" xfId="0" applyFont="1" applyFill="1" applyBorder="1" applyAlignment="1" applyProtection="1">
      <alignment vertical="center" wrapText="1"/>
      <protection hidden="1"/>
    </xf>
    <xf numFmtId="0" fontId="26" fillId="0" borderId="77" xfId="0" applyFont="1" applyFill="1" applyBorder="1" applyAlignment="1" applyProtection="1">
      <alignment horizontal="left" vertical="top"/>
      <protection/>
    </xf>
    <xf numFmtId="2" fontId="26" fillId="0" borderId="131" xfId="0" applyNumberFormat="1" applyFont="1" applyFill="1" applyBorder="1" applyAlignment="1" applyProtection="1">
      <alignment horizontal="center"/>
      <protection/>
    </xf>
    <xf numFmtId="2" fontId="26" fillId="0" borderId="132" xfId="0" applyNumberFormat="1" applyFont="1" applyFill="1" applyBorder="1" applyAlignment="1" applyProtection="1">
      <alignment horizontal="center"/>
      <protection/>
    </xf>
    <xf numFmtId="0" fontId="26" fillId="0" borderId="77" xfId="0" applyFont="1" applyFill="1" applyBorder="1" applyAlignment="1" applyProtection="1">
      <alignment horizontal="left" wrapText="1"/>
      <protection/>
    </xf>
    <xf numFmtId="0" fontId="26" fillId="0" borderId="77" xfId="0" applyFont="1" applyFill="1" applyBorder="1" applyAlignment="1" applyProtection="1">
      <alignment horizontal="left"/>
      <protection/>
    </xf>
    <xf numFmtId="0" fontId="26" fillId="0" borderId="28" xfId="0" applyFont="1" applyFill="1" applyBorder="1" applyAlignment="1" applyProtection="1">
      <alignment horizontal="left" wrapText="1"/>
      <protection/>
    </xf>
    <xf numFmtId="196" fontId="26" fillId="0" borderId="133" xfId="0" applyNumberFormat="1" applyFont="1" applyFill="1" applyBorder="1" applyAlignment="1" applyProtection="1">
      <alignment horizontal="center"/>
      <protection/>
    </xf>
    <xf numFmtId="0" fontId="26" fillId="0" borderId="49" xfId="0" applyFont="1" applyFill="1" applyBorder="1" applyAlignment="1" applyProtection="1">
      <alignment horizontal="left" vertical="center" wrapText="1"/>
      <protection hidden="1"/>
    </xf>
    <xf numFmtId="0" fontId="26" fillId="0" borderId="77" xfId="0" applyFont="1" applyFill="1" applyBorder="1" applyAlignment="1" applyProtection="1">
      <alignment horizontal="left" vertical="top" wrapText="1"/>
      <protection/>
    </xf>
    <xf numFmtId="2" fontId="26" fillId="0" borderId="77" xfId="0" applyNumberFormat="1" applyFont="1" applyFill="1" applyBorder="1" applyAlignment="1" applyProtection="1">
      <alignment/>
      <protection/>
    </xf>
    <xf numFmtId="0" fontId="23" fillId="0" borderId="28" xfId="0" applyFont="1" applyFill="1" applyBorder="1" applyAlignment="1" applyProtection="1">
      <alignment horizontal="right" vertical="top" wrapText="1"/>
      <protection/>
    </xf>
    <xf numFmtId="0" fontId="23" fillId="0" borderId="102" xfId="0" applyFont="1" applyFill="1" applyBorder="1" applyAlignment="1" applyProtection="1">
      <alignment horizontal="left" vertical="center" wrapText="1"/>
      <protection hidden="1"/>
    </xf>
    <xf numFmtId="2" fontId="26" fillId="0" borderId="102" xfId="0" applyNumberFormat="1" applyFont="1" applyFill="1" applyBorder="1" applyAlignment="1" applyProtection="1">
      <alignment vertical="center"/>
      <protection hidden="1"/>
    </xf>
    <xf numFmtId="0" fontId="26" fillId="0" borderId="77" xfId="0" applyFont="1" applyFill="1" applyBorder="1" applyAlignment="1" applyProtection="1">
      <alignment horizontal="left" vertical="top" wrapText="1"/>
      <protection/>
    </xf>
    <xf numFmtId="0" fontId="26" fillId="0" borderId="28" xfId="0" applyFont="1" applyFill="1" applyBorder="1" applyAlignment="1" applyProtection="1">
      <alignment horizontal="left" vertical="top" wrapText="1"/>
      <protection/>
    </xf>
    <xf numFmtId="0" fontId="23" fillId="0" borderId="40" xfId="0" applyFont="1" applyFill="1" applyBorder="1" applyAlignment="1" applyProtection="1">
      <alignment horizontal="left" vertical="center" wrapText="1"/>
      <protection hidden="1"/>
    </xf>
    <xf numFmtId="0" fontId="23" fillId="0" borderId="40" xfId="0" applyFont="1" applyFill="1" applyBorder="1" applyAlignment="1" applyProtection="1">
      <alignment vertical="center" wrapText="1"/>
      <protection/>
    </xf>
    <xf numFmtId="0" fontId="23" fillId="0" borderId="40" xfId="0" applyFont="1" applyFill="1" applyBorder="1" applyAlignment="1" applyProtection="1">
      <alignment horizontal="left" vertical="top" wrapText="1"/>
      <protection/>
    </xf>
    <xf numFmtId="4" fontId="26" fillId="0" borderId="134" xfId="0" applyNumberFormat="1" applyFont="1" applyFill="1" applyBorder="1" applyAlignment="1" applyProtection="1">
      <alignment horizontal="center"/>
      <protection/>
    </xf>
    <xf numFmtId="4" fontId="26" fillId="0" borderId="128" xfId="0" applyNumberFormat="1" applyFont="1" applyFill="1" applyBorder="1" applyAlignment="1" applyProtection="1">
      <alignment horizontal="center"/>
      <protection/>
    </xf>
    <xf numFmtId="4" fontId="26" fillId="0" borderId="135" xfId="0" applyNumberFormat="1" applyFont="1" applyFill="1" applyBorder="1" applyAlignment="1" applyProtection="1">
      <alignment horizontal="center"/>
      <protection/>
    </xf>
    <xf numFmtId="0" fontId="33" fillId="0" borderId="19" xfId="0" applyFont="1" applyFill="1" applyBorder="1" applyAlignment="1" applyProtection="1">
      <alignment vertical="top" wrapText="1"/>
      <protection/>
    </xf>
    <xf numFmtId="4" fontId="26" fillId="0" borderId="19" xfId="319" applyNumberFormat="1" applyFont="1" applyBorder="1" applyAlignment="1" applyProtection="1">
      <alignment/>
      <protection locked="0"/>
    </xf>
    <xf numFmtId="4" fontId="26" fillId="0" borderId="124" xfId="319" applyNumberFormat="1" applyFont="1" applyBorder="1" applyAlignment="1" applyProtection="1">
      <alignment horizontal="center"/>
      <protection/>
    </xf>
    <xf numFmtId="0" fontId="26" fillId="0" borderId="28" xfId="0" applyFont="1" applyFill="1" applyBorder="1" applyAlignment="1" applyProtection="1">
      <alignment horizontal="left" vertical="top" wrapText="1"/>
      <protection/>
    </xf>
    <xf numFmtId="0" fontId="23" fillId="0" borderId="107" xfId="0" applyFont="1" applyFill="1" applyBorder="1" applyAlignment="1" applyProtection="1">
      <alignment horizontal="left" vertical="top" wrapText="1"/>
      <protection/>
    </xf>
    <xf numFmtId="4" fontId="23" fillId="0" borderId="136" xfId="332" applyNumberFormat="1" applyFont="1" applyFill="1" applyBorder="1" applyAlignment="1" applyProtection="1">
      <alignment vertical="center" wrapText="1"/>
      <protection hidden="1"/>
    </xf>
    <xf numFmtId="196" fontId="23" fillId="0" borderId="125" xfId="332" applyNumberFormat="1" applyFont="1" applyFill="1" applyBorder="1" applyAlignment="1" applyProtection="1">
      <alignment horizontal="center"/>
      <protection hidden="1"/>
    </xf>
    <xf numFmtId="196" fontId="26" fillId="0" borderId="0" xfId="0" applyNumberFormat="1" applyFont="1" applyFill="1" applyBorder="1" applyAlignment="1" applyProtection="1">
      <alignment horizontal="center"/>
      <protection hidden="1"/>
    </xf>
    <xf numFmtId="4" fontId="1" fillId="0" borderId="137" xfId="0" applyNumberFormat="1" applyFont="1" applyBorder="1" applyAlignment="1" applyProtection="1">
      <alignment horizontal="right"/>
      <protection locked="0"/>
    </xf>
    <xf numFmtId="0" fontId="23" fillId="0" borderId="102" xfId="0" applyFont="1" applyFill="1" applyBorder="1" applyAlignment="1" applyProtection="1">
      <alignment vertical="center" wrapText="1"/>
      <protection hidden="1"/>
    </xf>
    <xf numFmtId="49" fontId="22" fillId="0" borderId="0" xfId="0" applyNumberFormat="1" applyFont="1" applyFill="1" applyBorder="1" applyAlignment="1" applyProtection="1">
      <alignment horizontal="right" vertical="top"/>
      <protection/>
    </xf>
    <xf numFmtId="49" fontId="22" fillId="0" borderId="0" xfId="0" applyNumberFormat="1" applyFont="1" applyFill="1" applyBorder="1" applyAlignment="1" applyProtection="1">
      <alignment horizontal="left" vertical="top"/>
      <protection/>
    </xf>
    <xf numFmtId="1" fontId="23" fillId="0" borderId="0" xfId="0" applyNumberFormat="1" applyFont="1" applyFill="1" applyBorder="1" applyAlignment="1" applyProtection="1">
      <alignment/>
      <protection/>
    </xf>
    <xf numFmtId="2" fontId="26" fillId="0" borderId="0" xfId="545" applyNumberFormat="1" applyFont="1" applyFill="1" applyBorder="1" applyAlignment="1" applyProtection="1">
      <alignment horizontal="right"/>
      <protection/>
    </xf>
    <xf numFmtId="4" fontId="26" fillId="0" borderId="0" xfId="0" applyNumberFormat="1" applyFont="1" applyFill="1" applyBorder="1" applyAlignment="1" applyProtection="1">
      <alignment horizontal="right"/>
      <protection/>
    </xf>
    <xf numFmtId="4" fontId="26" fillId="0" borderId="0" xfId="545" applyNumberFormat="1" applyFont="1" applyFill="1" applyBorder="1" applyAlignment="1" applyProtection="1">
      <alignment horizontal="right"/>
      <protection locked="0"/>
    </xf>
    <xf numFmtId="49" fontId="23" fillId="0" borderId="0" xfId="331" applyNumberFormat="1" applyFont="1" applyFill="1" applyBorder="1" applyAlignment="1" applyProtection="1">
      <alignment horizontal="left" vertical="top"/>
      <protection/>
    </xf>
    <xf numFmtId="4" fontId="23" fillId="0" borderId="0" xfId="331" applyNumberFormat="1" applyFont="1" applyFill="1" applyBorder="1" applyAlignment="1" applyProtection="1">
      <alignment vertical="top" wrapText="1"/>
      <protection/>
    </xf>
    <xf numFmtId="0" fontId="23" fillId="0" borderId="0" xfId="331" applyFont="1" applyFill="1" applyBorder="1" applyAlignment="1" applyProtection="1">
      <alignment horizontal="center"/>
      <protection/>
    </xf>
    <xf numFmtId="2" fontId="23" fillId="0" borderId="0" xfId="331" applyNumberFormat="1" applyFont="1" applyFill="1" applyBorder="1" applyAlignment="1" applyProtection="1">
      <alignment horizontal="center"/>
      <protection/>
    </xf>
    <xf numFmtId="4" fontId="26" fillId="0" borderId="0" xfId="331" applyNumberFormat="1" applyFont="1" applyFill="1" applyBorder="1" applyAlignment="1" applyProtection="1">
      <alignment horizontal="right"/>
      <protection locked="0"/>
    </xf>
    <xf numFmtId="4" fontId="23" fillId="0" borderId="0" xfId="331" applyNumberFormat="1" applyFont="1" applyFill="1" applyBorder="1" applyAlignment="1" applyProtection="1">
      <alignment horizontal="right"/>
      <protection/>
    </xf>
    <xf numFmtId="4" fontId="23" fillId="0" borderId="0" xfId="330" applyNumberFormat="1" applyFont="1" applyFill="1" applyBorder="1" applyAlignment="1" applyProtection="1">
      <alignment horizontal="right"/>
      <protection/>
    </xf>
    <xf numFmtId="0" fontId="23" fillId="0" borderId="68" xfId="358" applyFont="1" applyFill="1" applyBorder="1" applyAlignment="1" applyProtection="1">
      <alignment horizontal="right" vertical="top" wrapText="1"/>
      <protection/>
    </xf>
    <xf numFmtId="0" fontId="23" fillId="0" borderId="89" xfId="358" applyFont="1" applyFill="1" applyBorder="1" applyAlignment="1" applyProtection="1">
      <alignment horizontal="left" vertical="top" wrapText="1"/>
      <protection/>
    </xf>
    <xf numFmtId="0" fontId="23" fillId="0" borderId="68" xfId="358" applyFont="1" applyFill="1" applyBorder="1" applyAlignment="1" applyProtection="1">
      <alignment horizontal="center" vertical="center" wrapText="1"/>
      <protection/>
    </xf>
    <xf numFmtId="0" fontId="23" fillId="0" borderId="44" xfId="358" applyFont="1" applyFill="1" applyBorder="1" applyAlignment="1" applyProtection="1">
      <alignment vertical="center" wrapText="1"/>
      <protection/>
    </xf>
    <xf numFmtId="0" fontId="23" fillId="0" borderId="115" xfId="358" applyFont="1" applyFill="1" applyBorder="1" applyAlignment="1" applyProtection="1">
      <alignment vertical="center" wrapText="1"/>
      <protection locked="0"/>
    </xf>
    <xf numFmtId="4" fontId="23" fillId="0" borderId="31" xfId="358" applyNumberFormat="1" applyFont="1" applyFill="1" applyBorder="1" applyAlignment="1" applyProtection="1">
      <alignment horizontal="center" vertical="center" wrapText="1"/>
      <protection/>
    </xf>
    <xf numFmtId="0" fontId="26" fillId="0" borderId="0" xfId="0" applyFont="1" applyAlignment="1" applyProtection="1">
      <alignment horizontal="center" vertical="center"/>
      <protection/>
    </xf>
    <xf numFmtId="0" fontId="23" fillId="0" borderId="0" xfId="358" applyFont="1" applyFill="1" applyBorder="1" applyAlignment="1" applyProtection="1">
      <alignment horizontal="right" vertical="top" wrapText="1"/>
      <protection/>
    </xf>
    <xf numFmtId="0" fontId="23" fillId="0" borderId="0" xfId="358" applyFont="1" applyFill="1" applyBorder="1" applyAlignment="1" applyProtection="1">
      <alignment horizontal="left" vertical="top" wrapText="1"/>
      <protection/>
    </xf>
    <xf numFmtId="0" fontId="23" fillId="0" borderId="46" xfId="358" applyFont="1" applyFill="1" applyBorder="1" applyAlignment="1" applyProtection="1">
      <alignment horizontal="center" vertical="center" wrapText="1"/>
      <protection/>
    </xf>
    <xf numFmtId="0" fontId="23" fillId="0" borderId="46" xfId="358" applyFont="1" applyFill="1" applyBorder="1" applyAlignment="1" applyProtection="1">
      <alignment horizontal="center" vertical="center" wrapText="1"/>
      <protection locked="0"/>
    </xf>
    <xf numFmtId="4" fontId="23" fillId="0" borderId="0" xfId="358" applyNumberFormat="1" applyFont="1" applyFill="1" applyBorder="1" applyAlignment="1" applyProtection="1">
      <alignment horizontal="center" vertical="center" wrapText="1"/>
      <protection/>
    </xf>
    <xf numFmtId="0" fontId="26" fillId="0" borderId="116" xfId="0" applyFont="1" applyFill="1" applyBorder="1" applyAlignment="1" applyProtection="1">
      <alignment vertical="top" wrapText="1"/>
      <protection/>
    </xf>
    <xf numFmtId="0" fontId="26" fillId="0" borderId="138" xfId="0" applyFont="1" applyFill="1" applyBorder="1" applyAlignment="1" applyProtection="1">
      <alignment vertical="top" wrapText="1"/>
      <protection/>
    </xf>
    <xf numFmtId="0" fontId="26" fillId="0" borderId="139" xfId="0" applyFont="1" applyFill="1" applyBorder="1" applyAlignment="1" applyProtection="1">
      <alignment vertical="top" wrapText="1"/>
      <protection locked="0"/>
    </xf>
    <xf numFmtId="0" fontId="26" fillId="0" borderId="0" xfId="0" applyFont="1" applyFill="1" applyAlignment="1" applyProtection="1">
      <alignment vertical="center"/>
      <protection/>
    </xf>
    <xf numFmtId="0" fontId="22" fillId="0" borderId="68" xfId="0" applyFont="1" applyBorder="1" applyAlignment="1" applyProtection="1">
      <alignment horizontal="right" vertical="top"/>
      <protection/>
    </xf>
    <xf numFmtId="49" fontId="22" fillId="0" borderId="44" xfId="315" applyNumberFormat="1" applyFont="1" applyFill="1" applyBorder="1" applyAlignment="1" applyProtection="1">
      <alignment horizontal="left" vertical="top"/>
      <protection/>
    </xf>
    <xf numFmtId="190" fontId="22" fillId="0" borderId="44" xfId="547" applyNumberFormat="1" applyFont="1" applyFill="1" applyBorder="1" applyAlignment="1" applyProtection="1">
      <alignment horizontal="left"/>
      <protection/>
    </xf>
    <xf numFmtId="0" fontId="22" fillId="0" borderId="44" xfId="315" applyFont="1" applyFill="1" applyBorder="1" applyAlignment="1" applyProtection="1">
      <alignment horizontal="center"/>
      <protection/>
    </xf>
    <xf numFmtId="2" fontId="3" fillId="0" borderId="44" xfId="547" applyNumberFormat="1" applyFont="1" applyFill="1" applyBorder="1" applyAlignment="1" applyProtection="1">
      <alignment horizontal="center"/>
      <protection/>
    </xf>
    <xf numFmtId="4" fontId="22" fillId="0" borderId="89" xfId="547" applyNumberFormat="1" applyFont="1" applyFill="1" applyBorder="1" applyAlignment="1" applyProtection="1">
      <alignment horizontal="right"/>
      <protection locked="0"/>
    </xf>
    <xf numFmtId="4" fontId="22" fillId="0" borderId="112" xfId="547" applyNumberFormat="1" applyFont="1" applyFill="1" applyBorder="1" applyAlignment="1" applyProtection="1">
      <alignment horizontal="right"/>
      <protection/>
    </xf>
    <xf numFmtId="49" fontId="23" fillId="0" borderId="0" xfId="0" applyNumberFormat="1" applyFont="1" applyFill="1" applyBorder="1" applyAlignment="1" applyProtection="1">
      <alignment horizontal="right" vertical="top"/>
      <protection/>
    </xf>
    <xf numFmtId="49" fontId="23" fillId="0" borderId="0" xfId="0" applyNumberFormat="1" applyFont="1" applyFill="1" applyBorder="1" applyAlignment="1" applyProtection="1">
      <alignment horizontal="left" vertical="top" wrapText="1"/>
      <protection/>
    </xf>
    <xf numFmtId="2" fontId="26" fillId="0" borderId="0" xfId="0" applyNumberFormat="1" applyFont="1" applyFill="1" applyBorder="1" applyAlignment="1" applyProtection="1">
      <alignment/>
      <protection/>
    </xf>
    <xf numFmtId="0" fontId="26" fillId="0" borderId="0" xfId="0" applyFont="1" applyFill="1" applyBorder="1" applyAlignment="1" applyProtection="1">
      <alignment/>
      <protection locked="0"/>
    </xf>
    <xf numFmtId="4" fontId="26" fillId="0" borderId="0" xfId="0" applyNumberFormat="1" applyFont="1" applyFill="1" applyBorder="1" applyAlignment="1" applyProtection="1">
      <alignment/>
      <protection/>
    </xf>
    <xf numFmtId="0" fontId="23" fillId="0" borderId="0" xfId="0" applyFont="1" applyFill="1" applyBorder="1" applyAlignment="1" applyProtection="1">
      <alignment vertical="top" wrapText="1"/>
      <protection/>
    </xf>
    <xf numFmtId="0" fontId="0" fillId="0" borderId="0" xfId="0" applyAlignment="1" applyProtection="1">
      <alignment/>
      <protection locked="0"/>
    </xf>
    <xf numFmtId="49" fontId="23" fillId="0" borderId="68" xfId="358" applyNumberFormat="1" applyFont="1" applyFill="1" applyBorder="1" applyAlignment="1" applyProtection="1">
      <alignment horizontal="right" vertical="top" wrapText="1"/>
      <protection/>
    </xf>
    <xf numFmtId="49" fontId="23" fillId="0" borderId="44" xfId="358" applyNumberFormat="1" applyFont="1" applyFill="1" applyBorder="1" applyAlignment="1" applyProtection="1">
      <alignment horizontal="left" vertical="top" wrapText="1"/>
      <protection/>
    </xf>
    <xf numFmtId="2" fontId="23" fillId="0" borderId="44" xfId="358" applyNumberFormat="1" applyFont="1" applyFill="1" applyBorder="1" applyAlignment="1" applyProtection="1">
      <alignment vertical="center" wrapText="1"/>
      <protection/>
    </xf>
    <xf numFmtId="0" fontId="23" fillId="0" borderId="44" xfId="358" applyFont="1" applyFill="1" applyBorder="1" applyAlignment="1" applyProtection="1">
      <alignment horizontal="center" vertical="center" wrapText="1"/>
      <protection/>
    </xf>
    <xf numFmtId="0" fontId="23" fillId="0" borderId="44" xfId="358" applyFont="1" applyFill="1" applyBorder="1" applyAlignment="1" applyProtection="1">
      <alignment vertical="center" wrapText="1"/>
      <protection locked="0"/>
    </xf>
    <xf numFmtId="4" fontId="23" fillId="0" borderId="89" xfId="358" applyNumberFormat="1" applyFont="1" applyFill="1" applyBorder="1" applyAlignment="1" applyProtection="1">
      <alignment vertical="center" wrapText="1"/>
      <protection/>
    </xf>
    <xf numFmtId="0" fontId="26" fillId="0" borderId="0" xfId="0" applyFont="1" applyFill="1" applyAlignment="1" applyProtection="1">
      <alignment horizontal="center" vertical="center"/>
      <protection/>
    </xf>
    <xf numFmtId="49" fontId="23" fillId="0" borderId="29" xfId="358" applyNumberFormat="1" applyFont="1" applyFill="1" applyBorder="1" applyAlignment="1" applyProtection="1">
      <alignment horizontal="right" vertical="top" wrapText="1"/>
      <protection/>
    </xf>
    <xf numFmtId="49" fontId="23" fillId="0" borderId="30" xfId="358" applyNumberFormat="1" applyFont="1" applyFill="1" applyBorder="1" applyAlignment="1" applyProtection="1">
      <alignment horizontal="left" vertical="top" wrapText="1"/>
      <protection/>
    </xf>
    <xf numFmtId="0" fontId="23" fillId="0" borderId="30" xfId="358" applyFont="1" applyFill="1" applyBorder="1" applyAlignment="1" applyProtection="1">
      <alignment horizontal="center" vertical="center" wrapText="1"/>
      <protection/>
    </xf>
    <xf numFmtId="2" fontId="23" fillId="0" borderId="30" xfId="358" applyNumberFormat="1" applyFont="1" applyFill="1" applyBorder="1" applyAlignment="1" applyProtection="1">
      <alignment horizontal="center" vertical="center" wrapText="1"/>
      <protection/>
    </xf>
    <xf numFmtId="4" fontId="23" fillId="0" borderId="30" xfId="358" applyNumberFormat="1" applyFont="1" applyFill="1" applyBorder="1" applyAlignment="1" applyProtection="1">
      <alignment horizontal="center" vertical="center" wrapText="1"/>
      <protection locked="0"/>
    </xf>
    <xf numFmtId="0" fontId="26" fillId="0" borderId="0" xfId="0" applyFont="1" applyBorder="1" applyAlignment="1" applyProtection="1">
      <alignment/>
      <protection/>
    </xf>
    <xf numFmtId="49" fontId="23" fillId="0" borderId="0" xfId="0" applyNumberFormat="1" applyFont="1" applyFill="1" applyBorder="1" applyAlignment="1" applyProtection="1">
      <alignment horizontal="left" vertical="top"/>
      <protection/>
    </xf>
    <xf numFmtId="4" fontId="23" fillId="0" borderId="0" xfId="0" applyNumberFormat="1" applyFont="1" applyFill="1" applyBorder="1" applyAlignment="1" applyProtection="1">
      <alignment wrapText="1"/>
      <protection/>
    </xf>
    <xf numFmtId="2" fontId="23" fillId="0" borderId="0" xfId="0" applyNumberFormat="1" applyFont="1" applyFill="1" applyBorder="1" applyAlignment="1" applyProtection="1">
      <alignment horizontal="center"/>
      <protection/>
    </xf>
    <xf numFmtId="4" fontId="23" fillId="0" borderId="0" xfId="0" applyNumberFormat="1" applyFont="1" applyFill="1" applyBorder="1" applyAlignment="1" applyProtection="1">
      <alignment horizontal="center"/>
      <protection/>
    </xf>
    <xf numFmtId="4" fontId="26" fillId="0" borderId="0" xfId="330" applyNumberFormat="1" applyFont="1" applyFill="1" applyBorder="1" applyAlignment="1" applyProtection="1">
      <alignment horizontal="right"/>
      <protection locked="0"/>
    </xf>
    <xf numFmtId="49" fontId="23" fillId="35" borderId="68" xfId="331" applyNumberFormat="1" applyFont="1" applyFill="1" applyBorder="1" applyAlignment="1" applyProtection="1">
      <alignment horizontal="right" vertical="top"/>
      <protection/>
    </xf>
    <xf numFmtId="49" fontId="23" fillId="35" borderId="115" xfId="331" applyNumberFormat="1" applyFont="1" applyFill="1" applyBorder="1" applyAlignment="1" applyProtection="1">
      <alignment horizontal="left" vertical="top"/>
      <protection/>
    </xf>
    <xf numFmtId="16" fontId="23" fillId="35" borderId="44" xfId="331" applyNumberFormat="1" applyFont="1" applyFill="1" applyBorder="1" applyAlignment="1" applyProtection="1">
      <alignment vertical="top" wrapText="1"/>
      <protection/>
    </xf>
    <xf numFmtId="2" fontId="23" fillId="35" borderId="44" xfId="331" applyNumberFormat="1" applyFont="1" applyFill="1" applyBorder="1" applyAlignment="1" applyProtection="1">
      <alignment horizontal="center"/>
      <protection/>
    </xf>
    <xf numFmtId="0" fontId="23" fillId="35" borderId="44" xfId="331" applyFont="1" applyFill="1" applyBorder="1" applyAlignment="1" applyProtection="1">
      <alignment horizontal="center"/>
      <protection/>
    </xf>
    <xf numFmtId="4" fontId="23" fillId="35" borderId="44" xfId="331" applyNumberFormat="1" applyFont="1" applyFill="1" applyBorder="1" applyAlignment="1" applyProtection="1">
      <alignment horizontal="right"/>
      <protection locked="0"/>
    </xf>
    <xf numFmtId="4" fontId="23" fillId="35" borderId="89" xfId="331" applyNumberFormat="1" applyFont="1" applyFill="1" applyBorder="1" applyAlignment="1" applyProtection="1">
      <alignment horizontal="right"/>
      <protection/>
    </xf>
    <xf numFmtId="49" fontId="23" fillId="0" borderId="106" xfId="0" applyNumberFormat="1" applyFont="1" applyBorder="1" applyAlignment="1" applyProtection="1">
      <alignment horizontal="right" vertical="top"/>
      <protection/>
    </xf>
    <xf numFmtId="49" fontId="33" fillId="0" borderId="33" xfId="315" applyNumberFormat="1" applyFont="1" applyBorder="1" applyAlignment="1" applyProtection="1">
      <alignment horizontal="left" vertical="top" wrapText="1"/>
      <protection/>
    </xf>
    <xf numFmtId="0" fontId="34" fillId="0" borderId="33" xfId="0" applyFont="1" applyBorder="1" applyAlignment="1" applyProtection="1">
      <alignment vertical="top" wrapText="1"/>
      <protection/>
    </xf>
    <xf numFmtId="4" fontId="26" fillId="59" borderId="33" xfId="315" applyNumberFormat="1" applyFont="1" applyFill="1" applyBorder="1" applyProtection="1">
      <alignment/>
      <protection/>
    </xf>
    <xf numFmtId="49" fontId="26" fillId="0" borderId="33" xfId="315" applyNumberFormat="1" applyFont="1" applyBorder="1" applyAlignment="1" applyProtection="1">
      <alignment horizontal="center"/>
      <protection/>
    </xf>
    <xf numFmtId="4" fontId="26" fillId="0" borderId="33" xfId="315" applyNumberFormat="1" applyFont="1" applyFill="1" applyBorder="1" applyProtection="1">
      <alignment/>
      <protection locked="0"/>
    </xf>
    <xf numFmtId="4" fontId="26" fillId="0" borderId="92" xfId="315" applyNumberFormat="1" applyFont="1" applyBorder="1" applyProtection="1">
      <alignment/>
      <protection/>
    </xf>
    <xf numFmtId="4" fontId="26" fillId="0" borderId="33" xfId="315" applyNumberFormat="1" applyFont="1" applyBorder="1" applyProtection="1">
      <alignment/>
      <protection locked="0"/>
    </xf>
    <xf numFmtId="4" fontId="26" fillId="0" borderId="33" xfId="315" applyNumberFormat="1" applyFont="1" applyBorder="1" applyProtection="1">
      <alignment/>
      <protection/>
    </xf>
    <xf numFmtId="49" fontId="23" fillId="0" borderId="68" xfId="0" applyNumberFormat="1" applyFont="1" applyBorder="1" applyAlignment="1" applyProtection="1">
      <alignment horizontal="right" vertical="top"/>
      <protection/>
    </xf>
    <xf numFmtId="4" fontId="26" fillId="0" borderId="44" xfId="331" applyNumberFormat="1" applyFont="1" applyFill="1" applyBorder="1" applyAlignment="1" applyProtection="1">
      <alignment horizontal="right"/>
      <protection locked="0"/>
    </xf>
    <xf numFmtId="49" fontId="23" fillId="0" borderId="0" xfId="384" applyNumberFormat="1" applyFont="1" applyBorder="1" applyAlignment="1" applyProtection="1">
      <alignment horizontal="left" vertical="top"/>
      <protection/>
    </xf>
    <xf numFmtId="0" fontId="26" fillId="0" borderId="0" xfId="384" applyFont="1" applyBorder="1" applyAlignment="1" applyProtection="1">
      <alignment vertical="top" wrapText="1"/>
      <protection/>
    </xf>
    <xf numFmtId="0" fontId="26" fillId="0" borderId="0" xfId="384" applyFont="1" applyBorder="1" applyProtection="1">
      <alignment/>
      <protection/>
    </xf>
    <xf numFmtId="0" fontId="26" fillId="0" borderId="0" xfId="384" applyFont="1" applyBorder="1" applyProtection="1">
      <alignment/>
      <protection locked="0"/>
    </xf>
    <xf numFmtId="4" fontId="26" fillId="0" borderId="92" xfId="315" applyNumberFormat="1" applyFont="1" applyFill="1" applyBorder="1" applyProtection="1">
      <alignment/>
      <protection/>
    </xf>
    <xf numFmtId="0" fontId="33" fillId="0" borderId="33" xfId="315" applyNumberFormat="1" applyFont="1" applyBorder="1" applyAlignment="1" applyProtection="1">
      <alignment horizontal="left" vertical="top" wrapText="1"/>
      <protection/>
    </xf>
    <xf numFmtId="4" fontId="26" fillId="0" borderId="98" xfId="315" applyNumberFormat="1" applyFont="1" applyBorder="1" applyProtection="1">
      <alignment/>
      <protection locked="0"/>
    </xf>
    <xf numFmtId="0" fontId="34" fillId="0" borderId="130" xfId="0" applyFont="1" applyBorder="1" applyAlignment="1" applyProtection="1">
      <alignment vertical="top" wrapText="1"/>
      <protection/>
    </xf>
    <xf numFmtId="0" fontId="34" fillId="0" borderId="107" xfId="0" applyFont="1" applyBorder="1" applyAlignment="1" applyProtection="1">
      <alignment vertical="top" wrapText="1"/>
      <protection/>
    </xf>
    <xf numFmtId="4" fontId="26" fillId="0" borderId="130" xfId="315" applyNumberFormat="1" applyFont="1" applyBorder="1" applyProtection="1">
      <alignment/>
      <protection locked="0"/>
    </xf>
    <xf numFmtId="0" fontId="34" fillId="0" borderId="77" xfId="0" applyFont="1" applyBorder="1" applyAlignment="1" applyProtection="1">
      <alignment vertical="top" wrapText="1"/>
      <protection/>
    </xf>
    <xf numFmtId="4" fontId="26" fillId="0" borderId="129" xfId="315" applyNumberFormat="1" applyFont="1" applyBorder="1" applyAlignment="1" applyProtection="1">
      <alignment/>
      <protection locked="0"/>
    </xf>
    <xf numFmtId="0" fontId="23" fillId="0" borderId="0" xfId="384" applyFont="1" applyBorder="1" applyAlignment="1" applyProtection="1">
      <alignment vertical="top" wrapText="1"/>
      <protection/>
    </xf>
    <xf numFmtId="49" fontId="23" fillId="0" borderId="47" xfId="331" applyNumberFormat="1" applyFont="1" applyFill="1" applyBorder="1" applyAlignment="1" applyProtection="1">
      <alignment horizontal="right" vertical="top"/>
      <protection/>
    </xf>
    <xf numFmtId="16" fontId="23" fillId="0" borderId="0" xfId="331" applyNumberFormat="1" applyFont="1" applyFill="1" applyBorder="1" applyAlignment="1" applyProtection="1">
      <alignment vertical="top" wrapText="1"/>
      <protection/>
    </xf>
    <xf numFmtId="4" fontId="23" fillId="0" borderId="0" xfId="331" applyNumberFormat="1" applyFont="1" applyFill="1" applyBorder="1" applyAlignment="1" applyProtection="1">
      <alignment horizontal="right"/>
      <protection locked="0"/>
    </xf>
    <xf numFmtId="4" fontId="23" fillId="0" borderId="82" xfId="331" applyNumberFormat="1" applyFont="1" applyFill="1" applyBorder="1" applyAlignment="1" applyProtection="1">
      <alignment horizontal="right"/>
      <protection/>
    </xf>
    <xf numFmtId="0" fontId="26" fillId="0" borderId="33" xfId="0" applyFont="1" applyBorder="1" applyAlignment="1" applyProtection="1">
      <alignment vertical="top" wrapText="1"/>
      <protection/>
    </xf>
    <xf numFmtId="196" fontId="26" fillId="0" borderId="140" xfId="0" applyNumberFormat="1" applyFont="1" applyFill="1" applyBorder="1" applyAlignment="1" applyProtection="1">
      <alignment horizontal="center"/>
      <protection hidden="1"/>
    </xf>
    <xf numFmtId="196" fontId="26" fillId="0" borderId="135" xfId="0" applyNumberFormat="1" applyFont="1" applyFill="1" applyBorder="1" applyAlignment="1" applyProtection="1">
      <alignment horizontal="center"/>
      <protection hidden="1"/>
    </xf>
    <xf numFmtId="196" fontId="26" fillId="0" borderId="128" xfId="0" applyNumberFormat="1" applyFont="1" applyFill="1" applyBorder="1" applyAlignment="1" applyProtection="1">
      <alignment horizontal="center"/>
      <protection hidden="1"/>
    </xf>
    <xf numFmtId="0" fontId="26" fillId="0" borderId="77" xfId="330" applyFont="1" applyFill="1" applyBorder="1" applyAlignment="1" applyProtection="1">
      <alignment horizontal="left" vertical="top" wrapText="1"/>
      <protection/>
    </xf>
    <xf numFmtId="0" fontId="23" fillId="0" borderId="129" xfId="0" applyFont="1" applyFill="1" applyBorder="1" applyAlignment="1" applyProtection="1">
      <alignment horizontal="right" vertical="top" wrapText="1"/>
      <protection/>
    </xf>
    <xf numFmtId="0" fontId="1" fillId="0" borderId="102" xfId="330" applyFont="1" applyFill="1" applyBorder="1" applyAlignment="1" applyProtection="1">
      <alignment horizontal="center"/>
      <protection locked="0"/>
    </xf>
    <xf numFmtId="0" fontId="26" fillId="0" borderId="26" xfId="0" applyFont="1" applyFill="1" applyBorder="1" applyAlignment="1" applyProtection="1">
      <alignment horizontal="left" vertical="center" wrapText="1"/>
      <protection hidden="1"/>
    </xf>
    <xf numFmtId="196" fontId="26" fillId="0" borderId="26" xfId="0" applyNumberFormat="1" applyFont="1" applyFill="1" applyBorder="1" applyAlignment="1" applyProtection="1">
      <alignment horizontal="center" wrapText="1"/>
      <protection locked="0"/>
    </xf>
    <xf numFmtId="196" fontId="26" fillId="0" borderId="84" xfId="0" applyNumberFormat="1" applyFont="1" applyFill="1" applyBorder="1" applyAlignment="1" applyProtection="1">
      <alignment horizontal="center"/>
      <protection hidden="1"/>
    </xf>
    <xf numFmtId="0" fontId="23" fillId="0" borderId="107" xfId="0" applyFont="1" applyFill="1" applyBorder="1" applyAlignment="1" applyProtection="1">
      <alignment horizontal="left" vertical="center" wrapText="1"/>
      <protection hidden="1"/>
    </xf>
    <xf numFmtId="0" fontId="26" fillId="0" borderId="77" xfId="0" applyFont="1" applyFill="1" applyBorder="1" applyAlignment="1" applyProtection="1">
      <alignment horizontal="left" vertical="center" wrapText="1"/>
      <protection hidden="1"/>
    </xf>
    <xf numFmtId="0" fontId="23" fillId="0" borderId="28" xfId="0" applyFont="1" applyFill="1" applyBorder="1" applyAlignment="1" applyProtection="1">
      <alignment horizontal="right" vertical="center" wrapText="1"/>
      <protection hidden="1"/>
    </xf>
    <xf numFmtId="0" fontId="23" fillId="0" borderId="77" xfId="0" applyFont="1" applyFill="1" applyBorder="1" applyAlignment="1" applyProtection="1">
      <alignment horizontal="left" vertical="center" wrapText="1"/>
      <protection hidden="1"/>
    </xf>
    <xf numFmtId="0" fontId="26" fillId="0" borderId="77" xfId="0" applyFont="1" applyFill="1" applyBorder="1" applyAlignment="1" applyProtection="1">
      <alignment horizontal="left" vertical="center"/>
      <protection hidden="1"/>
    </xf>
    <xf numFmtId="0" fontId="26" fillId="0" borderId="28" xfId="0" applyFont="1" applyFill="1" applyBorder="1" applyAlignment="1" applyProtection="1">
      <alignment horizontal="left" vertical="center" wrapText="1"/>
      <protection hidden="1"/>
    </xf>
    <xf numFmtId="0" fontId="26" fillId="0" borderId="77" xfId="357" applyFont="1" applyFill="1" applyBorder="1" applyAlignment="1" applyProtection="1">
      <alignment vertical="center" wrapText="1"/>
      <protection hidden="1"/>
    </xf>
    <xf numFmtId="0" fontId="34" fillId="0" borderId="33" xfId="0" applyFont="1" applyBorder="1" applyAlignment="1" applyProtection="1">
      <alignment vertical="top" wrapText="1"/>
      <protection/>
    </xf>
    <xf numFmtId="0" fontId="26" fillId="0" borderId="102" xfId="330" applyFont="1" applyFill="1" applyBorder="1" applyAlignment="1" applyProtection="1">
      <alignment horizontal="center"/>
      <protection locked="0"/>
    </xf>
    <xf numFmtId="0" fontId="26" fillId="0" borderId="129" xfId="330" applyFont="1" applyFill="1" applyBorder="1" applyAlignment="1" applyProtection="1">
      <alignment horizontal="center"/>
      <protection locked="0"/>
    </xf>
    <xf numFmtId="0" fontId="26" fillId="0" borderId="102" xfId="0" applyFont="1" applyFill="1" applyBorder="1" applyAlignment="1" applyProtection="1">
      <alignment horizontal="right" wrapText="1"/>
      <protection/>
    </xf>
    <xf numFmtId="0" fontId="23" fillId="0" borderId="102" xfId="0" applyFont="1" applyFill="1" applyBorder="1" applyAlignment="1" applyProtection="1">
      <alignment horizontal="right" vertical="top" wrapText="1"/>
      <protection/>
    </xf>
    <xf numFmtId="0" fontId="26" fillId="0" borderId="28" xfId="330" applyFont="1" applyFill="1" applyBorder="1" applyAlignment="1" applyProtection="1">
      <alignment horizontal="left" vertical="top" wrapText="1"/>
      <protection/>
    </xf>
    <xf numFmtId="0" fontId="26" fillId="0" borderId="77" xfId="330" applyFont="1" applyFill="1" applyBorder="1" applyAlignment="1" applyProtection="1">
      <alignment horizontal="center"/>
      <protection locked="0"/>
    </xf>
    <xf numFmtId="0" fontId="23" fillId="0" borderId="77" xfId="0" applyFont="1" applyFill="1" applyBorder="1" applyAlignment="1" applyProtection="1">
      <alignment horizontal="left" vertical="top" wrapText="1"/>
      <protection/>
    </xf>
    <xf numFmtId="0" fontId="26" fillId="0" borderId="141" xfId="330" applyFont="1" applyFill="1" applyBorder="1" applyAlignment="1" applyProtection="1">
      <alignment horizontal="left" vertical="top" wrapText="1"/>
      <protection/>
    </xf>
    <xf numFmtId="0" fontId="33" fillId="0" borderId="107" xfId="315" applyFont="1" applyFill="1" applyBorder="1" applyAlignment="1" applyProtection="1">
      <alignment vertical="top" wrapText="1"/>
      <protection/>
    </xf>
    <xf numFmtId="0" fontId="34" fillId="0" borderId="77" xfId="315" applyFont="1" applyFill="1" applyBorder="1" applyAlignment="1" applyProtection="1">
      <alignment vertical="top" wrapText="1"/>
      <protection/>
    </xf>
    <xf numFmtId="0" fontId="34" fillId="0" borderId="28" xfId="315" applyFont="1" applyFill="1" applyBorder="1" applyAlignment="1" applyProtection="1">
      <alignment vertical="top" wrapText="1"/>
      <protection/>
    </xf>
    <xf numFmtId="196" fontId="26" fillId="0" borderId="142" xfId="315" applyNumberFormat="1" applyFont="1" applyFill="1" applyBorder="1" applyAlignment="1" applyProtection="1">
      <alignment horizontal="center"/>
      <protection/>
    </xf>
    <xf numFmtId="196" fontId="26" fillId="0" borderId="143" xfId="315" applyNumberFormat="1" applyFont="1" applyFill="1" applyBorder="1" applyAlignment="1" applyProtection="1">
      <alignment horizontal="center"/>
      <protection/>
    </xf>
    <xf numFmtId="196" fontId="26" fillId="0" borderId="93" xfId="315" applyNumberFormat="1" applyFont="1" applyFill="1" applyBorder="1" applyAlignment="1" applyProtection="1">
      <alignment horizontal="center"/>
      <protection/>
    </xf>
    <xf numFmtId="0" fontId="23" fillId="0" borderId="107" xfId="0" applyFont="1" applyFill="1" applyBorder="1" applyAlignment="1" applyProtection="1">
      <alignment horizontal="left" vertical="top" wrapText="1"/>
      <protection/>
    </xf>
    <xf numFmtId="0" fontId="1" fillId="0" borderId="102" xfId="330" applyFont="1" applyFill="1" applyBorder="1" applyAlignment="1" applyProtection="1">
      <alignment horizontal="left" vertical="top" wrapText="1"/>
      <protection/>
    </xf>
    <xf numFmtId="49" fontId="33" fillId="0" borderId="144" xfId="359" applyNumberFormat="1" applyFont="1" applyBorder="1" applyAlignment="1" applyProtection="1">
      <alignment horizontal="right" vertical="top" wrapText="1"/>
      <protection/>
    </xf>
    <xf numFmtId="0" fontId="33" fillId="0" borderId="77" xfId="359" applyNumberFormat="1" applyFont="1" applyBorder="1" applyAlignment="1" applyProtection="1">
      <alignment horizontal="left" vertical="top" wrapText="1"/>
      <protection/>
    </xf>
    <xf numFmtId="0" fontId="26" fillId="0" borderId="107" xfId="359" applyNumberFormat="1" applyFont="1" applyFill="1" applyBorder="1" applyAlignment="1" applyProtection="1">
      <alignment horizontal="left" vertical="top" wrapText="1"/>
      <protection/>
    </xf>
    <xf numFmtId="2" fontId="26" fillId="0" borderId="32" xfId="359" applyNumberFormat="1" applyFont="1" applyBorder="1" applyAlignment="1" applyProtection="1">
      <alignment horizontal="right"/>
      <protection/>
    </xf>
    <xf numFmtId="49" fontId="26" fillId="0" borderId="32" xfId="359" applyNumberFormat="1" applyFont="1" applyBorder="1" applyAlignment="1" applyProtection="1">
      <alignment horizontal="right"/>
      <protection/>
    </xf>
    <xf numFmtId="4" fontId="26" fillId="0" borderId="74" xfId="359" applyNumberFormat="1" applyFont="1" applyBorder="1" applyAlignment="1" applyProtection="1">
      <alignment horizontal="right"/>
      <protection locked="0"/>
    </xf>
    <xf numFmtId="4" fontId="26" fillId="0" borderId="142" xfId="359" applyNumberFormat="1" applyFont="1" applyBorder="1" applyAlignment="1" applyProtection="1">
      <alignment horizontal="right"/>
      <protection/>
    </xf>
    <xf numFmtId="49" fontId="33" fillId="0" borderId="145" xfId="359" applyNumberFormat="1" applyFont="1" applyBorder="1" applyAlignment="1" applyProtection="1">
      <alignment horizontal="right" vertical="top" wrapText="1"/>
      <protection/>
    </xf>
    <xf numFmtId="0" fontId="33" fillId="0" borderId="146" xfId="359" applyNumberFormat="1" applyFont="1" applyBorder="1" applyAlignment="1" applyProtection="1">
      <alignment horizontal="left" vertical="top" wrapText="1"/>
      <protection/>
    </xf>
    <xf numFmtId="0" fontId="26" fillId="0" borderId="146" xfId="359" applyNumberFormat="1" applyFont="1" applyFill="1" applyBorder="1" applyAlignment="1" applyProtection="1">
      <alignment horizontal="left" vertical="top" wrapText="1"/>
      <protection/>
    </xf>
    <xf numFmtId="2" fontId="26" fillId="0" borderId="147" xfId="359" applyNumberFormat="1" applyFont="1" applyBorder="1" applyAlignment="1" applyProtection="1">
      <alignment horizontal="right"/>
      <protection/>
    </xf>
    <xf numFmtId="49" fontId="26" fillId="0" borderId="147" xfId="359" applyNumberFormat="1" applyFont="1" applyBorder="1" applyAlignment="1" applyProtection="1">
      <alignment horizontal="right"/>
      <protection/>
    </xf>
    <xf numFmtId="4" fontId="26" fillId="0" borderId="148" xfId="359" applyNumberFormat="1" applyFont="1" applyBorder="1" applyAlignment="1" applyProtection="1">
      <alignment horizontal="right"/>
      <protection locked="0"/>
    </xf>
    <xf numFmtId="4" fontId="26" fillId="0" borderId="149" xfId="359" applyNumberFormat="1" applyFont="1" applyBorder="1" applyAlignment="1" applyProtection="1">
      <alignment horizontal="right"/>
      <protection/>
    </xf>
    <xf numFmtId="49" fontId="23" fillId="0" borderId="47" xfId="0" applyNumberFormat="1" applyFont="1" applyFill="1" applyBorder="1" applyAlignment="1" applyProtection="1">
      <alignment horizontal="right" vertical="top"/>
      <protection/>
    </xf>
    <xf numFmtId="4" fontId="26" fillId="0" borderId="82" xfId="545" applyNumberFormat="1" applyFont="1" applyFill="1" applyBorder="1" applyAlignment="1" applyProtection="1">
      <alignment horizontal="center"/>
      <protection/>
    </xf>
    <xf numFmtId="0" fontId="26" fillId="0" borderId="47" xfId="0" applyFont="1" applyBorder="1" applyAlignment="1" applyProtection="1">
      <alignment/>
      <protection/>
    </xf>
    <xf numFmtId="49" fontId="26" fillId="0" borderId="0" xfId="0" applyNumberFormat="1" applyFont="1" applyBorder="1" applyAlignment="1" applyProtection="1">
      <alignment horizontal="left"/>
      <protection/>
    </xf>
    <xf numFmtId="4" fontId="26" fillId="0" borderId="82" xfId="0" applyNumberFormat="1" applyFont="1" applyBorder="1" applyAlignment="1" applyProtection="1">
      <alignment/>
      <protection/>
    </xf>
    <xf numFmtId="49" fontId="23" fillId="0" borderId="47" xfId="0" applyNumberFormat="1" applyFont="1" applyFill="1" applyBorder="1" applyAlignment="1">
      <alignment horizontal="right" vertical="top"/>
    </xf>
    <xf numFmtId="4" fontId="23" fillId="0" borderId="82" xfId="333" applyNumberFormat="1" applyFont="1" applyFill="1" applyBorder="1" applyAlignment="1">
      <alignment horizontal="right"/>
      <protection/>
    </xf>
    <xf numFmtId="0" fontId="23" fillId="0" borderId="47" xfId="0" applyFont="1" applyBorder="1" applyAlignment="1" applyProtection="1">
      <alignment horizontal="right" vertical="top"/>
      <protection/>
    </xf>
    <xf numFmtId="4" fontId="26" fillId="0" borderId="82" xfId="332" applyNumberFormat="1" applyFont="1" applyBorder="1" applyAlignment="1" applyProtection="1">
      <alignment horizontal="right"/>
      <protection/>
    </xf>
    <xf numFmtId="4" fontId="26" fillId="0" borderId="84" xfId="319" applyNumberFormat="1" applyFont="1" applyFill="1" applyBorder="1" applyProtection="1">
      <alignment/>
      <protection/>
    </xf>
    <xf numFmtId="49" fontId="23" fillId="0" borderId="47" xfId="328" applyNumberFormat="1" applyFont="1" applyFill="1" applyBorder="1" applyAlignment="1" applyProtection="1">
      <alignment horizontal="right" vertical="top"/>
      <protection/>
    </xf>
    <xf numFmtId="4" fontId="23" fillId="0" borderId="82" xfId="214" applyNumberFormat="1" applyFont="1" applyFill="1" applyBorder="1" applyAlignment="1" applyProtection="1">
      <alignment horizontal="right"/>
      <protection/>
    </xf>
    <xf numFmtId="4" fontId="26" fillId="0" borderId="82" xfId="330" applyNumberFormat="1" applyFont="1" applyFill="1" applyBorder="1" applyAlignment="1" applyProtection="1">
      <alignment horizontal="right"/>
      <protection/>
    </xf>
    <xf numFmtId="0" fontId="23" fillId="0" borderId="45" xfId="0" applyFont="1" applyBorder="1" applyAlignment="1" applyProtection="1">
      <alignment horizontal="right" vertical="top"/>
      <protection/>
    </xf>
    <xf numFmtId="49" fontId="23" fillId="0" borderId="46" xfId="0" applyNumberFormat="1" applyFont="1" applyBorder="1" applyAlignment="1" applyProtection="1">
      <alignment horizontal="left" vertical="top"/>
      <protection/>
    </xf>
    <xf numFmtId="0" fontId="26" fillId="0" borderId="46" xfId="0" applyFont="1" applyBorder="1" applyAlignment="1" applyProtection="1">
      <alignment/>
      <protection/>
    </xf>
    <xf numFmtId="2" fontId="26" fillId="0" borderId="46" xfId="0" applyNumberFormat="1" applyFont="1" applyFill="1" applyBorder="1" applyAlignment="1" applyProtection="1">
      <alignment/>
      <protection/>
    </xf>
    <xf numFmtId="0" fontId="26" fillId="0" borderId="46" xfId="0" applyFont="1" applyBorder="1" applyAlignment="1" applyProtection="1">
      <alignment/>
      <protection locked="0"/>
    </xf>
    <xf numFmtId="4" fontId="26" fillId="0" borderId="81" xfId="0" applyNumberFormat="1" applyFont="1" applyBorder="1" applyAlignment="1" applyProtection="1">
      <alignment/>
      <protection/>
    </xf>
    <xf numFmtId="0" fontId="23" fillId="57" borderId="68" xfId="360" applyFont="1" applyFill="1" applyBorder="1" applyAlignment="1" applyProtection="1">
      <alignment horizontal="right" vertical="top" wrapText="1"/>
      <protection/>
    </xf>
    <xf numFmtId="0" fontId="23" fillId="57" borderId="89" xfId="360" applyFont="1" applyFill="1" applyBorder="1" applyAlignment="1" applyProtection="1">
      <alignment horizontal="left" vertical="top" wrapText="1"/>
      <protection/>
    </xf>
    <xf numFmtId="4" fontId="23" fillId="57" borderId="31" xfId="360" applyNumberFormat="1" applyFont="1" applyFill="1" applyBorder="1" applyAlignment="1" applyProtection="1">
      <alignment horizontal="center" vertical="center" wrapText="1"/>
      <protection/>
    </xf>
    <xf numFmtId="49" fontId="23" fillId="0" borderId="0" xfId="330" applyNumberFormat="1" applyFont="1" applyFill="1" applyBorder="1" applyAlignment="1" applyProtection="1">
      <alignment horizontal="left" vertical="center" wrapText="1"/>
      <protection/>
    </xf>
    <xf numFmtId="0" fontId="23" fillId="0" borderId="44" xfId="358" applyFont="1" applyFill="1" applyBorder="1" applyAlignment="1" applyProtection="1">
      <alignment horizontal="left" vertical="center" wrapText="1"/>
      <protection/>
    </xf>
    <xf numFmtId="0" fontId="33" fillId="0" borderId="40" xfId="0" applyFont="1" applyFill="1" applyBorder="1" applyAlignment="1" applyProtection="1">
      <alignment vertical="center" wrapText="1"/>
      <protection hidden="1"/>
    </xf>
    <xf numFmtId="0" fontId="23" fillId="0" borderId="40" xfId="0" applyFont="1" applyFill="1" applyBorder="1" applyAlignment="1" applyProtection="1">
      <alignment vertical="center" wrapText="1"/>
      <protection hidden="1"/>
    </xf>
    <xf numFmtId="0" fontId="23" fillId="0" borderId="77" xfId="0" applyFont="1" applyFill="1" applyBorder="1" applyAlignment="1" applyProtection="1">
      <alignment horizontal="left" vertical="top" wrapText="1"/>
      <protection/>
    </xf>
    <xf numFmtId="0" fontId="23" fillId="0" borderId="150" xfId="0" applyFont="1" applyFill="1" applyBorder="1" applyAlignment="1" applyProtection="1">
      <alignment vertical="center" wrapText="1"/>
      <protection/>
    </xf>
    <xf numFmtId="49" fontId="33" fillId="0" borderId="33" xfId="315" applyNumberFormat="1" applyFont="1" applyFill="1" applyBorder="1" applyAlignment="1" applyProtection="1">
      <alignment horizontal="center" vertical="top" wrapText="1"/>
      <protection/>
    </xf>
    <xf numFmtId="0" fontId="26" fillId="0" borderId="33" xfId="0" applyFont="1" applyFill="1" applyBorder="1" applyAlignment="1">
      <alignment vertical="top" wrapText="1"/>
    </xf>
    <xf numFmtId="196" fontId="26" fillId="0" borderId="33" xfId="315" applyNumberFormat="1" applyFont="1" applyFill="1" applyBorder="1" applyAlignment="1" applyProtection="1">
      <alignment/>
      <protection locked="0"/>
    </xf>
    <xf numFmtId="196" fontId="26" fillId="0" borderId="92" xfId="315" applyNumberFormat="1" applyFont="1" applyFill="1" applyBorder="1" applyAlignment="1" applyProtection="1">
      <alignment horizontal="right"/>
      <protection/>
    </xf>
    <xf numFmtId="0" fontId="26" fillId="0" borderId="0" xfId="384" applyFont="1" applyFill="1" applyBorder="1" applyProtection="1">
      <alignment/>
      <protection/>
    </xf>
    <xf numFmtId="0" fontId="0" fillId="0" borderId="0" xfId="0" applyFill="1" applyAlignment="1" applyProtection="1">
      <alignment/>
      <protection/>
    </xf>
    <xf numFmtId="0" fontId="34" fillId="0" borderId="33" xfId="0" applyFont="1" applyFill="1" applyBorder="1" applyAlignment="1" applyProtection="1">
      <alignment vertical="top" wrapText="1"/>
      <protection/>
    </xf>
    <xf numFmtId="0" fontId="26" fillId="0" borderId="33" xfId="0" applyFont="1" applyFill="1" applyBorder="1" applyAlignment="1" applyProtection="1">
      <alignment vertical="top" wrapText="1"/>
      <protection/>
    </xf>
    <xf numFmtId="49" fontId="23" fillId="0" borderId="151" xfId="0" applyNumberFormat="1" applyFont="1" applyFill="1" applyBorder="1" applyAlignment="1" applyProtection="1">
      <alignment horizontal="right" vertical="top"/>
      <protection/>
    </xf>
    <xf numFmtId="49" fontId="33" fillId="0" borderId="130" xfId="315" applyNumberFormat="1" applyFont="1" applyFill="1" applyBorder="1" applyAlignment="1" applyProtection="1">
      <alignment horizontal="center" vertical="top" wrapText="1"/>
      <protection/>
    </xf>
    <xf numFmtId="0" fontId="26" fillId="0" borderId="130" xfId="0" applyFont="1" applyFill="1" applyBorder="1" applyAlignment="1" applyProtection="1">
      <alignment vertical="top" wrapText="1"/>
      <protection/>
    </xf>
    <xf numFmtId="4" fontId="26" fillId="0" borderId="130" xfId="315" applyNumberFormat="1" applyFont="1" applyFill="1" applyBorder="1" applyProtection="1">
      <alignment/>
      <protection/>
    </xf>
    <xf numFmtId="49" fontId="26" fillId="0" borderId="130" xfId="315" applyNumberFormat="1" applyFont="1" applyFill="1" applyBorder="1" applyAlignment="1" applyProtection="1">
      <alignment horizontal="center"/>
      <protection/>
    </xf>
    <xf numFmtId="196" fontId="26" fillId="0" borderId="130" xfId="315" applyNumberFormat="1" applyFont="1" applyFill="1" applyBorder="1" applyAlignment="1" applyProtection="1">
      <alignment/>
      <protection locked="0"/>
    </xf>
    <xf numFmtId="196" fontId="26" fillId="0" borderId="152" xfId="315" applyNumberFormat="1" applyFont="1" applyFill="1" applyBorder="1" applyAlignment="1" applyProtection="1">
      <alignment horizontal="right"/>
      <protection/>
    </xf>
    <xf numFmtId="49" fontId="23" fillId="0" borderId="47" xfId="0" applyNumberFormat="1" applyFont="1" applyFill="1" applyBorder="1" applyAlignment="1" applyProtection="1">
      <alignment horizontal="right" vertical="top"/>
      <protection/>
    </xf>
    <xf numFmtId="49" fontId="33" fillId="0" borderId="102" xfId="315" applyNumberFormat="1" applyFont="1" applyFill="1" applyBorder="1" applyAlignment="1" applyProtection="1">
      <alignment horizontal="center" vertical="top" wrapText="1"/>
      <protection/>
    </xf>
    <xf numFmtId="0" fontId="26" fillId="0" borderId="102" xfId="0" applyFont="1" applyFill="1" applyBorder="1" applyAlignment="1" applyProtection="1">
      <alignment vertical="top" wrapText="1"/>
      <protection/>
    </xf>
    <xf numFmtId="4" fontId="26" fillId="0" borderId="102" xfId="315" applyNumberFormat="1" applyFont="1" applyFill="1" applyBorder="1" applyProtection="1">
      <alignment/>
      <protection/>
    </xf>
    <xf numFmtId="49" fontId="26" fillId="0" borderId="102" xfId="315" applyNumberFormat="1" applyFont="1" applyFill="1" applyBorder="1" applyAlignment="1" applyProtection="1">
      <alignment horizontal="center"/>
      <protection/>
    </xf>
    <xf numFmtId="196" fontId="26" fillId="0" borderId="102" xfId="315" applyNumberFormat="1" applyFont="1" applyFill="1" applyBorder="1" applyAlignment="1" applyProtection="1">
      <alignment/>
      <protection locked="0"/>
    </xf>
    <xf numFmtId="196" fontId="26" fillId="0" borderId="153" xfId="315" applyNumberFormat="1" applyFont="1" applyFill="1" applyBorder="1" applyAlignment="1" applyProtection="1">
      <alignment horizontal="right"/>
      <protection/>
    </xf>
    <xf numFmtId="49" fontId="23" fillId="0" borderId="154" xfId="0" applyNumberFormat="1" applyFont="1" applyFill="1" applyBorder="1" applyAlignment="1" applyProtection="1">
      <alignment horizontal="right" vertical="top"/>
      <protection/>
    </xf>
    <xf numFmtId="49" fontId="33" fillId="0" borderId="129" xfId="315" applyNumberFormat="1" applyFont="1" applyFill="1" applyBorder="1" applyAlignment="1" applyProtection="1">
      <alignment horizontal="center" vertical="top" wrapText="1"/>
      <protection/>
    </xf>
    <xf numFmtId="0" fontId="26" fillId="0" borderId="129" xfId="0" applyFont="1" applyFill="1" applyBorder="1" applyAlignment="1" applyProtection="1">
      <alignment vertical="top" wrapText="1"/>
      <protection/>
    </xf>
    <xf numFmtId="4" fontId="26" fillId="0" borderId="129" xfId="315" applyNumberFormat="1" applyFont="1" applyFill="1" applyBorder="1" applyProtection="1">
      <alignment/>
      <protection/>
    </xf>
    <xf numFmtId="49" fontId="26" fillId="0" borderId="129" xfId="315" applyNumberFormat="1" applyFont="1" applyFill="1" applyBorder="1" applyAlignment="1" applyProtection="1">
      <alignment horizontal="center"/>
      <protection/>
    </xf>
    <xf numFmtId="196" fontId="26" fillId="0" borderId="129" xfId="315" applyNumberFormat="1" applyFont="1" applyFill="1" applyBorder="1" applyAlignment="1" applyProtection="1">
      <alignment/>
      <protection locked="0"/>
    </xf>
    <xf numFmtId="196" fontId="26" fillId="0" borderId="155" xfId="315" applyNumberFormat="1" applyFont="1" applyFill="1" applyBorder="1" applyAlignment="1" applyProtection="1">
      <alignment horizontal="right"/>
      <protection/>
    </xf>
    <xf numFmtId="49" fontId="23" fillId="0" borderId="0" xfId="332" applyNumberFormat="1" applyFont="1" applyFill="1" applyBorder="1" applyAlignment="1" applyProtection="1">
      <alignment horizontal="right" vertical="top" wrapText="1"/>
      <protection hidden="1" locked="0"/>
    </xf>
    <xf numFmtId="49" fontId="23" fillId="0" borderId="0" xfId="332" applyNumberFormat="1" applyFont="1" applyFill="1" applyBorder="1" applyAlignment="1" applyProtection="1">
      <alignment horizontal="left" vertical="top" wrapText="1"/>
      <protection hidden="1" locked="0"/>
    </xf>
    <xf numFmtId="0" fontId="26" fillId="0" borderId="0" xfId="332" applyFont="1" applyFill="1" applyBorder="1" applyAlignment="1" applyProtection="1">
      <alignment vertical="center" wrapText="1"/>
      <protection hidden="1" locked="0"/>
    </xf>
    <xf numFmtId="196" fontId="26" fillId="0" borderId="0" xfId="332" applyNumberFormat="1" applyFont="1" applyFill="1" applyBorder="1" applyAlignment="1" applyProtection="1">
      <alignment/>
      <protection hidden="1" locked="0"/>
    </xf>
    <xf numFmtId="0" fontId="26" fillId="0" borderId="0" xfId="332" applyFont="1" applyFill="1" applyBorder="1" applyAlignment="1" applyProtection="1">
      <alignment horizontal="center"/>
      <protection hidden="1" locked="0"/>
    </xf>
    <xf numFmtId="196" fontId="26" fillId="0" borderId="0" xfId="332" applyNumberFormat="1" applyFont="1" applyFill="1" applyBorder="1" applyAlignment="1" applyProtection="1">
      <alignment horizontal="center"/>
      <protection hidden="1" locked="0"/>
    </xf>
    <xf numFmtId="0" fontId="26" fillId="0" borderId="0" xfId="0" applyFont="1" applyFill="1" applyBorder="1" applyAlignment="1" applyProtection="1">
      <alignment/>
      <protection hidden="1" locked="0"/>
    </xf>
    <xf numFmtId="49" fontId="23" fillId="0" borderId="0" xfId="0" applyNumberFormat="1" applyFont="1" applyFill="1" applyBorder="1" applyAlignment="1" applyProtection="1">
      <alignment horizontal="right" vertical="top"/>
      <protection hidden="1" locked="0"/>
    </xf>
    <xf numFmtId="49" fontId="23" fillId="0" borderId="0" xfId="0" applyNumberFormat="1" applyFont="1" applyFill="1" applyBorder="1" applyAlignment="1" applyProtection="1">
      <alignment horizontal="left" vertical="top"/>
      <protection hidden="1" locked="0"/>
    </xf>
    <xf numFmtId="1" fontId="23" fillId="0" borderId="0" xfId="0" applyNumberFormat="1" applyFont="1" applyFill="1" applyBorder="1" applyAlignment="1" applyProtection="1">
      <alignment vertical="center"/>
      <protection hidden="1" locked="0"/>
    </xf>
    <xf numFmtId="196" fontId="26" fillId="0" borderId="0" xfId="548" applyNumberFormat="1" applyFont="1" applyFill="1" applyBorder="1" applyAlignment="1" applyProtection="1">
      <alignment/>
      <protection hidden="1" locked="0"/>
    </xf>
    <xf numFmtId="0" fontId="26" fillId="0" borderId="0" xfId="0" applyFont="1" applyFill="1" applyBorder="1" applyAlignment="1" applyProtection="1">
      <alignment/>
      <protection hidden="1" locked="0"/>
    </xf>
    <xf numFmtId="196" fontId="26" fillId="0" borderId="0" xfId="548" applyNumberFormat="1" applyFont="1" applyFill="1" applyBorder="1" applyAlignment="1" applyProtection="1">
      <alignment horizontal="center"/>
      <protection hidden="1" locked="0"/>
    </xf>
    <xf numFmtId="49" fontId="23" fillId="0" borderId="0" xfId="332" applyNumberFormat="1" applyFont="1" applyFill="1" applyBorder="1" applyAlignment="1" applyProtection="1">
      <alignment horizontal="left" vertical="top"/>
      <protection hidden="1" locked="0"/>
    </xf>
    <xf numFmtId="0" fontId="26" fillId="0" borderId="0" xfId="332" applyFont="1" applyFill="1" applyBorder="1" applyAlignment="1" applyProtection="1">
      <alignment/>
      <protection hidden="1" locked="0"/>
    </xf>
    <xf numFmtId="2" fontId="26" fillId="0" borderId="0" xfId="332" applyNumberFormat="1" applyFont="1" applyFill="1" applyBorder="1" applyAlignment="1" applyProtection="1">
      <alignment horizontal="center"/>
      <protection hidden="1" locked="0"/>
    </xf>
    <xf numFmtId="0" fontId="26" fillId="0" borderId="0" xfId="0" applyFont="1" applyFill="1" applyAlignment="1" applyProtection="1">
      <alignment/>
      <protection hidden="1" locked="0"/>
    </xf>
    <xf numFmtId="49" fontId="23" fillId="58" borderId="156" xfId="359" applyNumberFormat="1" applyFont="1" applyFill="1" applyBorder="1" applyAlignment="1" applyProtection="1">
      <alignment horizontal="right" vertical="top" wrapText="1"/>
      <protection hidden="1" locked="0"/>
    </xf>
    <xf numFmtId="0" fontId="23" fillId="58" borderId="126" xfId="359" applyFont="1" applyFill="1" applyBorder="1" applyAlignment="1" applyProtection="1">
      <alignment horizontal="left" vertical="top" wrapText="1"/>
      <protection hidden="1" locked="0"/>
    </xf>
    <xf numFmtId="0" fontId="26" fillId="0" borderId="0" xfId="0" applyFont="1" applyFill="1" applyAlignment="1" applyProtection="1">
      <alignment horizontal="center" vertical="center"/>
      <protection hidden="1" locked="0"/>
    </xf>
    <xf numFmtId="49" fontId="23" fillId="0" borderId="157" xfId="359" applyNumberFormat="1" applyFont="1" applyFill="1" applyBorder="1" applyAlignment="1" applyProtection="1">
      <alignment horizontal="right" vertical="top" wrapText="1"/>
      <protection hidden="1" locked="0"/>
    </xf>
    <xf numFmtId="0" fontId="23" fillId="0" borderId="0" xfId="359" applyFont="1" applyFill="1" applyBorder="1" applyAlignment="1" applyProtection="1">
      <alignment horizontal="left" vertical="top" wrapText="1"/>
      <protection hidden="1" locked="0"/>
    </xf>
    <xf numFmtId="0" fontId="23" fillId="0" borderId="35" xfId="359" applyFont="1" applyFill="1" applyBorder="1" applyAlignment="1" applyProtection="1">
      <alignment horizontal="center" vertical="center" wrapText="1"/>
      <protection hidden="1" locked="0"/>
    </xf>
    <xf numFmtId="0" fontId="23" fillId="0" borderId="35" xfId="359" applyFont="1" applyFill="1" applyBorder="1" applyAlignment="1" applyProtection="1">
      <alignment vertical="center" wrapText="1"/>
      <protection hidden="1" locked="0"/>
    </xf>
    <xf numFmtId="0" fontId="26" fillId="0" borderId="158" xfId="0" applyFont="1" applyFill="1" applyBorder="1" applyAlignment="1" applyProtection="1">
      <alignment vertical="center" wrapText="1"/>
      <protection hidden="1" locked="0"/>
    </xf>
    <xf numFmtId="0" fontId="26" fillId="0" borderId="159" xfId="0" applyFont="1" applyFill="1" applyBorder="1" applyAlignment="1" applyProtection="1">
      <alignment vertical="top" wrapText="1"/>
      <protection hidden="1" locked="0"/>
    </xf>
    <xf numFmtId="4" fontId="26" fillId="0" borderId="0" xfId="548" applyNumberFormat="1" applyFont="1" applyFill="1" applyBorder="1" applyAlignment="1" applyProtection="1">
      <alignment horizontal="right"/>
      <protection hidden="1" locked="0"/>
    </xf>
    <xf numFmtId="49" fontId="23" fillId="0" borderId="156" xfId="0" applyNumberFormat="1" applyFont="1" applyFill="1" applyBorder="1" applyAlignment="1" applyProtection="1">
      <alignment horizontal="right" vertical="top"/>
      <protection hidden="1" locked="0"/>
    </xf>
    <xf numFmtId="49" fontId="23" fillId="0" borderId="136" xfId="319" applyNumberFormat="1" applyFont="1" applyFill="1" applyBorder="1" applyAlignment="1" applyProtection="1">
      <alignment horizontal="left" vertical="top"/>
      <protection hidden="1" locked="0"/>
    </xf>
    <xf numFmtId="190" fontId="23" fillId="0" borderId="136" xfId="548" applyNumberFormat="1" applyFont="1" applyFill="1" applyBorder="1" applyAlignment="1" applyProtection="1">
      <alignment horizontal="left" vertical="center"/>
      <protection hidden="1" locked="0"/>
    </xf>
    <xf numFmtId="0" fontId="23" fillId="0" borderId="136" xfId="319" applyFont="1" applyFill="1" applyBorder="1" applyAlignment="1" applyProtection="1">
      <alignment/>
      <protection hidden="1" locked="0"/>
    </xf>
    <xf numFmtId="2" fontId="38" fillId="0" borderId="136" xfId="548" applyNumberFormat="1" applyFont="1" applyFill="1" applyBorder="1" applyAlignment="1" applyProtection="1">
      <alignment horizontal="center"/>
      <protection hidden="1" locked="0"/>
    </xf>
    <xf numFmtId="49" fontId="23" fillId="0" borderId="160" xfId="0" applyNumberFormat="1" applyFont="1" applyFill="1" applyBorder="1" applyAlignment="1" applyProtection="1">
      <alignment horizontal="right" vertical="top" wrapText="1"/>
      <protection hidden="1" locked="0"/>
    </xf>
    <xf numFmtId="49" fontId="23" fillId="0" borderId="36" xfId="332" applyNumberFormat="1" applyFont="1" applyFill="1" applyBorder="1" applyAlignment="1" applyProtection="1">
      <alignment horizontal="left" vertical="top" wrapText="1"/>
      <protection hidden="1" locked="0"/>
    </xf>
    <xf numFmtId="0" fontId="35" fillId="0" borderId="36" xfId="332" applyFont="1" applyFill="1" applyBorder="1" applyAlignment="1" applyProtection="1">
      <alignment vertical="center" wrapText="1"/>
      <protection hidden="1" locked="0"/>
    </xf>
    <xf numFmtId="196" fontId="26" fillId="0" borderId="36" xfId="332" applyNumberFormat="1" applyFont="1" applyFill="1" applyBorder="1" applyAlignment="1" applyProtection="1">
      <alignment/>
      <protection hidden="1" locked="0"/>
    </xf>
    <xf numFmtId="0" fontId="26" fillId="0" borderId="36" xfId="332" applyFont="1" applyFill="1" applyBorder="1" applyAlignment="1" applyProtection="1">
      <alignment horizontal="center"/>
      <protection hidden="1" locked="0"/>
    </xf>
    <xf numFmtId="0" fontId="27" fillId="0" borderId="0" xfId="0" applyFont="1" applyFill="1" applyBorder="1" applyAlignment="1" applyProtection="1">
      <alignment/>
      <protection hidden="1" locked="0"/>
    </xf>
    <xf numFmtId="0" fontId="27" fillId="0" borderId="0" xfId="0" applyFont="1" applyFill="1" applyAlignment="1" applyProtection="1">
      <alignment/>
      <protection hidden="1" locked="0"/>
    </xf>
    <xf numFmtId="0" fontId="26" fillId="0" borderId="49" xfId="332" applyFont="1" applyFill="1" applyBorder="1" applyAlignment="1" applyProtection="1">
      <alignment horizontal="center"/>
      <protection hidden="1" locked="0"/>
    </xf>
    <xf numFmtId="49" fontId="23" fillId="0" borderId="40" xfId="326" applyNumberFormat="1" applyFont="1" applyFill="1" applyBorder="1" applyAlignment="1" applyProtection="1">
      <alignment vertical="top" wrapText="1"/>
      <protection hidden="1" locked="0"/>
    </xf>
    <xf numFmtId="0" fontId="26" fillId="0" borderId="40" xfId="332" applyFont="1" applyFill="1" applyBorder="1" applyAlignment="1" applyProtection="1">
      <alignment horizontal="center"/>
      <protection hidden="1" locked="0"/>
    </xf>
    <xf numFmtId="49" fontId="23" fillId="0" borderId="102" xfId="359" applyNumberFormat="1" applyFont="1" applyFill="1" applyBorder="1" applyAlignment="1" applyProtection="1">
      <alignment vertical="top" wrapText="1"/>
      <protection hidden="1" locked="0"/>
    </xf>
    <xf numFmtId="196" fontId="23" fillId="0" borderId="21" xfId="359" applyNumberFormat="1" applyFont="1" applyFill="1" applyBorder="1" applyAlignment="1" applyProtection="1">
      <alignment vertical="center" wrapText="1"/>
      <protection hidden="1" locked="0"/>
    </xf>
    <xf numFmtId="2" fontId="23" fillId="0" borderId="102" xfId="359" applyNumberFormat="1" applyFont="1" applyFill="1" applyBorder="1" applyAlignment="1" applyProtection="1">
      <alignment horizontal="center" vertical="center" wrapText="1"/>
      <protection hidden="1" locked="0"/>
    </xf>
    <xf numFmtId="196" fontId="26" fillId="0" borderId="21" xfId="359" applyNumberFormat="1" applyFont="1" applyFill="1" applyBorder="1" applyAlignment="1" applyProtection="1">
      <alignment horizontal="center" wrapText="1"/>
      <protection hidden="1" locked="0"/>
    </xf>
    <xf numFmtId="2" fontId="26" fillId="0" borderId="102" xfId="359" applyNumberFormat="1" applyFont="1" applyFill="1" applyBorder="1" applyAlignment="1" applyProtection="1">
      <alignment horizontal="center" wrapText="1"/>
      <protection hidden="1" locked="0"/>
    </xf>
    <xf numFmtId="0" fontId="27" fillId="0" borderId="0" xfId="0" applyFont="1" applyFill="1" applyBorder="1" applyAlignment="1" applyProtection="1">
      <alignment vertical="center"/>
      <protection hidden="1" locked="0"/>
    </xf>
    <xf numFmtId="0" fontId="26" fillId="0" borderId="0" xfId="0" applyFont="1" applyFill="1" applyBorder="1" applyAlignment="1" applyProtection="1">
      <alignment vertical="center"/>
      <protection hidden="1" locked="0"/>
    </xf>
    <xf numFmtId="49" fontId="23" fillId="0" borderId="49" xfId="326" applyNumberFormat="1" applyFont="1" applyFill="1" applyBorder="1" applyAlignment="1" applyProtection="1">
      <alignment vertical="top" wrapText="1"/>
      <protection hidden="1" locked="0"/>
    </xf>
    <xf numFmtId="4" fontId="26" fillId="0" borderId="77" xfId="332" applyNumberFormat="1" applyFont="1" applyFill="1" applyBorder="1" applyAlignment="1" applyProtection="1">
      <alignment horizontal="center"/>
      <protection locked="0"/>
    </xf>
    <xf numFmtId="0" fontId="27" fillId="0" borderId="0" xfId="0" applyFont="1" applyFill="1" applyBorder="1" applyAlignment="1" applyProtection="1">
      <alignment/>
      <protection hidden="1" locked="0"/>
    </xf>
    <xf numFmtId="196" fontId="26" fillId="0" borderId="107" xfId="332" applyNumberFormat="1" applyFont="1" applyFill="1" applyBorder="1" applyAlignment="1" applyProtection="1">
      <alignment horizontal="center"/>
      <protection locked="0"/>
    </xf>
    <xf numFmtId="4" fontId="26" fillId="0" borderId="107" xfId="332" applyNumberFormat="1" applyFont="1" applyFill="1" applyBorder="1" applyAlignment="1" applyProtection="1">
      <alignment horizontal="center"/>
      <protection locked="0"/>
    </xf>
    <xf numFmtId="196" fontId="26" fillId="0" borderId="77" xfId="332" applyNumberFormat="1" applyFont="1" applyFill="1" applyBorder="1" applyAlignment="1" applyProtection="1">
      <alignment horizontal="center"/>
      <protection locked="0"/>
    </xf>
    <xf numFmtId="196" fontId="26" fillId="0" borderId="28" xfId="0" applyNumberFormat="1" applyFont="1" applyFill="1" applyBorder="1" applyAlignment="1" applyProtection="1">
      <alignment horizontal="center"/>
      <protection locked="0"/>
    </xf>
    <xf numFmtId="0" fontId="26" fillId="0" borderId="28" xfId="332" applyFont="1" applyFill="1" applyBorder="1" applyAlignment="1" applyProtection="1">
      <alignment horizontal="center"/>
      <protection locked="0"/>
    </xf>
    <xf numFmtId="0" fontId="27" fillId="0" borderId="0" xfId="0" applyFont="1" applyFill="1" applyBorder="1" applyAlignment="1" applyProtection="1">
      <alignment/>
      <protection locked="0"/>
    </xf>
    <xf numFmtId="0" fontId="26" fillId="0" borderId="0" xfId="0" applyFont="1" applyFill="1" applyBorder="1" applyAlignment="1" applyProtection="1">
      <alignment/>
      <protection locked="0"/>
    </xf>
    <xf numFmtId="0" fontId="26" fillId="0" borderId="0" xfId="0" applyFont="1" applyFill="1" applyAlignment="1" applyProtection="1">
      <alignment/>
      <protection locked="0"/>
    </xf>
    <xf numFmtId="0" fontId="0" fillId="0" borderId="0" xfId="0" applyFill="1" applyAlignment="1" applyProtection="1">
      <alignment/>
      <protection locked="0"/>
    </xf>
    <xf numFmtId="0" fontId="1" fillId="0" borderId="0" xfId="0" applyFont="1" applyFill="1" applyAlignment="1" applyProtection="1">
      <alignment/>
      <protection locked="0"/>
    </xf>
    <xf numFmtId="49" fontId="23" fillId="0" borderId="161" xfId="0" applyNumberFormat="1" applyFont="1" applyFill="1" applyBorder="1" applyAlignment="1" applyProtection="1">
      <alignment horizontal="right" vertical="top" wrapText="1"/>
      <protection hidden="1" locked="0"/>
    </xf>
    <xf numFmtId="49" fontId="23" fillId="0" borderId="102" xfId="326" applyNumberFormat="1" applyFont="1" applyFill="1" applyBorder="1" applyAlignment="1" applyProtection="1">
      <alignment vertical="top" wrapText="1"/>
      <protection hidden="1" locked="0"/>
    </xf>
    <xf numFmtId="0" fontId="26" fillId="0" borderId="0" xfId="0" applyFont="1" applyAlignment="1" applyProtection="1">
      <alignment/>
      <protection hidden="1" locked="0"/>
    </xf>
    <xf numFmtId="49" fontId="23" fillId="0" borderId="161" xfId="359" applyNumberFormat="1" applyFont="1" applyFill="1" applyBorder="1" applyAlignment="1" applyProtection="1">
      <alignment horizontal="right" vertical="top" wrapText="1"/>
      <protection hidden="1" locked="0"/>
    </xf>
    <xf numFmtId="2" fontId="26" fillId="0" borderId="40" xfId="0" applyNumberFormat="1" applyFont="1" applyFill="1" applyBorder="1" applyAlignment="1" applyProtection="1">
      <alignment/>
      <protection hidden="1" locked="0"/>
    </xf>
    <xf numFmtId="2" fontId="26" fillId="0" borderId="102" xfId="0" applyNumberFormat="1" applyFont="1" applyFill="1" applyBorder="1" applyAlignment="1" applyProtection="1">
      <alignment/>
      <protection hidden="1" locked="0"/>
    </xf>
    <xf numFmtId="0" fontId="26" fillId="0" borderId="102" xfId="332" applyFont="1" applyFill="1" applyBorder="1" applyAlignment="1" applyProtection="1">
      <alignment horizontal="center"/>
      <protection hidden="1" locked="0"/>
    </xf>
    <xf numFmtId="2" fontId="1" fillId="0" borderId="102" xfId="0" applyNumberFormat="1" applyFont="1" applyFill="1" applyBorder="1" applyAlignment="1" applyProtection="1">
      <alignment horizontal="right"/>
      <protection locked="0"/>
    </xf>
    <xf numFmtId="49" fontId="23" fillId="0" borderId="162" xfId="0" applyNumberFormat="1" applyFont="1" applyFill="1" applyBorder="1" applyAlignment="1" applyProtection="1">
      <alignment horizontal="right" vertical="top" wrapText="1"/>
      <protection hidden="1" locked="0"/>
    </xf>
    <xf numFmtId="2" fontId="26" fillId="0" borderId="49" xfId="0" applyNumberFormat="1" applyFont="1" applyFill="1" applyBorder="1" applyAlignment="1" applyProtection="1">
      <alignment/>
      <protection hidden="1" locked="0"/>
    </xf>
    <xf numFmtId="0" fontId="26" fillId="0" borderId="130" xfId="0" applyFont="1" applyFill="1" applyBorder="1" applyAlignment="1" applyProtection="1">
      <alignment horizontal="left" wrapText="1"/>
      <protection locked="0"/>
    </xf>
    <xf numFmtId="192" fontId="26" fillId="0" borderId="130" xfId="0" applyNumberFormat="1" applyFont="1" applyFill="1" applyBorder="1" applyAlignment="1" applyProtection="1">
      <alignment horizontal="right"/>
      <protection locked="0"/>
    </xf>
    <xf numFmtId="0" fontId="26" fillId="0" borderId="102" xfId="0" applyFont="1" applyFill="1" applyBorder="1" applyAlignment="1" applyProtection="1">
      <alignment horizontal="left" wrapText="1"/>
      <protection locked="0"/>
    </xf>
    <xf numFmtId="192" fontId="26" fillId="0" borderId="102" xfId="0" applyNumberFormat="1" applyFont="1" applyFill="1" applyBorder="1" applyAlignment="1" applyProtection="1">
      <alignment horizontal="right"/>
      <protection locked="0"/>
    </xf>
    <xf numFmtId="2" fontId="26" fillId="0" borderId="49" xfId="0" applyNumberFormat="1" applyFont="1" applyFill="1" applyBorder="1" applyAlignment="1" applyProtection="1">
      <alignment/>
      <protection locked="0"/>
    </xf>
    <xf numFmtId="0" fontId="26" fillId="0" borderId="49" xfId="332" applyFont="1" applyFill="1" applyBorder="1" applyAlignment="1" applyProtection="1">
      <alignment horizontal="center"/>
      <protection locked="0"/>
    </xf>
    <xf numFmtId="2" fontId="26" fillId="0" borderId="102" xfId="0" applyNumberFormat="1" applyFont="1" applyFill="1" applyBorder="1" applyAlignment="1" applyProtection="1">
      <alignment horizontal="right"/>
      <protection locked="0"/>
    </xf>
    <xf numFmtId="2" fontId="26" fillId="0" borderId="129" xfId="0" applyNumberFormat="1" applyFont="1" applyFill="1" applyBorder="1" applyAlignment="1" applyProtection="1">
      <alignment horizontal="right"/>
      <protection locked="0"/>
    </xf>
    <xf numFmtId="2" fontId="26" fillId="0" borderId="77" xfId="0" applyNumberFormat="1" applyFont="1" applyFill="1" applyBorder="1" applyAlignment="1" applyProtection="1">
      <alignment horizontal="right"/>
      <protection locked="0"/>
    </xf>
    <xf numFmtId="4" fontId="26" fillId="0" borderId="107" xfId="315" applyNumberFormat="1" applyFont="1" applyFill="1" applyBorder="1" applyProtection="1">
      <alignment/>
      <protection locked="0"/>
    </xf>
    <xf numFmtId="49" fontId="26" fillId="0" borderId="107" xfId="315" applyNumberFormat="1" applyFont="1" applyFill="1" applyBorder="1" applyAlignment="1" applyProtection="1">
      <alignment horizontal="center"/>
      <protection locked="0"/>
    </xf>
    <xf numFmtId="4" fontId="26" fillId="0" borderId="77" xfId="315" applyNumberFormat="1" applyFont="1" applyFill="1" applyBorder="1" applyProtection="1">
      <alignment/>
      <protection locked="0"/>
    </xf>
    <xf numFmtId="49" fontId="26" fillId="0" borderId="77" xfId="315" applyNumberFormat="1" applyFont="1" applyFill="1" applyBorder="1" applyAlignment="1" applyProtection="1">
      <alignment horizontal="center"/>
      <protection locked="0"/>
    </xf>
    <xf numFmtId="4" fontId="26" fillId="0" borderId="28" xfId="315" applyNumberFormat="1" applyFont="1" applyFill="1" applyBorder="1" applyProtection="1">
      <alignment/>
      <protection locked="0"/>
    </xf>
    <xf numFmtId="49" fontId="26" fillId="0" borderId="28" xfId="315" applyNumberFormat="1" applyFont="1" applyFill="1" applyBorder="1" applyAlignment="1" applyProtection="1">
      <alignment horizontal="center"/>
      <protection locked="0"/>
    </xf>
    <xf numFmtId="49" fontId="23" fillId="0" borderId="163" xfId="0" applyNumberFormat="1" applyFont="1" applyBorder="1" applyAlignment="1" applyProtection="1">
      <alignment horizontal="right" vertical="top"/>
      <protection locked="0"/>
    </xf>
    <xf numFmtId="49" fontId="33" fillId="0" borderId="19" xfId="319" applyNumberFormat="1" applyFont="1" applyBorder="1" applyAlignment="1" applyProtection="1">
      <alignment vertical="top" wrapText="1"/>
      <protection locked="0"/>
    </xf>
    <xf numFmtId="49" fontId="26" fillId="0" borderId="19" xfId="319" applyNumberFormat="1" applyFont="1" applyBorder="1" applyAlignment="1" applyProtection="1">
      <alignment horizontal="center"/>
      <protection locked="0"/>
    </xf>
    <xf numFmtId="49" fontId="23" fillId="0" borderId="26" xfId="0" applyNumberFormat="1" applyFont="1" applyFill="1" applyBorder="1" applyAlignment="1" applyProtection="1">
      <alignment horizontal="right" vertical="top" wrapText="1"/>
      <protection hidden="1" locked="0"/>
    </xf>
    <xf numFmtId="49" fontId="23" fillId="0" borderId="26" xfId="326" applyNumberFormat="1" applyFont="1" applyFill="1" applyBorder="1" applyAlignment="1" applyProtection="1">
      <alignment vertical="top" wrapText="1"/>
      <protection hidden="1" locked="0"/>
    </xf>
    <xf numFmtId="196" fontId="26" fillId="0" borderId="26" xfId="0" applyNumberFormat="1" applyFont="1" applyFill="1" applyBorder="1" applyAlignment="1" applyProtection="1">
      <alignment horizontal="center"/>
      <protection hidden="1" locked="0"/>
    </xf>
    <xf numFmtId="0" fontId="26" fillId="0" borderId="26" xfId="332" applyFont="1" applyFill="1" applyBorder="1" applyAlignment="1" applyProtection="1">
      <alignment horizontal="center"/>
      <protection hidden="1" locked="0"/>
    </xf>
    <xf numFmtId="49" fontId="23" fillId="0" borderId="136" xfId="332" applyNumberFormat="1" applyFont="1" applyFill="1" applyBorder="1" applyAlignment="1" applyProtection="1">
      <alignment vertical="top"/>
      <protection hidden="1" locked="0"/>
    </xf>
    <xf numFmtId="196" fontId="23" fillId="0" borderId="136" xfId="332" applyNumberFormat="1" applyFont="1" applyFill="1" applyBorder="1" applyAlignment="1" applyProtection="1">
      <alignment/>
      <protection hidden="1" locked="0"/>
    </xf>
    <xf numFmtId="2" fontId="23" fillId="0" borderId="136" xfId="332" applyNumberFormat="1" applyFont="1" applyFill="1" applyBorder="1" applyAlignment="1" applyProtection="1">
      <alignment horizontal="center"/>
      <protection hidden="1" locked="0"/>
    </xf>
    <xf numFmtId="49" fontId="23" fillId="0" borderId="0" xfId="0" applyNumberFormat="1" applyFont="1" applyFill="1" applyBorder="1" applyAlignment="1" applyProtection="1">
      <alignment horizontal="right" vertical="top" wrapText="1"/>
      <protection hidden="1" locked="0"/>
    </xf>
    <xf numFmtId="49" fontId="23" fillId="0" borderId="0" xfId="326" applyNumberFormat="1" applyFont="1" applyFill="1" applyBorder="1" applyAlignment="1" applyProtection="1">
      <alignment horizontal="left" vertical="top" wrapText="1"/>
      <protection hidden="1" locked="0"/>
    </xf>
    <xf numFmtId="0" fontId="26" fillId="0" borderId="0" xfId="0" applyFont="1" applyFill="1" applyBorder="1" applyAlignment="1" applyProtection="1">
      <alignment horizontal="left" vertical="center" wrapText="1"/>
      <protection hidden="1" locked="0"/>
    </xf>
    <xf numFmtId="4" fontId="26" fillId="0" borderId="0" xfId="332" applyNumberFormat="1" applyFont="1" applyFill="1" applyBorder="1" applyAlignment="1" applyProtection="1">
      <alignment horizontal="right"/>
      <protection hidden="1" locked="0"/>
    </xf>
    <xf numFmtId="196" fontId="26" fillId="0" borderId="0" xfId="0" applyNumberFormat="1" applyFont="1" applyFill="1" applyBorder="1" applyAlignment="1" applyProtection="1">
      <alignment/>
      <protection hidden="1" locked="0"/>
    </xf>
    <xf numFmtId="196" fontId="26" fillId="0" borderId="0" xfId="0" applyNumberFormat="1" applyFont="1" applyFill="1" applyBorder="1" applyAlignment="1" applyProtection="1">
      <alignment horizontal="center"/>
      <protection hidden="1" locked="0"/>
    </xf>
    <xf numFmtId="2" fontId="26" fillId="0" borderId="0" xfId="0" applyNumberFormat="1" applyFont="1" applyFill="1" applyBorder="1" applyAlignment="1" applyProtection="1">
      <alignment vertical="center"/>
      <protection hidden="1" locked="0"/>
    </xf>
    <xf numFmtId="4" fontId="5" fillId="0" borderId="153" xfId="330" applyNumberFormat="1" applyFont="1" applyFill="1" applyBorder="1" applyAlignment="1" applyProtection="1">
      <alignment horizontal="right"/>
      <protection/>
    </xf>
    <xf numFmtId="4" fontId="39" fillId="0" borderId="143" xfId="330" applyNumberFormat="1" applyFont="1" applyFill="1" applyBorder="1" applyAlignment="1" applyProtection="1">
      <alignment horizontal="center"/>
      <protection/>
    </xf>
    <xf numFmtId="4" fontId="39" fillId="0" borderId="93" xfId="330" applyNumberFormat="1" applyFont="1" applyFill="1" applyBorder="1" applyAlignment="1" applyProtection="1">
      <alignment horizontal="center"/>
      <protection/>
    </xf>
    <xf numFmtId="0" fontId="23" fillId="0" borderId="77" xfId="0" applyFont="1" applyFill="1" applyBorder="1" applyAlignment="1" applyProtection="1">
      <alignment horizontal="left" wrapText="1"/>
      <protection/>
    </xf>
    <xf numFmtId="16" fontId="26" fillId="0" borderId="77" xfId="332" applyNumberFormat="1" applyFont="1" applyFill="1" applyBorder="1" applyAlignment="1" applyProtection="1">
      <alignment wrapText="1"/>
      <protection/>
    </xf>
    <xf numFmtId="0" fontId="23" fillId="0" borderId="28" xfId="0" applyFont="1" applyFill="1" applyBorder="1" applyAlignment="1" applyProtection="1">
      <alignment horizontal="right" wrapText="1"/>
      <protection/>
    </xf>
    <xf numFmtId="0" fontId="23" fillId="0" borderId="107" xfId="0" applyFont="1" applyFill="1" applyBorder="1" applyAlignment="1" applyProtection="1">
      <alignment horizontal="left" wrapText="1"/>
      <protection/>
    </xf>
    <xf numFmtId="0" fontId="23" fillId="0" borderId="130" xfId="0" applyFont="1" applyFill="1" applyBorder="1" applyAlignment="1" applyProtection="1">
      <alignment horizontal="left" vertical="top" wrapText="1"/>
      <protection/>
    </xf>
    <xf numFmtId="0" fontId="26" fillId="0" borderId="102" xfId="0" applyFont="1" applyFill="1" applyBorder="1" applyAlignment="1" applyProtection="1">
      <alignment horizontal="left" vertical="top" wrapText="1"/>
      <protection/>
    </xf>
    <xf numFmtId="0" fontId="26" fillId="0" borderId="164" xfId="0" applyFont="1" applyFill="1" applyBorder="1" applyAlignment="1" applyProtection="1">
      <alignment horizontal="left" vertical="top" wrapText="1"/>
      <protection/>
    </xf>
    <xf numFmtId="196" fontId="26" fillId="0" borderId="35" xfId="359" applyNumberFormat="1" applyFont="1" applyFill="1" applyBorder="1" applyAlignment="1" applyProtection="1">
      <alignment horizontal="center" wrapText="1"/>
      <protection hidden="1" locked="0"/>
    </xf>
    <xf numFmtId="0" fontId="26" fillId="0" borderId="165" xfId="0" applyFont="1" applyFill="1" applyBorder="1" applyAlignment="1" applyProtection="1">
      <alignment horizontal="center" wrapText="1"/>
      <protection hidden="1" locked="0"/>
    </xf>
    <xf numFmtId="196" fontId="26" fillId="0" borderId="126" xfId="548" applyNumberFormat="1" applyFont="1" applyFill="1" applyBorder="1" applyAlignment="1" applyProtection="1">
      <alignment horizontal="center"/>
      <protection locked="0"/>
    </xf>
    <xf numFmtId="196" fontId="26" fillId="0" borderId="136" xfId="548" applyNumberFormat="1" applyFont="1" applyFill="1" applyBorder="1" applyAlignment="1" applyProtection="1">
      <alignment horizontal="center"/>
      <protection locked="0"/>
    </xf>
    <xf numFmtId="196" fontId="26" fillId="0" borderId="36" xfId="332" applyNumberFormat="1" applyFont="1" applyFill="1" applyBorder="1" applyAlignment="1" applyProtection="1">
      <alignment horizontal="center"/>
      <protection locked="0"/>
    </xf>
    <xf numFmtId="196" fontId="26" fillId="0" borderId="136" xfId="332" applyNumberFormat="1" applyFont="1" applyFill="1" applyBorder="1" applyAlignment="1" applyProtection="1">
      <alignment horizontal="center"/>
      <protection locked="0"/>
    </xf>
    <xf numFmtId="196" fontId="26" fillId="0" borderId="102" xfId="359" applyNumberFormat="1" applyFont="1" applyFill="1" applyBorder="1" applyAlignment="1" applyProtection="1">
      <alignment horizontal="center" wrapText="1"/>
      <protection locked="0"/>
    </xf>
    <xf numFmtId="2" fontId="26" fillId="0" borderId="77" xfId="0" applyNumberFormat="1" applyFont="1" applyFill="1" applyBorder="1" applyAlignment="1" applyProtection="1">
      <alignment horizontal="center"/>
      <protection locked="0"/>
    </xf>
    <xf numFmtId="2" fontId="26" fillId="0" borderId="107" xfId="0" applyNumberFormat="1" applyFont="1" applyFill="1" applyBorder="1" applyAlignment="1" applyProtection="1">
      <alignment horizontal="center"/>
      <protection locked="0"/>
    </xf>
    <xf numFmtId="196" fontId="26" fillId="0" borderId="28" xfId="0" applyNumberFormat="1" applyFont="1" applyFill="1" applyBorder="1" applyAlignment="1" applyProtection="1">
      <alignment horizontal="center" wrapText="1"/>
      <protection locked="0"/>
    </xf>
    <xf numFmtId="4" fontId="26" fillId="0" borderId="40" xfId="0" applyNumberFormat="1" applyFont="1" applyFill="1" applyBorder="1" applyAlignment="1" applyProtection="1">
      <alignment horizontal="center"/>
      <protection locked="0"/>
    </xf>
    <xf numFmtId="4" fontId="26" fillId="0" borderId="102" xfId="0" applyNumberFormat="1" applyFont="1" applyFill="1" applyBorder="1" applyAlignment="1" applyProtection="1">
      <alignment horizontal="center"/>
      <protection locked="0"/>
    </xf>
    <xf numFmtId="4" fontId="1" fillId="0" borderId="102" xfId="0" applyNumberFormat="1" applyFont="1" applyFill="1" applyBorder="1" applyAlignment="1" applyProtection="1">
      <alignment horizontal="center"/>
      <protection locked="0"/>
    </xf>
    <xf numFmtId="4" fontId="26" fillId="0" borderId="49" xfId="0" applyNumberFormat="1" applyFont="1" applyFill="1" applyBorder="1" applyAlignment="1" applyProtection="1">
      <alignment horizontal="center"/>
      <protection locked="0"/>
    </xf>
    <xf numFmtId="0" fontId="26" fillId="0" borderId="130" xfId="0" applyFont="1" applyFill="1" applyBorder="1" applyAlignment="1" applyProtection="1">
      <alignment horizontal="center"/>
      <protection locked="0"/>
    </xf>
    <xf numFmtId="0" fontId="26" fillId="0" borderId="102" xfId="0" applyFont="1" applyFill="1" applyBorder="1" applyAlignment="1" applyProtection="1">
      <alignment horizontal="center"/>
      <protection locked="0"/>
    </xf>
    <xf numFmtId="4" fontId="26" fillId="0" borderId="129" xfId="0" applyNumberFormat="1" applyFont="1" applyFill="1" applyBorder="1" applyAlignment="1" applyProtection="1">
      <alignment horizontal="center"/>
      <protection locked="0"/>
    </xf>
    <xf numFmtId="4" fontId="26" fillId="0" borderId="77" xfId="0" applyNumberFormat="1" applyFont="1" applyFill="1" applyBorder="1" applyAlignment="1" applyProtection="1">
      <alignment horizontal="center"/>
      <protection locked="0"/>
    </xf>
    <xf numFmtId="196" fontId="26" fillId="0" borderId="107" xfId="315" applyNumberFormat="1" applyFont="1" applyFill="1" applyBorder="1" applyAlignment="1" applyProtection="1">
      <alignment horizontal="center"/>
      <protection locked="0"/>
    </xf>
    <xf numFmtId="196" fontId="26" fillId="0" borderId="77" xfId="315" applyNumberFormat="1" applyFont="1" applyFill="1" applyBorder="1" applyAlignment="1" applyProtection="1">
      <alignment horizontal="center"/>
      <protection locked="0"/>
    </xf>
    <xf numFmtId="196" fontId="26" fillId="0" borderId="28" xfId="315" applyNumberFormat="1" applyFont="1" applyFill="1" applyBorder="1" applyAlignment="1" applyProtection="1">
      <alignment horizontal="center"/>
      <protection locked="0"/>
    </xf>
    <xf numFmtId="4" fontId="26" fillId="0" borderId="19" xfId="319" applyNumberFormat="1" applyFont="1" applyBorder="1" applyAlignment="1" applyProtection="1">
      <alignment horizontal="center"/>
      <protection locked="0"/>
    </xf>
    <xf numFmtId="49" fontId="23" fillId="0" borderId="166" xfId="0" applyNumberFormat="1" applyFont="1" applyFill="1" applyBorder="1" applyAlignment="1" applyProtection="1">
      <alignment horizontal="right" vertical="top" wrapText="1"/>
      <protection hidden="1" locked="0"/>
    </xf>
    <xf numFmtId="49" fontId="23" fillId="0" borderId="35" xfId="332" applyNumberFormat="1" applyFont="1" applyFill="1" applyBorder="1" applyAlignment="1" applyProtection="1">
      <alignment horizontal="left" vertical="top" wrapText="1"/>
      <protection hidden="1" locked="0"/>
    </xf>
    <xf numFmtId="0" fontId="23" fillId="0" borderId="35" xfId="332" applyFont="1" applyFill="1" applyBorder="1" applyAlignment="1" applyProtection="1">
      <alignment vertical="center" wrapText="1"/>
      <protection hidden="1" locked="0"/>
    </xf>
    <xf numFmtId="196" fontId="26" fillId="0" borderId="35" xfId="332" applyNumberFormat="1" applyFont="1" applyFill="1" applyBorder="1" applyAlignment="1" applyProtection="1">
      <alignment/>
      <protection hidden="1" locked="0"/>
    </xf>
    <xf numFmtId="0" fontId="26" fillId="0" borderId="35" xfId="332" applyFont="1" applyFill="1" applyBorder="1" applyAlignment="1" applyProtection="1">
      <alignment horizontal="center"/>
      <protection hidden="1" locked="0"/>
    </xf>
    <xf numFmtId="196" fontId="26" fillId="0" borderId="35" xfId="332" applyNumberFormat="1" applyFont="1" applyFill="1" applyBorder="1" applyAlignment="1" applyProtection="1">
      <alignment horizontal="center"/>
      <protection locked="0"/>
    </xf>
    <xf numFmtId="196" fontId="26" fillId="0" borderId="167" xfId="332" applyNumberFormat="1" applyFont="1" applyFill="1" applyBorder="1" applyAlignment="1" applyProtection="1">
      <alignment horizontal="center"/>
      <protection hidden="1"/>
    </xf>
    <xf numFmtId="49" fontId="23" fillId="58" borderId="58" xfId="359" applyNumberFormat="1" applyFont="1" applyFill="1" applyBorder="1" applyAlignment="1" applyProtection="1">
      <alignment horizontal="right" vertical="top" wrapText="1"/>
      <protection hidden="1" locked="0"/>
    </xf>
    <xf numFmtId="49" fontId="23" fillId="58" borderId="168" xfId="359" applyNumberFormat="1" applyFont="1" applyFill="1" applyBorder="1" applyAlignment="1" applyProtection="1">
      <alignment horizontal="left" vertical="top" wrapText="1"/>
      <protection hidden="1" locked="0"/>
    </xf>
    <xf numFmtId="0" fontId="23" fillId="58" borderId="168" xfId="359" applyFont="1" applyFill="1" applyBorder="1" applyAlignment="1" applyProtection="1">
      <alignment horizontal="center" vertical="center" wrapText="1"/>
      <protection hidden="1" locked="0"/>
    </xf>
    <xf numFmtId="196" fontId="23" fillId="58" borderId="168" xfId="359" applyNumberFormat="1" applyFont="1" applyFill="1" applyBorder="1" applyAlignment="1" applyProtection="1">
      <alignment vertical="center" wrapText="1"/>
      <protection hidden="1" locked="0"/>
    </xf>
    <xf numFmtId="2" fontId="23" fillId="58" borderId="168" xfId="359" applyNumberFormat="1" applyFont="1" applyFill="1" applyBorder="1" applyAlignment="1" applyProtection="1">
      <alignment horizontal="center" vertical="center" wrapText="1"/>
      <protection hidden="1" locked="0"/>
    </xf>
    <xf numFmtId="196" fontId="23" fillId="58" borderId="169" xfId="359" applyNumberFormat="1" applyFont="1" applyFill="1" applyBorder="1" applyAlignment="1" applyProtection="1">
      <alignment horizontal="center" vertical="center" wrapText="1"/>
      <protection hidden="1"/>
    </xf>
    <xf numFmtId="196" fontId="23" fillId="58" borderId="170" xfId="359" applyNumberFormat="1" applyFont="1" applyFill="1" applyBorder="1" applyAlignment="1" applyProtection="1">
      <alignment horizontal="center" wrapText="1"/>
      <protection hidden="1"/>
    </xf>
    <xf numFmtId="0" fontId="42" fillId="0" borderId="0" xfId="307" applyFont="1" applyFill="1" applyBorder="1" applyAlignment="1">
      <alignment vertical="top"/>
      <protection/>
    </xf>
    <xf numFmtId="0" fontId="44" fillId="0" borderId="0" xfId="368" applyFont="1" applyAlignment="1">
      <alignment vertical="top"/>
      <protection/>
    </xf>
    <xf numFmtId="0" fontId="44" fillId="0" borderId="0" xfId="368" applyFont="1" applyAlignment="1">
      <alignment vertical="top" wrapText="1"/>
      <protection/>
    </xf>
    <xf numFmtId="0" fontId="44" fillId="0" borderId="0" xfId="368" applyFont="1" applyAlignment="1">
      <alignment horizontal="center" vertical="top"/>
      <protection/>
    </xf>
    <xf numFmtId="4" fontId="44" fillId="0" borderId="0" xfId="368" applyNumberFormat="1" applyFont="1" applyAlignment="1">
      <alignment vertical="top"/>
      <protection/>
    </xf>
    <xf numFmtId="4" fontId="45" fillId="0" borderId="0" xfId="368" applyNumberFormat="1" applyFont="1" applyAlignment="1">
      <alignment horizontal="right" vertical="center"/>
      <protection/>
    </xf>
    <xf numFmtId="0" fontId="46" fillId="0" borderId="0" xfId="307" applyFont="1" applyFill="1" applyBorder="1" applyAlignment="1">
      <alignment vertical="top"/>
      <protection/>
    </xf>
    <xf numFmtId="0" fontId="87" fillId="0" borderId="0" xfId="0" applyFont="1" applyFill="1" applyBorder="1" applyAlignment="1">
      <alignment vertical="top" wrapText="1"/>
    </xf>
    <xf numFmtId="0" fontId="88" fillId="0" borderId="0" xfId="0" applyFont="1" applyFill="1" applyBorder="1" applyAlignment="1">
      <alignment horizontal="center" vertical="top"/>
    </xf>
    <xf numFmtId="0" fontId="88" fillId="0" borderId="0" xfId="0" applyFont="1" applyFill="1" applyBorder="1" applyAlignment="1">
      <alignment vertical="top"/>
    </xf>
    <xf numFmtId="0" fontId="87" fillId="0" borderId="0" xfId="0" applyFont="1" applyFill="1" applyBorder="1" applyAlignment="1">
      <alignment horizontal="right" vertical="top"/>
    </xf>
    <xf numFmtId="0" fontId="47" fillId="60" borderId="26" xfId="368" applyFont="1" applyFill="1" applyBorder="1" applyAlignment="1">
      <alignment vertical="top"/>
      <protection/>
    </xf>
    <xf numFmtId="0" fontId="47" fillId="60" borderId="26" xfId="368" applyFont="1" applyFill="1" applyBorder="1" applyAlignment="1">
      <alignment vertical="top" wrapText="1"/>
      <protection/>
    </xf>
    <xf numFmtId="4" fontId="47" fillId="60" borderId="26" xfId="368" applyNumberFormat="1" applyFont="1" applyFill="1" applyBorder="1" applyAlignment="1">
      <alignment horizontal="center" vertical="top" wrapText="1"/>
      <protection/>
    </xf>
    <xf numFmtId="4" fontId="47" fillId="60" borderId="26" xfId="368" applyNumberFormat="1" applyFont="1" applyFill="1" applyBorder="1" applyAlignment="1">
      <alignment vertical="top" wrapText="1"/>
      <protection/>
    </xf>
    <xf numFmtId="0" fontId="47" fillId="60" borderId="0" xfId="368" applyFont="1" applyFill="1" applyAlignment="1">
      <alignment vertical="top"/>
      <protection/>
    </xf>
    <xf numFmtId="0" fontId="44" fillId="58" borderId="116" xfId="368" applyFont="1" applyFill="1" applyBorder="1" applyAlignment="1">
      <alignment vertical="top"/>
      <protection/>
    </xf>
    <xf numFmtId="0" fontId="44" fillId="58" borderId="138" xfId="368" applyFont="1" applyFill="1" applyBorder="1" applyAlignment="1">
      <alignment vertical="top"/>
      <protection/>
    </xf>
    <xf numFmtId="0" fontId="48" fillId="58" borderId="138" xfId="368" applyFont="1" applyFill="1" applyBorder="1" applyAlignment="1">
      <alignment vertical="top" wrapText="1"/>
      <protection/>
    </xf>
    <xf numFmtId="0" fontId="44" fillId="58" borderId="138" xfId="368" applyFont="1" applyFill="1" applyBorder="1" applyAlignment="1">
      <alignment horizontal="center" vertical="top"/>
      <protection/>
    </xf>
    <xf numFmtId="4" fontId="44" fillId="58" borderId="138" xfId="368" applyNumberFormat="1" applyFont="1" applyFill="1" applyBorder="1" applyAlignment="1">
      <alignment vertical="top"/>
      <protection/>
    </xf>
    <xf numFmtId="4" fontId="44" fillId="58" borderId="139" xfId="368" applyNumberFormat="1" applyFont="1" applyFill="1" applyBorder="1" applyAlignment="1">
      <alignment vertical="top"/>
      <protection/>
    </xf>
    <xf numFmtId="0" fontId="44" fillId="60" borderId="116" xfId="368" applyFont="1" applyFill="1" applyBorder="1" applyAlignment="1">
      <alignment vertical="top"/>
      <protection/>
    </xf>
    <xf numFmtId="0" fontId="44" fillId="60" borderId="138" xfId="368" applyFont="1" applyFill="1" applyBorder="1" applyAlignment="1">
      <alignment vertical="top"/>
      <protection/>
    </xf>
    <xf numFmtId="0" fontId="44" fillId="60" borderId="138" xfId="368" applyFont="1" applyFill="1" applyBorder="1" applyAlignment="1">
      <alignment vertical="top" wrapText="1"/>
      <protection/>
    </xf>
    <xf numFmtId="0" fontId="44" fillId="60" borderId="138" xfId="368" applyFont="1" applyFill="1" applyBorder="1" applyAlignment="1">
      <alignment horizontal="center" vertical="top"/>
      <protection/>
    </xf>
    <xf numFmtId="4" fontId="44" fillId="60" borderId="138" xfId="368" applyNumberFormat="1" applyFont="1" applyFill="1" applyBorder="1" applyAlignment="1">
      <alignment vertical="top"/>
      <protection/>
    </xf>
    <xf numFmtId="4" fontId="44" fillId="60" borderId="139" xfId="368" applyNumberFormat="1" applyFont="1" applyFill="1" applyBorder="1" applyAlignment="1">
      <alignment vertical="top"/>
      <protection/>
    </xf>
    <xf numFmtId="0" fontId="44" fillId="60" borderId="0" xfId="368" applyFont="1" applyFill="1" applyAlignment="1">
      <alignment vertical="top"/>
      <protection/>
    </xf>
    <xf numFmtId="0" fontId="44" fillId="0" borderId="116" xfId="368" applyFont="1" applyFill="1" applyBorder="1" applyAlignment="1">
      <alignment vertical="top"/>
      <protection/>
    </xf>
    <xf numFmtId="0" fontId="44" fillId="0" borderId="138" xfId="368" applyFont="1" applyFill="1" applyBorder="1" applyAlignment="1">
      <alignment vertical="top"/>
      <protection/>
    </xf>
    <xf numFmtId="0" fontId="44" fillId="0" borderId="171" xfId="382" applyNumberFormat="1" applyFont="1" applyFill="1" applyBorder="1" applyAlignment="1">
      <alignment vertical="top" wrapText="1"/>
      <protection/>
    </xf>
    <xf numFmtId="0" fontId="44" fillId="0" borderId="138" xfId="368" applyFont="1" applyFill="1" applyBorder="1" applyAlignment="1">
      <alignment horizontal="center" vertical="top"/>
      <protection/>
    </xf>
    <xf numFmtId="4" fontId="44" fillId="0" borderId="138" xfId="368" applyNumberFormat="1" applyFont="1" applyFill="1" applyBorder="1" applyAlignment="1">
      <alignment vertical="top"/>
      <protection/>
    </xf>
    <xf numFmtId="4" fontId="44" fillId="0" borderId="139" xfId="368" applyNumberFormat="1" applyFont="1" applyFill="1" applyBorder="1" applyAlignment="1">
      <alignment vertical="top"/>
      <protection/>
    </xf>
    <xf numFmtId="0" fontId="44" fillId="0" borderId="0" xfId="368" applyFont="1" applyFill="1" applyAlignment="1">
      <alignment vertical="top"/>
      <protection/>
    </xf>
    <xf numFmtId="0" fontId="44" fillId="0" borderId="138" xfId="368" applyFont="1" applyFill="1" applyBorder="1" applyAlignment="1">
      <alignment vertical="top" wrapText="1"/>
      <protection/>
    </xf>
    <xf numFmtId="0" fontId="44" fillId="0" borderId="171" xfId="307" applyNumberFormat="1" applyFont="1" applyFill="1" applyBorder="1" applyAlignment="1">
      <alignment vertical="top" wrapText="1"/>
      <protection/>
    </xf>
    <xf numFmtId="0" fontId="44" fillId="0" borderId="171" xfId="325" applyNumberFormat="1" applyFont="1" applyFill="1" applyBorder="1" applyAlignment="1">
      <alignment horizontal="left" vertical="top" wrapText="1"/>
      <protection/>
    </xf>
    <xf numFmtId="0" fontId="44" fillId="0" borderId="171" xfId="367" applyFont="1" applyFill="1" applyBorder="1" applyAlignment="1">
      <alignment horizontal="center" vertical="top"/>
      <protection/>
    </xf>
    <xf numFmtId="2" fontId="44" fillId="0" borderId="171" xfId="367" applyNumberFormat="1" applyFont="1" applyFill="1" applyBorder="1" applyAlignment="1">
      <alignment vertical="top"/>
      <protection/>
    </xf>
    <xf numFmtId="2" fontId="44" fillId="0" borderId="171" xfId="367" applyNumberFormat="1" applyFont="1" applyFill="1" applyBorder="1" applyAlignment="1">
      <alignment horizontal="right" vertical="top"/>
      <protection/>
    </xf>
    <xf numFmtId="0" fontId="44" fillId="0" borderId="138" xfId="0" applyFont="1" applyFill="1" applyBorder="1" applyAlignment="1">
      <alignment vertical="top" wrapText="1"/>
    </xf>
    <xf numFmtId="208" fontId="44" fillId="0" borderId="138" xfId="307" applyNumberFormat="1" applyFont="1" applyFill="1" applyBorder="1" applyAlignment="1">
      <alignment vertical="top"/>
      <protection/>
    </xf>
    <xf numFmtId="0" fontId="44" fillId="0" borderId="138" xfId="307" applyFont="1" applyFill="1" applyBorder="1" applyAlignment="1">
      <alignment horizontal="center" vertical="top"/>
      <protection/>
    </xf>
    <xf numFmtId="4" fontId="44" fillId="0" borderId="138" xfId="307" applyNumberFormat="1" applyFont="1" applyFill="1" applyBorder="1" applyAlignment="1">
      <alignment vertical="top"/>
      <protection/>
    </xf>
    <xf numFmtId="4" fontId="44" fillId="0" borderId="139" xfId="307" applyNumberFormat="1" applyFont="1" applyFill="1" applyBorder="1" applyAlignment="1">
      <alignment vertical="top"/>
      <protection/>
    </xf>
    <xf numFmtId="0" fontId="44" fillId="0" borderId="138" xfId="366" applyFont="1" applyFill="1" applyBorder="1" applyAlignment="1">
      <alignment vertical="top" wrapText="1"/>
      <protection/>
    </xf>
    <xf numFmtId="0" fontId="44" fillId="0" borderId="138" xfId="325" applyFont="1" applyFill="1" applyBorder="1" applyAlignment="1">
      <alignment horizontal="left" vertical="top" wrapText="1"/>
      <protection/>
    </xf>
    <xf numFmtId="4" fontId="44" fillId="0" borderId="0" xfId="368" applyNumberFormat="1" applyFont="1" applyFill="1" applyAlignment="1">
      <alignment vertical="top"/>
      <protection/>
    </xf>
    <xf numFmtId="0" fontId="44" fillId="0" borderId="171" xfId="0" applyFont="1" applyFill="1" applyBorder="1" applyAlignment="1">
      <alignment horizontal="center" vertical="top"/>
    </xf>
    <xf numFmtId="4" fontId="50" fillId="0" borderId="171" xfId="0" applyNumberFormat="1" applyFont="1" applyFill="1" applyBorder="1" applyAlignment="1">
      <alignment horizontal="right" vertical="top"/>
    </xf>
    <xf numFmtId="4" fontId="44" fillId="0" borderId="172" xfId="0" applyNumberFormat="1" applyFont="1" applyFill="1" applyBorder="1" applyAlignment="1">
      <alignment horizontal="right" vertical="top"/>
    </xf>
    <xf numFmtId="0" fontId="44" fillId="0" borderId="138" xfId="307" applyFont="1" applyFill="1" applyBorder="1" applyAlignment="1">
      <alignment vertical="top" wrapText="1"/>
      <protection/>
    </xf>
    <xf numFmtId="0" fontId="44" fillId="0" borderId="171" xfId="388" applyFont="1" applyFill="1" applyBorder="1" applyAlignment="1">
      <alignment horizontal="center" vertical="top"/>
      <protection/>
    </xf>
    <xf numFmtId="4" fontId="50" fillId="0" borderId="171" xfId="0" applyNumberFormat="1" applyFont="1" applyFill="1" applyBorder="1" applyAlignment="1">
      <alignment vertical="top"/>
    </xf>
    <xf numFmtId="4" fontId="44" fillId="0" borderId="172" xfId="0" applyNumberFormat="1" applyFont="1" applyFill="1" applyBorder="1" applyAlignment="1">
      <alignment vertical="top"/>
    </xf>
    <xf numFmtId="0" fontId="44" fillId="0" borderId="171" xfId="389" applyFont="1" applyFill="1" applyBorder="1" applyAlignment="1">
      <alignment horizontal="center" vertical="top"/>
      <protection/>
    </xf>
    <xf numFmtId="0" fontId="44" fillId="0" borderId="138" xfId="0" applyFont="1" applyFill="1" applyBorder="1" applyAlignment="1">
      <alignment horizontal="center" vertical="top"/>
    </xf>
    <xf numFmtId="199" fontId="44" fillId="0" borderId="0" xfId="368" applyNumberFormat="1" applyFont="1" applyFill="1" applyAlignment="1">
      <alignment vertical="top"/>
      <protection/>
    </xf>
    <xf numFmtId="0" fontId="44" fillId="0" borderId="109" xfId="368" applyFont="1" applyFill="1" applyBorder="1" applyAlignment="1">
      <alignment vertical="top"/>
      <protection/>
    </xf>
    <xf numFmtId="0" fontId="44" fillId="0" borderId="0" xfId="368" applyFont="1" applyFill="1" applyBorder="1" applyAlignment="1">
      <alignment vertical="top"/>
      <protection/>
    </xf>
    <xf numFmtId="0" fontId="48" fillId="0" borderId="0" xfId="368" applyFont="1" applyFill="1" applyBorder="1" applyAlignment="1">
      <alignment vertical="top" wrapText="1"/>
      <protection/>
    </xf>
    <xf numFmtId="0" fontId="44" fillId="0" borderId="0" xfId="368" applyFont="1" applyFill="1" applyBorder="1" applyAlignment="1">
      <alignment horizontal="center" vertical="top"/>
      <protection/>
    </xf>
    <xf numFmtId="4" fontId="44" fillId="0" borderId="0" xfId="368" applyNumberFormat="1" applyFont="1" applyFill="1" applyBorder="1" applyAlignment="1">
      <alignment vertical="top"/>
      <protection/>
    </xf>
    <xf numFmtId="4" fontId="44" fillId="0" borderId="173" xfId="368" applyNumberFormat="1" applyFont="1" applyFill="1" applyBorder="1" applyAlignment="1">
      <alignment vertical="top"/>
      <protection/>
    </xf>
    <xf numFmtId="0" fontId="44" fillId="0" borderId="109" xfId="368" applyFont="1" applyBorder="1" applyAlignment="1">
      <alignment vertical="top"/>
      <protection/>
    </xf>
    <xf numFmtId="0" fontId="44" fillId="0" borderId="0" xfId="368" applyFont="1" applyBorder="1" applyAlignment="1">
      <alignment vertical="top"/>
      <protection/>
    </xf>
    <xf numFmtId="0" fontId="44" fillId="0" borderId="0" xfId="368" applyFont="1" applyBorder="1" applyAlignment="1">
      <alignment vertical="top" wrapText="1"/>
      <protection/>
    </xf>
    <xf numFmtId="0" fontId="44" fillId="0" borderId="0" xfId="368" applyFont="1" applyBorder="1" applyAlignment="1">
      <alignment horizontal="center" vertical="top"/>
      <protection/>
    </xf>
    <xf numFmtId="4" fontId="44" fillId="0" borderId="0" xfId="368" applyNumberFormat="1" applyFont="1" applyBorder="1" applyAlignment="1">
      <alignment vertical="top"/>
      <protection/>
    </xf>
    <xf numFmtId="4" fontId="44" fillId="0" borderId="173" xfId="368" applyNumberFormat="1" applyFont="1" applyBorder="1" applyAlignment="1">
      <alignment vertical="top"/>
      <protection/>
    </xf>
    <xf numFmtId="0" fontId="45" fillId="58" borderId="116" xfId="368" applyFont="1" applyFill="1" applyBorder="1" applyAlignment="1">
      <alignment vertical="top"/>
      <protection/>
    </xf>
    <xf numFmtId="0" fontId="44" fillId="58" borderId="138" xfId="368" applyFont="1" applyFill="1" applyBorder="1" applyAlignment="1">
      <alignment vertical="top" wrapText="1"/>
      <protection/>
    </xf>
    <xf numFmtId="0" fontId="44" fillId="58" borderId="138" xfId="368" applyFont="1" applyFill="1" applyBorder="1" applyAlignment="1">
      <alignment horizontal="center" vertical="top" wrapText="1"/>
      <protection/>
    </xf>
    <xf numFmtId="4" fontId="44" fillId="58" borderId="138" xfId="368" applyNumberFormat="1" applyFont="1" applyFill="1" applyBorder="1" applyAlignment="1">
      <alignment vertical="top" wrapText="1"/>
      <protection/>
    </xf>
    <xf numFmtId="4" fontId="44" fillId="58" borderId="138" xfId="368" applyNumberFormat="1" applyFont="1" applyFill="1" applyBorder="1" applyAlignment="1">
      <alignment horizontal="right" vertical="top" wrapText="1"/>
      <protection/>
    </xf>
    <xf numFmtId="0" fontId="44" fillId="0" borderId="116" xfId="368" applyFont="1" applyBorder="1" applyAlignment="1">
      <alignment vertical="top"/>
      <protection/>
    </xf>
    <xf numFmtId="0" fontId="44" fillId="0" borderId="138" xfId="368" applyFont="1" applyBorder="1" applyAlignment="1">
      <alignment vertical="top"/>
      <protection/>
    </xf>
    <xf numFmtId="0" fontId="44" fillId="0" borderId="138" xfId="368" applyFont="1" applyBorder="1" applyAlignment="1">
      <alignment vertical="top" wrapText="1"/>
      <protection/>
    </xf>
    <xf numFmtId="0" fontId="44" fillId="0" borderId="138" xfId="368" applyFont="1" applyBorder="1" applyAlignment="1">
      <alignment horizontal="center" vertical="top" wrapText="1"/>
      <protection/>
    </xf>
    <xf numFmtId="4" fontId="44" fillId="0" borderId="139" xfId="368" applyNumberFormat="1" applyFont="1" applyBorder="1" applyAlignment="1">
      <alignment vertical="top"/>
      <protection/>
    </xf>
    <xf numFmtId="0" fontId="44" fillId="0" borderId="174" xfId="368" applyFont="1" applyBorder="1" applyAlignment="1">
      <alignment vertical="top"/>
      <protection/>
    </xf>
    <xf numFmtId="0" fontId="44" fillId="0" borderId="175" xfId="368" applyFont="1" applyBorder="1" applyAlignment="1">
      <alignment vertical="top"/>
      <protection/>
    </xf>
    <xf numFmtId="0" fontId="44" fillId="0" borderId="175" xfId="368" applyFont="1" applyBorder="1" applyAlignment="1">
      <alignment vertical="top" wrapText="1"/>
      <protection/>
    </xf>
    <xf numFmtId="0" fontId="44" fillId="0" borderId="175" xfId="368" applyFont="1" applyBorder="1" applyAlignment="1">
      <alignment horizontal="center" vertical="top" wrapText="1"/>
      <protection/>
    </xf>
    <xf numFmtId="4" fontId="44" fillId="0" borderId="176" xfId="368" applyNumberFormat="1" applyFont="1" applyBorder="1" applyAlignment="1">
      <alignment vertical="top"/>
      <protection/>
    </xf>
    <xf numFmtId="4" fontId="44" fillId="0" borderId="177" xfId="368" applyNumberFormat="1" applyFont="1" applyBorder="1" applyAlignment="1">
      <alignment vertical="top"/>
      <protection/>
    </xf>
    <xf numFmtId="4" fontId="48" fillId="0" borderId="176" xfId="368" applyNumberFormat="1" applyFont="1" applyBorder="1" applyAlignment="1">
      <alignment vertical="top"/>
      <protection/>
    </xf>
    <xf numFmtId="49" fontId="26" fillId="0" borderId="0" xfId="0" applyNumberFormat="1" applyFont="1" applyFill="1" applyAlignment="1" applyProtection="1">
      <alignment horizontal="left"/>
      <protection/>
    </xf>
    <xf numFmtId="0" fontId="26" fillId="0" borderId="0" xfId="0" applyFont="1" applyFill="1" applyAlignment="1" applyProtection="1">
      <alignment wrapText="1"/>
      <protection/>
    </xf>
    <xf numFmtId="4" fontId="26" fillId="0" borderId="0" xfId="0" applyNumberFormat="1" applyFont="1" applyFill="1" applyAlignment="1" applyProtection="1">
      <alignment/>
      <protection/>
    </xf>
    <xf numFmtId="49" fontId="22" fillId="0" borderId="0" xfId="0" applyNumberFormat="1" applyFont="1" applyFill="1" applyBorder="1" applyAlignment="1" applyProtection="1">
      <alignment horizontal="right" vertical="top"/>
      <protection/>
    </xf>
    <xf numFmtId="49" fontId="22" fillId="0" borderId="0" xfId="0" applyNumberFormat="1" applyFont="1" applyFill="1" applyBorder="1" applyAlignment="1" applyProtection="1">
      <alignment horizontal="left" vertical="top"/>
      <protection/>
    </xf>
    <xf numFmtId="2" fontId="26" fillId="0" borderId="0" xfId="206" applyNumberFormat="1" applyFont="1" applyFill="1" applyBorder="1" applyAlignment="1" applyProtection="1">
      <alignment horizontal="right"/>
      <protection/>
    </xf>
    <xf numFmtId="4" fontId="26" fillId="0" borderId="0" xfId="0" applyNumberFormat="1" applyFont="1" applyFill="1" applyBorder="1" applyAlignment="1" applyProtection="1">
      <alignment horizontal="right"/>
      <protection/>
    </xf>
    <xf numFmtId="49" fontId="22" fillId="0" borderId="0" xfId="332" applyNumberFormat="1" applyFont="1" applyFill="1" applyBorder="1" applyAlignment="1" applyProtection="1">
      <alignment horizontal="left" vertical="top" wrapText="1"/>
      <protection/>
    </xf>
    <xf numFmtId="49" fontId="23" fillId="0" borderId="0" xfId="0" applyNumberFormat="1" applyFont="1" applyFill="1" applyBorder="1" applyAlignment="1" applyProtection="1">
      <alignment horizontal="right" vertical="top"/>
      <protection/>
    </xf>
    <xf numFmtId="49" fontId="23" fillId="0" borderId="0" xfId="332" applyNumberFormat="1" applyFont="1" applyFill="1" applyBorder="1" applyAlignment="1" applyProtection="1">
      <alignment horizontal="left" vertical="top"/>
      <protection/>
    </xf>
    <xf numFmtId="4" fontId="23" fillId="0" borderId="0" xfId="332" applyNumberFormat="1" applyFont="1" applyFill="1" applyBorder="1" applyAlignment="1" applyProtection="1">
      <alignment vertical="top" wrapText="1"/>
      <protection/>
    </xf>
    <xf numFmtId="4" fontId="26" fillId="0" borderId="0" xfId="332" applyNumberFormat="1" applyFont="1" applyFill="1" applyBorder="1" applyAlignment="1" applyProtection="1">
      <alignment horizontal="right"/>
      <protection/>
    </xf>
    <xf numFmtId="0" fontId="23" fillId="0" borderId="62" xfId="359" applyFont="1" applyFill="1" applyBorder="1" applyAlignment="1" applyProtection="1">
      <alignment horizontal="right" vertical="top" wrapText="1"/>
      <protection/>
    </xf>
    <xf numFmtId="0" fontId="23" fillId="0" borderId="22" xfId="359" applyFont="1" applyFill="1" applyBorder="1" applyAlignment="1" applyProtection="1">
      <alignment horizontal="left" vertical="top" wrapText="1"/>
      <protection/>
    </xf>
    <xf numFmtId="4" fontId="23" fillId="0" borderId="19" xfId="359" applyNumberFormat="1" applyFont="1" applyFill="1" applyBorder="1" applyAlignment="1" applyProtection="1">
      <alignment horizontal="center" vertical="center" wrapText="1"/>
      <protection/>
    </xf>
    <xf numFmtId="0" fontId="26" fillId="0" borderId="0" xfId="0" applyFont="1" applyFill="1" applyAlignment="1" applyProtection="1">
      <alignment horizontal="center" vertical="center"/>
      <protection/>
    </xf>
    <xf numFmtId="4" fontId="26" fillId="0" borderId="19" xfId="206" applyNumberFormat="1" applyFont="1" applyFill="1" applyBorder="1" applyAlignment="1" applyProtection="1">
      <alignment horizontal="right"/>
      <protection/>
    </xf>
    <xf numFmtId="0" fontId="22" fillId="0" borderId="62" xfId="0" applyFont="1" applyFill="1" applyBorder="1" applyAlignment="1" applyProtection="1">
      <alignment horizontal="right" vertical="top"/>
      <protection/>
    </xf>
    <xf numFmtId="49" fontId="22" fillId="0" borderId="178" xfId="319" applyNumberFormat="1" applyFont="1" applyFill="1" applyBorder="1" applyAlignment="1" applyProtection="1">
      <alignment horizontal="left" vertical="top"/>
      <protection/>
    </xf>
    <xf numFmtId="4" fontId="22" fillId="0" borderId="19" xfId="548" applyNumberFormat="1" applyFont="1" applyFill="1" applyBorder="1" applyAlignment="1" applyProtection="1">
      <alignment horizontal="right"/>
      <protection/>
    </xf>
    <xf numFmtId="0" fontId="22" fillId="0" borderId="0" xfId="0" applyFont="1" applyFill="1" applyBorder="1" applyAlignment="1" applyProtection="1">
      <alignment horizontal="right" vertical="top"/>
      <protection/>
    </xf>
    <xf numFmtId="49" fontId="22" fillId="0" borderId="0" xfId="319" applyNumberFormat="1" applyFont="1" applyFill="1" applyBorder="1" applyAlignment="1" applyProtection="1">
      <alignment horizontal="left" vertical="top"/>
      <protection/>
    </xf>
    <xf numFmtId="0" fontId="22" fillId="0" borderId="0" xfId="319" applyFont="1" applyFill="1" applyBorder="1" applyAlignment="1" applyProtection="1">
      <alignment horizontal="center"/>
      <protection/>
    </xf>
    <xf numFmtId="2" fontId="3" fillId="0" borderId="0" xfId="548" applyNumberFormat="1" applyFont="1" applyFill="1" applyBorder="1" applyAlignment="1" applyProtection="1">
      <alignment horizontal="center"/>
      <protection/>
    </xf>
    <xf numFmtId="4" fontId="22" fillId="0" borderId="0" xfId="548" applyNumberFormat="1" applyFont="1" applyFill="1" applyBorder="1" applyAlignment="1" applyProtection="1">
      <alignment horizontal="right"/>
      <protection/>
    </xf>
    <xf numFmtId="0" fontId="23" fillId="0" borderId="0" xfId="0" applyFont="1" applyFill="1" applyBorder="1" applyAlignment="1" applyProtection="1">
      <alignment horizontal="right" vertical="top"/>
      <protection/>
    </xf>
    <xf numFmtId="0" fontId="23" fillId="0" borderId="0" xfId="332" applyNumberFormat="1" applyFont="1" applyFill="1" applyBorder="1" applyAlignment="1" applyProtection="1">
      <alignment vertical="top" wrapText="1"/>
      <protection/>
    </xf>
    <xf numFmtId="0" fontId="26" fillId="0" borderId="0" xfId="332" applyFont="1" applyFill="1" applyBorder="1" applyAlignment="1" applyProtection="1">
      <alignment horizontal="center"/>
      <protection/>
    </xf>
    <xf numFmtId="0" fontId="23" fillId="0" borderId="178" xfId="359" applyFont="1" applyFill="1" applyBorder="1" applyAlignment="1" applyProtection="1">
      <alignment horizontal="left" vertical="top" wrapText="1"/>
      <protection/>
    </xf>
    <xf numFmtId="0" fontId="23" fillId="0" borderId="19" xfId="359" applyFont="1" applyFill="1" applyBorder="1" applyAlignment="1" applyProtection="1">
      <alignment horizontal="right" vertical="top" wrapText="1"/>
      <protection/>
    </xf>
    <xf numFmtId="0" fontId="23" fillId="0" borderId="19" xfId="359" applyFont="1" applyFill="1" applyBorder="1" applyAlignment="1" applyProtection="1">
      <alignment horizontal="left" vertical="top" wrapText="1"/>
      <protection/>
    </xf>
    <xf numFmtId="0" fontId="23" fillId="0" borderId="19" xfId="359" applyFont="1" applyFill="1" applyBorder="1" applyAlignment="1" applyProtection="1">
      <alignment horizontal="center" vertical="center" wrapText="1"/>
      <protection/>
    </xf>
    <xf numFmtId="2" fontId="23" fillId="0" borderId="19" xfId="359" applyNumberFormat="1" applyFont="1" applyFill="1" applyBorder="1" applyAlignment="1" applyProtection="1">
      <alignment horizontal="center" vertical="center" wrapText="1"/>
      <protection/>
    </xf>
    <xf numFmtId="4" fontId="23" fillId="0" borderId="22" xfId="359" applyNumberFormat="1" applyFont="1" applyFill="1" applyBorder="1" applyAlignment="1" applyProtection="1">
      <alignment horizontal="center" vertical="center" wrapText="1"/>
      <protection/>
    </xf>
    <xf numFmtId="192" fontId="23" fillId="0" borderId="0" xfId="328" applyNumberFormat="1" applyFont="1" applyFill="1" applyBorder="1" applyAlignment="1" applyProtection="1">
      <alignment horizontal="justify" vertical="top" wrapText="1"/>
      <protection/>
    </xf>
    <xf numFmtId="4" fontId="26" fillId="0" borderId="0" xfId="328" applyNumberFormat="1" applyFont="1" applyFill="1" applyBorder="1" applyAlignment="1" applyProtection="1">
      <alignment horizontal="right"/>
      <protection/>
    </xf>
    <xf numFmtId="4" fontId="23" fillId="0" borderId="0" xfId="213" applyNumberFormat="1" applyFont="1" applyFill="1" applyBorder="1" applyAlignment="1" applyProtection="1">
      <alignment horizontal="right"/>
      <protection/>
    </xf>
    <xf numFmtId="49" fontId="33" fillId="0" borderId="49" xfId="359" applyNumberFormat="1" applyFont="1" applyFill="1" applyBorder="1" applyAlignment="1" applyProtection="1">
      <alignment horizontal="left" vertical="top" wrapText="1"/>
      <protection/>
    </xf>
    <xf numFmtId="0" fontId="26" fillId="0" borderId="49" xfId="0" applyFont="1" applyFill="1" applyBorder="1" applyAlignment="1" applyProtection="1">
      <alignment wrapText="1"/>
      <protection/>
    </xf>
    <xf numFmtId="4" fontId="26" fillId="0" borderId="49" xfId="0" applyNumberFormat="1" applyFont="1" applyFill="1" applyBorder="1" applyAlignment="1" applyProtection="1">
      <alignment/>
      <protection/>
    </xf>
    <xf numFmtId="0" fontId="26" fillId="0" borderId="49" xfId="0" applyFont="1" applyFill="1" applyBorder="1" applyAlignment="1" applyProtection="1">
      <alignment horizontal="center"/>
      <protection/>
    </xf>
    <xf numFmtId="4" fontId="26" fillId="0" borderId="49" xfId="359" applyNumberFormat="1" applyFont="1" applyFill="1" applyBorder="1" applyAlignment="1" applyProtection="1">
      <alignment horizontal="right"/>
      <protection locked="0"/>
    </xf>
    <xf numFmtId="49" fontId="33" fillId="0" borderId="19" xfId="359" applyNumberFormat="1" applyFont="1" applyFill="1" applyBorder="1" applyAlignment="1" applyProtection="1">
      <alignment horizontal="left" vertical="top" wrapText="1"/>
      <protection/>
    </xf>
    <xf numFmtId="0" fontId="26" fillId="0" borderId="19" xfId="0" applyFont="1" applyFill="1" applyBorder="1" applyAlignment="1" applyProtection="1">
      <alignment horizontal="center"/>
      <protection/>
    </xf>
    <xf numFmtId="4" fontId="26" fillId="0" borderId="19" xfId="359" applyNumberFormat="1" applyFont="1" applyFill="1" applyBorder="1" applyAlignment="1" applyProtection="1">
      <alignment horizontal="right"/>
      <protection locked="0"/>
    </xf>
    <xf numFmtId="0" fontId="26" fillId="0" borderId="19" xfId="0" applyFont="1" applyFill="1" applyBorder="1" applyAlignment="1" applyProtection="1">
      <alignment wrapText="1"/>
      <protection/>
    </xf>
    <xf numFmtId="4" fontId="26" fillId="0" borderId="19" xfId="0" applyNumberFormat="1" applyFont="1" applyFill="1" applyBorder="1" applyAlignment="1" applyProtection="1">
      <alignment/>
      <protection/>
    </xf>
    <xf numFmtId="49" fontId="23" fillId="0" borderId="56" xfId="328" applyNumberFormat="1" applyFont="1" applyFill="1" applyBorder="1" applyAlignment="1" applyProtection="1">
      <alignment horizontal="right" vertical="top"/>
      <protection/>
    </xf>
    <xf numFmtId="192" fontId="26" fillId="0" borderId="0" xfId="328" applyNumberFormat="1" applyFont="1" applyFill="1" applyBorder="1" applyAlignment="1" applyProtection="1">
      <alignment horizontal="center"/>
      <protection/>
    </xf>
    <xf numFmtId="4" fontId="23" fillId="0" borderId="21" xfId="213" applyNumberFormat="1" applyFont="1" applyFill="1" applyBorder="1" applyAlignment="1" applyProtection="1">
      <alignment horizontal="right"/>
      <protection/>
    </xf>
    <xf numFmtId="0" fontId="23" fillId="0" borderId="0" xfId="0" applyFont="1" applyFill="1" applyAlignment="1" applyProtection="1">
      <alignment horizontal="right" vertical="top"/>
      <protection/>
    </xf>
    <xf numFmtId="49" fontId="23" fillId="0" borderId="0" xfId="0" applyNumberFormat="1" applyFont="1" applyFill="1" applyAlignment="1" applyProtection="1">
      <alignment horizontal="left" vertical="top"/>
      <protection/>
    </xf>
    <xf numFmtId="0" fontId="22" fillId="0" borderId="26" xfId="0" applyFont="1" applyBorder="1" applyAlignment="1" applyProtection="1">
      <alignment wrapText="1"/>
      <protection/>
    </xf>
    <xf numFmtId="0" fontId="44" fillId="0" borderId="179" xfId="368" applyFont="1" applyBorder="1" applyAlignment="1">
      <alignment horizontal="left" vertical="top" wrapText="1"/>
      <protection/>
    </xf>
    <xf numFmtId="0" fontId="44" fillId="0" borderId="79" xfId="368" applyFont="1" applyBorder="1" applyAlignment="1">
      <alignment horizontal="left" vertical="top" wrapText="1"/>
      <protection/>
    </xf>
    <xf numFmtId="0" fontId="44" fillId="0" borderId="116" xfId="368" applyFont="1" applyBorder="1" applyAlignment="1">
      <alignment horizontal="left" vertical="top" wrapText="1"/>
      <protection/>
    </xf>
    <xf numFmtId="0" fontId="44" fillId="0" borderId="138" xfId="368" applyFont="1" applyBorder="1" applyAlignment="1">
      <alignment horizontal="left" vertical="top" wrapText="1"/>
      <protection/>
    </xf>
    <xf numFmtId="0" fontId="48" fillId="0" borderId="174" xfId="368" applyFont="1" applyBorder="1" applyAlignment="1">
      <alignment horizontal="left" vertical="top" wrapText="1"/>
      <protection/>
    </xf>
    <xf numFmtId="0" fontId="48" fillId="0" borderId="175" xfId="368" applyFont="1" applyBorder="1" applyAlignment="1">
      <alignment horizontal="left" vertical="top" wrapText="1"/>
      <protection/>
    </xf>
    <xf numFmtId="49" fontId="1" fillId="0" borderId="42" xfId="361" applyNumberFormat="1" applyFont="1" applyFill="1" applyBorder="1" applyAlignment="1" applyProtection="1">
      <alignment horizontal="center" vertical="top"/>
      <protection/>
    </xf>
    <xf numFmtId="0" fontId="1" fillId="0" borderId="179" xfId="335" applyFont="1" applyBorder="1" applyAlignment="1" applyProtection="1">
      <alignment horizontal="left" vertical="top" wrapText="1"/>
      <protection/>
    </xf>
    <xf numFmtId="0" fontId="1" fillId="0" borderId="79" xfId="335" applyFont="1" applyBorder="1" applyAlignment="1" applyProtection="1">
      <alignment horizontal="left" vertical="top" wrapText="1"/>
      <protection/>
    </xf>
    <xf numFmtId="191" fontId="1" fillId="0" borderId="180" xfId="330" applyNumberFormat="1" applyFont="1" applyFill="1" applyBorder="1" applyAlignment="1" applyProtection="1">
      <alignment horizontal="left" vertical="top" wrapText="1"/>
      <protection/>
    </xf>
    <xf numFmtId="191" fontId="1" fillId="0" borderId="80" xfId="330" applyNumberFormat="1" applyFont="1" applyFill="1" applyBorder="1" applyAlignment="1" applyProtection="1">
      <alignment horizontal="left" vertical="top" wrapText="1"/>
      <protection/>
    </xf>
    <xf numFmtId="0" fontId="2" fillId="32" borderId="179" xfId="0" applyFont="1" applyFill="1" applyBorder="1" applyAlignment="1" applyProtection="1">
      <alignment horizontal="left" vertical="top" wrapText="1"/>
      <protection/>
    </xf>
    <xf numFmtId="0" fontId="2" fillId="32" borderId="79" xfId="0" applyFont="1" applyFill="1" applyBorder="1" applyAlignment="1" applyProtection="1">
      <alignment horizontal="left" vertical="top" wrapText="1"/>
      <protection/>
    </xf>
    <xf numFmtId="0" fontId="1" fillId="0" borderId="179" xfId="330" applyFont="1" applyFill="1" applyBorder="1" applyAlignment="1" applyProtection="1">
      <alignment horizontal="left" vertical="top" wrapText="1"/>
      <protection/>
    </xf>
    <xf numFmtId="0" fontId="1" fillId="0" borderId="79" xfId="330" applyFont="1" applyFill="1" applyBorder="1" applyAlignment="1" applyProtection="1">
      <alignment horizontal="left" vertical="top" wrapText="1"/>
      <protection/>
    </xf>
    <xf numFmtId="0" fontId="28" fillId="0" borderId="179" xfId="361" applyFont="1" applyFill="1" applyBorder="1" applyAlignment="1" applyProtection="1">
      <alignment horizontal="left" vertical="top" wrapText="1"/>
      <protection/>
    </xf>
    <xf numFmtId="0" fontId="28" fillId="0" borderId="79" xfId="361" applyFont="1" applyFill="1" applyBorder="1" applyAlignment="1" applyProtection="1">
      <alignment horizontal="left" vertical="top" wrapText="1"/>
      <protection/>
    </xf>
    <xf numFmtId="49" fontId="2" fillId="0" borderId="67" xfId="0" applyNumberFormat="1" applyFont="1" applyFill="1" applyBorder="1" applyAlignment="1" applyProtection="1">
      <alignment horizontal="center" vertical="top" wrapText="1"/>
      <protection/>
    </xf>
    <xf numFmtId="49" fontId="2" fillId="0" borderId="60" xfId="0" applyNumberFormat="1" applyFont="1" applyFill="1" applyBorder="1" applyAlignment="1" applyProtection="1">
      <alignment horizontal="center" vertical="top" wrapText="1"/>
      <protection/>
    </xf>
    <xf numFmtId="49" fontId="2" fillId="0" borderId="181" xfId="0" applyNumberFormat="1" applyFont="1" applyFill="1" applyBorder="1" applyAlignment="1" applyProtection="1">
      <alignment horizontal="center" vertical="top" wrapText="1"/>
      <protection/>
    </xf>
    <xf numFmtId="49" fontId="1" fillId="0" borderId="144" xfId="315" applyNumberFormat="1" applyFont="1" applyFill="1" applyBorder="1" applyAlignment="1" applyProtection="1">
      <alignment horizontal="center" vertical="top" wrapText="1"/>
      <protection/>
    </xf>
    <xf numFmtId="49" fontId="1" fillId="0" borderId="182" xfId="315" applyNumberFormat="1" applyFont="1" applyFill="1" applyBorder="1" applyAlignment="1" applyProtection="1">
      <alignment horizontal="center" vertical="top" wrapText="1"/>
      <protection/>
    </xf>
    <xf numFmtId="0" fontId="2" fillId="32" borderId="180" xfId="0" applyFont="1" applyFill="1" applyBorder="1" applyAlignment="1" applyProtection="1">
      <alignment horizontal="left" vertical="top" wrapText="1"/>
      <protection/>
    </xf>
    <xf numFmtId="0" fontId="2" fillId="32" borderId="80" xfId="0" applyFont="1" applyFill="1" applyBorder="1" applyAlignment="1" applyProtection="1">
      <alignment horizontal="left" vertical="top" wrapText="1"/>
      <protection/>
    </xf>
    <xf numFmtId="49" fontId="23" fillId="0" borderId="144" xfId="0" applyNumberFormat="1" applyFont="1" applyFill="1" applyBorder="1" applyAlignment="1" applyProtection="1">
      <alignment horizontal="right" vertical="top" wrapText="1"/>
      <protection locked="0"/>
    </xf>
    <xf numFmtId="49" fontId="23" fillId="0" borderId="182" xfId="0" applyNumberFormat="1" applyFont="1" applyFill="1" applyBorder="1" applyAlignment="1" applyProtection="1">
      <alignment horizontal="right" vertical="top" wrapText="1"/>
      <protection locked="0"/>
    </xf>
    <xf numFmtId="49" fontId="23" fillId="0" borderId="66" xfId="0" applyNumberFormat="1" applyFont="1" applyFill="1" applyBorder="1" applyAlignment="1" applyProtection="1">
      <alignment horizontal="right" vertical="top" wrapText="1"/>
      <protection locked="0"/>
    </xf>
    <xf numFmtId="49" fontId="23" fillId="0" borderId="107" xfId="327" applyNumberFormat="1" applyFont="1" applyFill="1" applyBorder="1" applyAlignment="1" applyProtection="1">
      <alignment vertical="top" wrapText="1"/>
      <protection locked="0"/>
    </xf>
    <xf numFmtId="49" fontId="23" fillId="0" borderId="77" xfId="327" applyNumberFormat="1" applyFont="1" applyFill="1" applyBorder="1" applyAlignment="1" applyProtection="1">
      <alignment vertical="top" wrapText="1"/>
      <protection locked="0"/>
    </xf>
    <xf numFmtId="49" fontId="23" fillId="0" borderId="28" xfId="327" applyNumberFormat="1" applyFont="1" applyFill="1" applyBorder="1" applyAlignment="1" applyProtection="1">
      <alignment vertical="top" wrapText="1"/>
      <protection locked="0"/>
    </xf>
    <xf numFmtId="196" fontId="26" fillId="0" borderId="107" xfId="0" applyNumberFormat="1" applyFont="1" applyFill="1" applyBorder="1" applyAlignment="1" applyProtection="1">
      <alignment horizontal="center"/>
      <protection locked="0"/>
    </xf>
    <xf numFmtId="196" fontId="26" fillId="0" borderId="77" xfId="0" applyNumberFormat="1" applyFont="1" applyFill="1" applyBorder="1" applyAlignment="1" applyProtection="1">
      <alignment horizontal="center"/>
      <protection locked="0"/>
    </xf>
    <xf numFmtId="196" fontId="26" fillId="0" borderId="28" xfId="0" applyNumberFormat="1" applyFont="1" applyFill="1" applyBorder="1" applyAlignment="1" applyProtection="1">
      <alignment horizontal="center"/>
      <protection locked="0"/>
    </xf>
    <xf numFmtId="0" fontId="26" fillId="0" borderId="107" xfId="330" applyFont="1" applyFill="1" applyBorder="1" applyAlignment="1" applyProtection="1">
      <alignment horizontal="center"/>
      <protection locked="0"/>
    </xf>
    <xf numFmtId="0" fontId="26" fillId="0" borderId="77" xfId="330" applyFont="1" applyFill="1" applyBorder="1" applyAlignment="1" applyProtection="1">
      <alignment horizontal="center"/>
      <protection locked="0"/>
    </xf>
    <xf numFmtId="0" fontId="26" fillId="0" borderId="28" xfId="330" applyFont="1" applyFill="1" applyBorder="1" applyAlignment="1" applyProtection="1">
      <alignment horizontal="center"/>
      <protection locked="0"/>
    </xf>
    <xf numFmtId="196" fontId="26" fillId="0" borderId="142" xfId="0" applyNumberFormat="1" applyFont="1" applyFill="1" applyBorder="1" applyAlignment="1" applyProtection="1">
      <alignment horizontal="right"/>
      <protection/>
    </xf>
    <xf numFmtId="196" fontId="26" fillId="0" borderId="143" xfId="0" applyNumberFormat="1" applyFont="1" applyFill="1" applyBorder="1" applyAlignment="1" applyProtection="1">
      <alignment horizontal="right"/>
      <protection/>
    </xf>
    <xf numFmtId="196" fontId="26" fillId="0" borderId="93" xfId="0" applyNumberFormat="1" applyFont="1" applyFill="1" applyBorder="1" applyAlignment="1" applyProtection="1">
      <alignment horizontal="right"/>
      <protection/>
    </xf>
    <xf numFmtId="49" fontId="23" fillId="0" borderId="144" xfId="0" applyNumberFormat="1" applyFont="1" applyFill="1" applyBorder="1" applyAlignment="1" applyProtection="1">
      <alignment horizontal="right" vertical="top"/>
      <protection locked="0"/>
    </xf>
    <xf numFmtId="49" fontId="23" fillId="0" borderId="182" xfId="0" applyNumberFormat="1" applyFont="1" applyFill="1" applyBorder="1" applyAlignment="1" applyProtection="1">
      <alignment horizontal="right" vertical="top"/>
      <protection locked="0"/>
    </xf>
    <xf numFmtId="49" fontId="23" fillId="0" borderId="66" xfId="0" applyNumberFormat="1" applyFont="1" applyFill="1" applyBorder="1" applyAlignment="1" applyProtection="1">
      <alignment horizontal="right" vertical="top"/>
      <protection locked="0"/>
    </xf>
    <xf numFmtId="49" fontId="33" fillId="0" borderId="107" xfId="315" applyNumberFormat="1" applyFont="1" applyFill="1" applyBorder="1" applyAlignment="1" applyProtection="1">
      <alignment vertical="top" wrapText="1"/>
      <protection locked="0"/>
    </xf>
    <xf numFmtId="49" fontId="33" fillId="0" borderId="77" xfId="315" applyNumberFormat="1" applyFont="1" applyFill="1" applyBorder="1" applyAlignment="1" applyProtection="1">
      <alignment vertical="top" wrapText="1"/>
      <protection locked="0"/>
    </xf>
    <xf numFmtId="49" fontId="33" fillId="0" borderId="28" xfId="315" applyNumberFormat="1" applyFont="1" applyFill="1" applyBorder="1" applyAlignment="1" applyProtection="1">
      <alignment vertical="top" wrapText="1"/>
      <protection locked="0"/>
    </xf>
    <xf numFmtId="49" fontId="23" fillId="0" borderId="183" xfId="326" applyNumberFormat="1" applyFont="1" applyFill="1" applyBorder="1" applyAlignment="1" applyProtection="1">
      <alignment horizontal="right" vertical="top" wrapText="1"/>
      <protection hidden="1" locked="0"/>
    </xf>
    <xf numFmtId="49" fontId="33" fillId="0" borderId="19" xfId="319" applyNumberFormat="1" applyFont="1" applyFill="1" applyBorder="1" applyAlignment="1" applyProtection="1">
      <alignment vertical="top" wrapText="1"/>
      <protection hidden="1" locked="0"/>
    </xf>
    <xf numFmtId="49" fontId="23" fillId="0" borderId="183" xfId="332" applyNumberFormat="1" applyFont="1" applyFill="1" applyBorder="1" applyAlignment="1" applyProtection="1">
      <alignment horizontal="right" vertical="top" wrapText="1"/>
      <protection hidden="1" locked="0"/>
    </xf>
    <xf numFmtId="49" fontId="23" fillId="0" borderId="184" xfId="332" applyNumberFormat="1" applyFont="1" applyFill="1" applyBorder="1" applyAlignment="1" applyProtection="1">
      <alignment horizontal="right" vertical="top" wrapText="1"/>
      <protection hidden="1" locked="0"/>
    </xf>
    <xf numFmtId="49" fontId="33" fillId="0" borderId="40" xfId="319" applyNumberFormat="1" applyFont="1" applyFill="1" applyBorder="1" applyAlignment="1" applyProtection="1">
      <alignment vertical="top" wrapText="1"/>
      <protection hidden="1" locked="0"/>
    </xf>
    <xf numFmtId="49" fontId="33" fillId="0" borderId="185" xfId="319" applyNumberFormat="1" applyFont="1" applyFill="1" applyBorder="1" applyAlignment="1" applyProtection="1">
      <alignment vertical="top" wrapText="1"/>
      <protection hidden="1" locked="0"/>
    </xf>
    <xf numFmtId="49" fontId="23" fillId="0" borderId="186" xfId="332" applyNumberFormat="1" applyFont="1" applyFill="1" applyBorder="1" applyAlignment="1" applyProtection="1">
      <alignment horizontal="right" vertical="top"/>
      <protection locked="0"/>
    </xf>
    <xf numFmtId="0" fontId="0" fillId="0" borderId="186" xfId="0" applyBorder="1" applyAlignment="1" applyProtection="1">
      <alignment horizontal="right" vertical="top"/>
      <protection locked="0"/>
    </xf>
    <xf numFmtId="0" fontId="0" fillId="0" borderId="187" xfId="0" applyBorder="1" applyAlignment="1" applyProtection="1">
      <alignment horizontal="right" vertical="top"/>
      <protection locked="0"/>
    </xf>
    <xf numFmtId="49" fontId="23" fillId="0" borderId="173" xfId="332" applyNumberFormat="1" applyFont="1" applyFill="1" applyBorder="1" applyAlignment="1" applyProtection="1">
      <alignment vertical="top"/>
      <protection locked="0"/>
    </xf>
    <xf numFmtId="0" fontId="0" fillId="0" borderId="173" xfId="0" applyBorder="1" applyAlignment="1" applyProtection="1">
      <alignment vertical="top"/>
      <protection locked="0"/>
    </xf>
    <xf numFmtId="0" fontId="0" fillId="0" borderId="177" xfId="0" applyBorder="1" applyAlignment="1" applyProtection="1">
      <alignment vertical="top"/>
      <protection locked="0"/>
    </xf>
    <xf numFmtId="49" fontId="23" fillId="0" borderId="188" xfId="0" applyNumberFormat="1" applyFont="1" applyFill="1" applyBorder="1" applyAlignment="1" applyProtection="1">
      <alignment horizontal="right" vertical="top" wrapText="1"/>
      <protection hidden="1" locked="0"/>
    </xf>
    <xf numFmtId="49" fontId="23" fillId="0" borderId="40" xfId="326" applyNumberFormat="1" applyFont="1" applyFill="1" applyBorder="1" applyAlignment="1" applyProtection="1">
      <alignment vertical="top" wrapText="1"/>
      <protection hidden="1" locked="0"/>
    </xf>
    <xf numFmtId="2" fontId="26" fillId="0" borderId="102" xfId="359" applyNumberFormat="1" applyFont="1" applyFill="1" applyBorder="1" applyAlignment="1" applyProtection="1">
      <alignment horizontal="center" wrapText="1"/>
      <protection hidden="1" locked="0"/>
    </xf>
    <xf numFmtId="0" fontId="0" fillId="0" borderId="102" xfId="0" applyBorder="1" applyAlignment="1" applyProtection="1">
      <alignment horizontal="center" wrapText="1"/>
      <protection locked="0"/>
    </xf>
    <xf numFmtId="0" fontId="0" fillId="0" borderId="129" xfId="0" applyBorder="1" applyAlignment="1" applyProtection="1">
      <alignment horizontal="center" wrapText="1"/>
      <protection locked="0"/>
    </xf>
    <xf numFmtId="196" fontId="26" fillId="0" borderId="102" xfId="359" applyNumberFormat="1" applyFont="1" applyFill="1" applyBorder="1" applyAlignment="1" applyProtection="1">
      <alignment horizontal="center" wrapText="1"/>
      <protection locked="0"/>
    </xf>
    <xf numFmtId="0" fontId="0" fillId="0" borderId="102" xfId="0" applyFont="1" applyBorder="1" applyAlignment="1" applyProtection="1">
      <alignment horizontal="center" wrapText="1"/>
      <protection locked="0"/>
    </xf>
    <xf numFmtId="0" fontId="0" fillId="0" borderId="129" xfId="0" applyFont="1" applyBorder="1" applyAlignment="1" applyProtection="1">
      <alignment horizontal="center" wrapText="1"/>
      <protection locked="0"/>
    </xf>
    <xf numFmtId="196" fontId="26" fillId="0" borderId="128" xfId="359" applyNumberFormat="1" applyFont="1" applyFill="1" applyBorder="1" applyAlignment="1" applyProtection="1">
      <alignment horizontal="center" wrapText="1"/>
      <protection hidden="1"/>
    </xf>
    <xf numFmtId="0" fontId="0" fillId="0" borderId="128" xfId="0" applyBorder="1" applyAlignment="1" applyProtection="1">
      <alignment horizontal="center" wrapText="1"/>
      <protection/>
    </xf>
    <xf numFmtId="0" fontId="0" fillId="0" borderId="189" xfId="0" applyBorder="1" applyAlignment="1" applyProtection="1">
      <alignment horizontal="center" wrapText="1"/>
      <protection/>
    </xf>
    <xf numFmtId="49" fontId="33" fillId="0" borderId="190" xfId="319" applyNumberFormat="1" applyFont="1" applyFill="1" applyBorder="1" applyAlignment="1" applyProtection="1">
      <alignment vertical="top" wrapText="1"/>
      <protection hidden="1" locked="0"/>
    </xf>
    <xf numFmtId="0" fontId="0" fillId="0" borderId="56" xfId="0" applyBorder="1" applyAlignment="1" applyProtection="1">
      <alignment vertical="top" wrapText="1"/>
      <protection locked="0"/>
    </xf>
    <xf numFmtId="0" fontId="0" fillId="0" borderId="180" xfId="0" applyBorder="1" applyAlignment="1" applyProtection="1">
      <alignment vertical="top" wrapText="1"/>
      <protection locked="0"/>
    </xf>
    <xf numFmtId="49" fontId="23" fillId="0" borderId="191" xfId="359" applyNumberFormat="1" applyFont="1" applyFill="1" applyBorder="1" applyAlignment="1" applyProtection="1">
      <alignment horizontal="right" vertical="top" wrapText="1"/>
      <protection hidden="1" locked="0"/>
    </xf>
    <xf numFmtId="0" fontId="0" fillId="0" borderId="161" xfId="0" applyBorder="1" applyAlignment="1" applyProtection="1">
      <alignment horizontal="right" vertical="top"/>
      <protection locked="0"/>
    </xf>
    <xf numFmtId="0" fontId="0" fillId="0" borderId="162" xfId="0" applyBorder="1" applyAlignment="1" applyProtection="1">
      <alignment horizontal="right" vertical="top"/>
      <protection locked="0"/>
    </xf>
    <xf numFmtId="196" fontId="26" fillId="0" borderId="192" xfId="319" applyNumberFormat="1" applyFont="1" applyFill="1" applyBorder="1" applyAlignment="1" applyProtection="1">
      <alignment/>
      <protection hidden="1" locked="0"/>
    </xf>
    <xf numFmtId="0" fontId="0" fillId="0" borderId="21" xfId="0" applyBorder="1" applyAlignment="1" applyProtection="1">
      <alignment/>
      <protection locked="0"/>
    </xf>
    <xf numFmtId="0" fontId="0" fillId="0" borderId="121" xfId="0" applyBorder="1" applyAlignment="1" applyProtection="1">
      <alignment/>
      <protection locked="0"/>
    </xf>
    <xf numFmtId="4" fontId="26" fillId="0" borderId="130" xfId="319" applyNumberFormat="1" applyFont="1" applyFill="1" applyBorder="1" applyAlignment="1" applyProtection="1">
      <alignment horizontal="center"/>
      <protection hidden="1" locked="0"/>
    </xf>
    <xf numFmtId="0" fontId="0" fillId="0" borderId="102" xfId="0" applyBorder="1" applyAlignment="1" applyProtection="1">
      <alignment horizontal="center"/>
      <protection locked="0"/>
    </xf>
    <xf numFmtId="0" fontId="0" fillId="0" borderId="49" xfId="0" applyBorder="1" applyAlignment="1" applyProtection="1">
      <alignment horizontal="center"/>
      <protection locked="0"/>
    </xf>
    <xf numFmtId="196" fontId="26" fillId="0" borderId="130" xfId="319" applyNumberFormat="1" applyFont="1" applyFill="1" applyBorder="1" applyAlignment="1" applyProtection="1">
      <alignment horizontal="center"/>
      <protection locked="0"/>
    </xf>
    <xf numFmtId="0" fontId="0" fillId="0" borderId="102" xfId="0" applyFont="1" applyBorder="1" applyAlignment="1" applyProtection="1">
      <alignment horizontal="center"/>
      <protection locked="0"/>
    </xf>
    <xf numFmtId="0" fontId="0" fillId="0" borderId="49" xfId="0" applyFont="1" applyBorder="1" applyAlignment="1" applyProtection="1">
      <alignment horizontal="center"/>
      <protection locked="0"/>
    </xf>
    <xf numFmtId="196" fontId="26" fillId="0" borderId="134" xfId="319" applyNumberFormat="1" applyFont="1" applyFill="1" applyBorder="1" applyAlignment="1" applyProtection="1">
      <alignment horizontal="center"/>
      <protection hidden="1"/>
    </xf>
    <xf numFmtId="0" fontId="0" fillId="0" borderId="128" xfId="0" applyBorder="1" applyAlignment="1" applyProtection="1">
      <alignment horizontal="center"/>
      <protection/>
    </xf>
    <xf numFmtId="0" fontId="0" fillId="0" borderId="135" xfId="0" applyBorder="1" applyAlignment="1" applyProtection="1">
      <alignment horizontal="center"/>
      <protection/>
    </xf>
    <xf numFmtId="49" fontId="23" fillId="0" borderId="193" xfId="332" applyNumberFormat="1" applyFont="1" applyFill="1" applyBorder="1" applyAlignment="1" applyProtection="1">
      <alignment horizontal="right" vertical="top" wrapText="1"/>
      <protection locked="0"/>
    </xf>
    <xf numFmtId="49" fontId="23" fillId="0" borderId="187" xfId="332" applyNumberFormat="1" applyFont="1" applyFill="1" applyBorder="1" applyAlignment="1" applyProtection="1">
      <alignment horizontal="right" vertical="top" wrapText="1"/>
      <protection locked="0"/>
    </xf>
    <xf numFmtId="49" fontId="23" fillId="0" borderId="107" xfId="326" applyNumberFormat="1" applyFont="1" applyFill="1" applyBorder="1" applyAlignment="1" applyProtection="1">
      <alignment vertical="top" wrapText="1"/>
      <protection locked="0"/>
    </xf>
    <xf numFmtId="49" fontId="23" fillId="0" borderId="28" xfId="326" applyNumberFormat="1" applyFont="1" applyFill="1" applyBorder="1" applyAlignment="1" applyProtection="1">
      <alignment vertical="top" wrapText="1"/>
      <protection locked="0"/>
    </xf>
    <xf numFmtId="196" fontId="26" fillId="0" borderId="107" xfId="0" applyNumberFormat="1" applyFont="1" applyFill="1" applyBorder="1" applyAlignment="1" applyProtection="1">
      <alignment/>
      <protection locked="0"/>
    </xf>
    <xf numFmtId="196" fontId="26" fillId="0" borderId="28" xfId="0" applyNumberFormat="1" applyFont="1" applyFill="1" applyBorder="1" applyAlignment="1" applyProtection="1">
      <alignment/>
      <protection locked="0"/>
    </xf>
    <xf numFmtId="0" fontId="26" fillId="0" borderId="107" xfId="332" applyFont="1" applyFill="1" applyBorder="1" applyAlignment="1" applyProtection="1">
      <alignment horizontal="center"/>
      <protection locked="0"/>
    </xf>
    <xf numFmtId="0" fontId="26" fillId="0" borderId="28" xfId="332" applyFont="1" applyFill="1" applyBorder="1" applyAlignment="1" applyProtection="1">
      <alignment horizontal="center"/>
      <protection locked="0"/>
    </xf>
    <xf numFmtId="2" fontId="26" fillId="0" borderId="107" xfId="0" applyNumberFormat="1" applyFont="1" applyFill="1" applyBorder="1" applyAlignment="1" applyProtection="1">
      <alignment horizontal="center"/>
      <protection locked="0"/>
    </xf>
    <xf numFmtId="2" fontId="26" fillId="0" borderId="28" xfId="0" applyNumberFormat="1" applyFont="1" applyFill="1" applyBorder="1" applyAlignment="1" applyProtection="1">
      <alignment horizontal="center"/>
      <protection locked="0"/>
    </xf>
    <xf numFmtId="2" fontId="26" fillId="0" borderId="132" xfId="0" applyNumberFormat="1" applyFont="1" applyFill="1" applyBorder="1" applyAlignment="1" applyProtection="1">
      <alignment horizontal="center"/>
      <protection/>
    </xf>
    <xf numFmtId="2" fontId="26" fillId="0" borderId="133" xfId="0" applyNumberFormat="1" applyFont="1" applyFill="1" applyBorder="1" applyAlignment="1" applyProtection="1">
      <alignment horizontal="center"/>
      <protection/>
    </xf>
    <xf numFmtId="49" fontId="23" fillId="0" borderId="182" xfId="0" applyNumberFormat="1" applyFont="1" applyFill="1" applyBorder="1" applyAlignment="1" applyProtection="1">
      <alignment horizontal="right" vertical="top" wrapText="1"/>
      <protection hidden="1" locked="0"/>
    </xf>
    <xf numFmtId="0" fontId="0" fillId="0" borderId="182" xfId="0" applyBorder="1" applyAlignment="1" applyProtection="1">
      <alignment horizontal="right" vertical="top" wrapText="1"/>
      <protection hidden="1" locked="0"/>
    </xf>
    <xf numFmtId="0" fontId="0" fillId="0" borderId="66" xfId="0" applyBorder="1" applyAlignment="1" applyProtection="1">
      <alignment horizontal="right" vertical="top" wrapText="1"/>
      <protection hidden="1" locked="0"/>
    </xf>
    <xf numFmtId="49" fontId="23" fillId="0" borderId="77" xfId="326" applyNumberFormat="1" applyFont="1" applyFill="1" applyBorder="1" applyAlignment="1" applyProtection="1">
      <alignment vertical="top" wrapText="1"/>
      <protection locked="0"/>
    </xf>
    <xf numFmtId="196" fontId="26" fillId="0" borderId="77" xfId="0" applyNumberFormat="1" applyFont="1" applyFill="1" applyBorder="1" applyAlignment="1" applyProtection="1">
      <alignment/>
      <protection locked="0"/>
    </xf>
    <xf numFmtId="0" fontId="26" fillId="0" borderId="77" xfId="332" applyFont="1" applyFill="1" applyBorder="1" applyAlignment="1" applyProtection="1">
      <alignment horizontal="center"/>
      <protection locked="0"/>
    </xf>
    <xf numFmtId="2" fontId="26" fillId="0" borderId="77" xfId="0" applyNumberFormat="1" applyFont="1" applyFill="1" applyBorder="1" applyAlignment="1" applyProtection="1">
      <alignment horizontal="center"/>
      <protection locked="0"/>
    </xf>
    <xf numFmtId="2" fontId="26" fillId="0" borderId="131" xfId="0" applyNumberFormat="1" applyFont="1" applyFill="1" applyBorder="1" applyAlignment="1" applyProtection="1">
      <alignment horizontal="center"/>
      <protection/>
    </xf>
    <xf numFmtId="196" fontId="26" fillId="0" borderId="77" xfId="332" applyNumberFormat="1" applyFont="1" applyFill="1" applyBorder="1" applyAlignment="1" applyProtection="1">
      <alignment horizontal="right"/>
      <protection locked="0"/>
    </xf>
    <xf numFmtId="196" fontId="26" fillId="0" borderId="28" xfId="332" applyNumberFormat="1" applyFont="1" applyFill="1" applyBorder="1" applyAlignment="1" applyProtection="1">
      <alignment horizontal="right"/>
      <protection locked="0"/>
    </xf>
    <xf numFmtId="4" fontId="26" fillId="0" borderId="77" xfId="332" applyNumberFormat="1" applyFont="1" applyFill="1" applyBorder="1" applyAlignment="1" applyProtection="1">
      <alignment horizontal="center"/>
      <protection locked="0"/>
    </xf>
    <xf numFmtId="4" fontId="26" fillId="0" borderId="28" xfId="332" applyNumberFormat="1" applyFont="1" applyFill="1" applyBorder="1" applyAlignment="1" applyProtection="1">
      <alignment horizontal="center"/>
      <protection locked="0"/>
    </xf>
    <xf numFmtId="2" fontId="26" fillId="0" borderId="77" xfId="0" applyNumberFormat="1" applyFont="1" applyFill="1" applyBorder="1" applyAlignment="1" applyProtection="1">
      <alignment horizontal="center"/>
      <protection locked="0"/>
    </xf>
    <xf numFmtId="2" fontId="26" fillId="0" borderId="28" xfId="0" applyNumberFormat="1" applyFont="1" applyFill="1" applyBorder="1" applyAlignment="1" applyProtection="1">
      <alignment horizontal="center"/>
      <protection locked="0"/>
    </xf>
    <xf numFmtId="2" fontId="26" fillId="0" borderId="131" xfId="0" applyNumberFormat="1" applyFont="1" applyFill="1" applyBorder="1" applyAlignment="1" applyProtection="1">
      <alignment horizontal="center"/>
      <protection/>
    </xf>
    <xf numFmtId="2" fontId="26" fillId="0" borderId="133" xfId="0" applyNumberFormat="1" applyFont="1" applyFill="1" applyBorder="1" applyAlignment="1" applyProtection="1">
      <alignment horizontal="center"/>
      <protection/>
    </xf>
    <xf numFmtId="49" fontId="23" fillId="0" borderId="184" xfId="326" applyNumberFormat="1" applyFont="1" applyFill="1" applyBorder="1" applyAlignment="1" applyProtection="1">
      <alignment horizontal="right" vertical="top" wrapText="1"/>
      <protection hidden="1" locked="0"/>
    </xf>
    <xf numFmtId="49" fontId="23" fillId="0" borderId="19" xfId="326" applyNumberFormat="1" applyFont="1" applyFill="1" applyBorder="1" applyAlignment="1" applyProtection="1">
      <alignment vertical="top" wrapText="1"/>
      <protection hidden="1" locked="0"/>
    </xf>
    <xf numFmtId="49" fontId="23" fillId="0" borderId="185" xfId="326" applyNumberFormat="1" applyFont="1" applyFill="1" applyBorder="1" applyAlignment="1" applyProtection="1">
      <alignment vertical="top" wrapText="1"/>
      <protection hidden="1" locked="0"/>
    </xf>
    <xf numFmtId="196" fontId="26" fillId="0" borderId="19" xfId="0" applyNumberFormat="1" applyFont="1" applyFill="1" applyBorder="1" applyAlignment="1" applyProtection="1">
      <alignment/>
      <protection hidden="1" locked="0"/>
    </xf>
    <xf numFmtId="196" fontId="26" fillId="0" borderId="185" xfId="0" applyNumberFormat="1" applyFont="1" applyFill="1" applyBorder="1" applyAlignment="1" applyProtection="1">
      <alignment/>
      <protection hidden="1" locked="0"/>
    </xf>
    <xf numFmtId="0" fontId="26" fillId="0" borderId="19" xfId="332" applyFont="1" applyFill="1" applyBorder="1" applyAlignment="1" applyProtection="1">
      <alignment horizontal="center"/>
      <protection hidden="1" locked="0"/>
    </xf>
    <xf numFmtId="0" fontId="26" fillId="0" borderId="185" xfId="332" applyFont="1" applyFill="1" applyBorder="1" applyAlignment="1" applyProtection="1">
      <alignment horizontal="center"/>
      <protection hidden="1" locked="0"/>
    </xf>
    <xf numFmtId="196" fontId="26" fillId="0" borderId="19" xfId="0" applyNumberFormat="1" applyFont="1" applyFill="1" applyBorder="1" applyAlignment="1" applyProtection="1">
      <alignment horizontal="center" wrapText="1"/>
      <protection locked="0"/>
    </xf>
    <xf numFmtId="196" fontId="26" fillId="0" borderId="185" xfId="0" applyNumberFormat="1" applyFont="1" applyFill="1" applyBorder="1" applyAlignment="1" applyProtection="1">
      <alignment horizontal="center" wrapText="1"/>
      <protection locked="0"/>
    </xf>
    <xf numFmtId="196" fontId="26" fillId="0" borderId="124" xfId="0" applyNumberFormat="1" applyFont="1" applyFill="1" applyBorder="1" applyAlignment="1" applyProtection="1">
      <alignment horizontal="center"/>
      <protection hidden="1"/>
    </xf>
    <xf numFmtId="196" fontId="26" fillId="0" borderId="194" xfId="0" applyNumberFormat="1" applyFont="1" applyFill="1" applyBorder="1" applyAlignment="1" applyProtection="1">
      <alignment horizontal="center"/>
      <protection hidden="1"/>
    </xf>
    <xf numFmtId="196" fontId="26" fillId="0" borderId="40" xfId="0" applyNumberFormat="1" applyFont="1" applyFill="1" applyBorder="1" applyAlignment="1" applyProtection="1">
      <alignment/>
      <protection hidden="1" locked="0"/>
    </xf>
    <xf numFmtId="0" fontId="26" fillId="0" borderId="40" xfId="332" applyFont="1" applyFill="1" applyBorder="1" applyAlignment="1" applyProtection="1">
      <alignment horizontal="center"/>
      <protection hidden="1" locked="0"/>
    </xf>
    <xf numFmtId="196" fontId="26" fillId="0" borderId="40" xfId="0" applyNumberFormat="1" applyFont="1" applyFill="1" applyBorder="1" applyAlignment="1" applyProtection="1">
      <alignment horizontal="center"/>
      <protection locked="0"/>
    </xf>
    <xf numFmtId="196" fontId="26" fillId="0" borderId="140" xfId="0" applyNumberFormat="1" applyFont="1" applyFill="1" applyBorder="1" applyAlignment="1" applyProtection="1">
      <alignment horizontal="center"/>
      <protection hidden="1"/>
    </xf>
    <xf numFmtId="4" fontId="26" fillId="0" borderId="19" xfId="0" applyNumberFormat="1" applyFont="1" applyFill="1" applyBorder="1" applyAlignment="1" applyProtection="1">
      <alignment horizontal="center"/>
      <protection locked="0"/>
    </xf>
    <xf numFmtId="4" fontId="26" fillId="0" borderId="185" xfId="0" applyNumberFormat="1" applyFont="1" applyFill="1" applyBorder="1" applyAlignment="1" applyProtection="1">
      <alignment horizontal="center"/>
      <protection locked="0"/>
    </xf>
    <xf numFmtId="49" fontId="23" fillId="0" borderId="193" xfId="0" applyNumberFormat="1" applyFont="1" applyFill="1" applyBorder="1" applyAlignment="1" applyProtection="1">
      <alignment horizontal="right" vertical="top" wrapText="1"/>
      <protection hidden="1" locked="0"/>
    </xf>
    <xf numFmtId="0" fontId="0" fillId="0" borderId="186" xfId="0" applyBorder="1" applyAlignment="1" applyProtection="1">
      <alignment horizontal="right" vertical="top" wrapText="1"/>
      <protection locked="0"/>
    </xf>
    <xf numFmtId="0" fontId="0" fillId="0" borderId="195" xfId="0" applyBorder="1" applyAlignment="1" applyProtection="1">
      <alignment horizontal="right" vertical="top" wrapText="1"/>
      <protection locked="0"/>
    </xf>
    <xf numFmtId="49" fontId="23" fillId="0" borderId="108" xfId="326" applyNumberFormat="1" applyFont="1" applyFill="1" applyBorder="1" applyAlignment="1" applyProtection="1">
      <alignment vertical="top" wrapText="1"/>
      <protection locked="0"/>
    </xf>
    <xf numFmtId="0" fontId="40" fillId="0" borderId="109" xfId="0" applyFont="1" applyBorder="1" applyAlignment="1" applyProtection="1">
      <alignment vertical="top" wrapText="1"/>
      <protection locked="0"/>
    </xf>
    <xf numFmtId="0" fontId="40" fillId="0" borderId="196" xfId="0" applyFont="1" applyBorder="1" applyAlignment="1" applyProtection="1">
      <alignment vertical="top" wrapText="1"/>
      <protection locked="0"/>
    </xf>
    <xf numFmtId="49" fontId="23" fillId="0" borderId="183" xfId="0" applyNumberFormat="1" applyFont="1" applyFill="1" applyBorder="1" applyAlignment="1" applyProtection="1">
      <alignment horizontal="right" vertical="top" wrapText="1"/>
      <protection hidden="1" locked="0"/>
    </xf>
    <xf numFmtId="49" fontId="23" fillId="0" borderId="184" xfId="0" applyNumberFormat="1" applyFont="1" applyFill="1" applyBorder="1" applyAlignment="1" applyProtection="1">
      <alignment horizontal="right" vertical="top" wrapText="1"/>
      <protection hidden="1" locked="0"/>
    </xf>
    <xf numFmtId="2" fontId="26" fillId="0" borderId="19" xfId="0" applyNumberFormat="1" applyFont="1" applyFill="1" applyBorder="1" applyAlignment="1" applyProtection="1">
      <alignment/>
      <protection hidden="1" locked="0"/>
    </xf>
    <xf numFmtId="2" fontId="26" fillId="0" borderId="185" xfId="0" applyNumberFormat="1" applyFont="1" applyFill="1" applyBorder="1" applyAlignment="1" applyProtection="1">
      <alignment/>
      <protection hidden="1" locked="0"/>
    </xf>
    <xf numFmtId="49" fontId="41" fillId="0" borderId="173" xfId="330" applyNumberFormat="1" applyFont="1" applyFill="1" applyBorder="1" applyAlignment="1" applyProtection="1">
      <alignment vertical="top"/>
      <protection locked="0"/>
    </xf>
    <xf numFmtId="49" fontId="41" fillId="0" borderId="117" xfId="330" applyNumberFormat="1" applyFont="1" applyFill="1" applyBorder="1" applyAlignment="1" applyProtection="1">
      <alignment vertical="top"/>
      <protection locked="0"/>
    </xf>
    <xf numFmtId="49" fontId="41" fillId="0" borderId="197" xfId="330" applyNumberFormat="1" applyFont="1" applyFill="1" applyBorder="1" applyAlignment="1" applyProtection="1">
      <alignment vertical="top"/>
      <protection locked="0"/>
    </xf>
    <xf numFmtId="0" fontId="0" fillId="0" borderId="161" xfId="0" applyBorder="1" applyAlignment="1" applyProtection="1">
      <alignment horizontal="right" vertical="top" wrapText="1"/>
      <protection locked="0"/>
    </xf>
    <xf numFmtId="0" fontId="0" fillId="0" borderId="162" xfId="0" applyBorder="1" applyAlignment="1" applyProtection="1">
      <alignment horizontal="right" vertical="top" wrapText="1"/>
      <protection locked="0"/>
    </xf>
    <xf numFmtId="0" fontId="27" fillId="0" borderId="161" xfId="0" applyFont="1" applyBorder="1" applyAlignment="1" applyProtection="1">
      <alignment horizontal="right" vertical="top" wrapText="1"/>
      <protection locked="0"/>
    </xf>
    <xf numFmtId="0" fontId="23" fillId="0" borderId="188" xfId="0" applyFont="1" applyBorder="1" applyAlignment="1" applyProtection="1">
      <alignment horizontal="right" vertical="top" wrapText="1"/>
      <protection locked="0"/>
    </xf>
    <xf numFmtId="0" fontId="23" fillId="0" borderId="161" xfId="0" applyFont="1" applyBorder="1" applyAlignment="1" applyProtection="1">
      <alignment horizontal="right" vertical="top" wrapText="1"/>
      <protection locked="0"/>
    </xf>
    <xf numFmtId="0" fontId="23" fillId="0" borderId="198" xfId="0" applyFont="1" applyBorder="1" applyAlignment="1" applyProtection="1">
      <alignment horizontal="right" vertical="top" wrapText="1"/>
      <protection locked="0"/>
    </xf>
    <xf numFmtId="2" fontId="26" fillId="0" borderId="107" xfId="0" applyNumberFormat="1" applyFont="1" applyFill="1" applyBorder="1" applyAlignment="1" applyProtection="1">
      <alignment horizontal="right"/>
      <protection locked="0"/>
    </xf>
    <xf numFmtId="0" fontId="0" fillId="0" borderId="77" xfId="0" applyBorder="1" applyAlignment="1" applyProtection="1">
      <alignment horizontal="right"/>
      <protection locked="0"/>
    </xf>
    <xf numFmtId="0" fontId="0" fillId="0" borderId="141" xfId="0" applyBorder="1" applyAlignment="1" applyProtection="1">
      <alignment horizontal="right"/>
      <protection locked="0"/>
    </xf>
    <xf numFmtId="196" fontId="26" fillId="0" borderId="19" xfId="332" applyNumberFormat="1" applyFont="1" applyFill="1" applyBorder="1" applyAlignment="1" applyProtection="1">
      <alignment/>
      <protection hidden="1" locked="0"/>
    </xf>
    <xf numFmtId="4" fontId="26" fillId="0" borderId="19" xfId="332" applyNumberFormat="1" applyFont="1" applyFill="1" applyBorder="1" applyAlignment="1" applyProtection="1">
      <alignment horizontal="center"/>
      <protection hidden="1" locked="0"/>
    </xf>
    <xf numFmtId="196" fontId="26" fillId="0" borderId="19" xfId="0" applyNumberFormat="1" applyFont="1" applyFill="1" applyBorder="1" applyAlignment="1" applyProtection="1">
      <alignment horizontal="center"/>
      <protection locked="0"/>
    </xf>
    <xf numFmtId="196" fontId="26" fillId="0" borderId="49" xfId="0" applyNumberFormat="1" applyFont="1" applyFill="1" applyBorder="1" applyAlignment="1" applyProtection="1">
      <alignment/>
      <protection hidden="1" locked="0"/>
    </xf>
    <xf numFmtId="0" fontId="26" fillId="0" borderId="49" xfId="332" applyFont="1" applyFill="1" applyBorder="1" applyAlignment="1" applyProtection="1">
      <alignment horizontal="center"/>
      <protection hidden="1" locked="0"/>
    </xf>
    <xf numFmtId="196" fontId="26" fillId="0" borderId="49" xfId="0" applyNumberFormat="1" applyFont="1" applyFill="1" applyBorder="1" applyAlignment="1" applyProtection="1">
      <alignment horizontal="center"/>
      <protection locked="0"/>
    </xf>
    <xf numFmtId="196" fontId="26" fillId="0" borderId="135" xfId="0" applyNumberFormat="1" applyFont="1" applyFill="1" applyBorder="1" applyAlignment="1" applyProtection="1">
      <alignment horizontal="center"/>
      <protection hidden="1"/>
    </xf>
    <xf numFmtId="196" fontId="26" fillId="0" borderId="185" xfId="0" applyNumberFormat="1" applyFont="1" applyFill="1" applyBorder="1" applyAlignment="1" applyProtection="1">
      <alignment horizontal="center"/>
      <protection locked="0"/>
    </xf>
    <xf numFmtId="49" fontId="23" fillId="0" borderId="161" xfId="0" applyNumberFormat="1" applyFont="1" applyFill="1" applyBorder="1" applyAlignment="1" applyProtection="1">
      <alignment horizontal="right" vertical="top" wrapText="1"/>
      <protection hidden="1" locked="0"/>
    </xf>
    <xf numFmtId="49" fontId="23" fillId="0" borderId="102" xfId="326" applyNumberFormat="1" applyFont="1" applyFill="1" applyBorder="1" applyAlignment="1" applyProtection="1">
      <alignment vertical="top" wrapText="1"/>
      <protection hidden="1" locked="0"/>
    </xf>
    <xf numFmtId="49" fontId="23" fillId="0" borderId="49" xfId="326" applyNumberFormat="1" applyFont="1" applyFill="1" applyBorder="1" applyAlignment="1" applyProtection="1">
      <alignment vertical="top" wrapText="1"/>
      <protection hidden="1" locked="0"/>
    </xf>
    <xf numFmtId="196" fontId="26" fillId="0" borderId="49" xfId="332" applyNumberFormat="1" applyFont="1" applyFill="1" applyBorder="1" applyAlignment="1" applyProtection="1">
      <alignment/>
      <protection hidden="1" locked="0"/>
    </xf>
    <xf numFmtId="4" fontId="26" fillId="0" borderId="49" xfId="332" applyNumberFormat="1" applyFont="1" applyFill="1" applyBorder="1" applyAlignment="1" applyProtection="1">
      <alignment horizontal="center"/>
      <protection hidden="1" locked="0"/>
    </xf>
    <xf numFmtId="49" fontId="23" fillId="0" borderId="74" xfId="326" applyNumberFormat="1" applyFont="1" applyFill="1" applyBorder="1" applyAlignment="1" applyProtection="1">
      <alignment vertical="top" wrapText="1"/>
      <protection hidden="1" locked="0"/>
    </xf>
    <xf numFmtId="196" fontId="26" fillId="0" borderId="32" xfId="332" applyNumberFormat="1" applyFont="1" applyFill="1" applyBorder="1" applyAlignment="1" applyProtection="1">
      <alignment/>
      <protection hidden="1" locked="0"/>
    </xf>
    <xf numFmtId="196" fontId="26" fillId="0" borderId="21" xfId="332" applyNumberFormat="1" applyFont="1" applyFill="1" applyBorder="1" applyAlignment="1" applyProtection="1">
      <alignment/>
      <protection hidden="1" locked="0"/>
    </xf>
    <xf numFmtId="196" fontId="26" fillId="0" borderId="121" xfId="332" applyNumberFormat="1" applyFont="1" applyFill="1" applyBorder="1" applyAlignment="1" applyProtection="1">
      <alignment/>
      <protection hidden="1" locked="0"/>
    </xf>
    <xf numFmtId="4" fontId="26" fillId="0" borderId="40" xfId="332" applyNumberFormat="1" applyFont="1" applyFill="1" applyBorder="1" applyAlignment="1" applyProtection="1">
      <alignment horizontal="center"/>
      <protection hidden="1" locked="0"/>
    </xf>
    <xf numFmtId="4" fontId="26" fillId="0" borderId="102" xfId="332" applyNumberFormat="1" applyFont="1" applyFill="1" applyBorder="1" applyAlignment="1" applyProtection="1">
      <alignment horizontal="center"/>
      <protection hidden="1" locked="0"/>
    </xf>
    <xf numFmtId="196" fontId="26" fillId="0" borderId="102" xfId="0" applyNumberFormat="1" applyFont="1" applyFill="1" applyBorder="1" applyAlignment="1" applyProtection="1">
      <alignment horizontal="center"/>
      <protection locked="0"/>
    </xf>
    <xf numFmtId="196" fontId="26" fillId="0" borderId="128" xfId="0" applyNumberFormat="1" applyFont="1" applyFill="1" applyBorder="1" applyAlignment="1" applyProtection="1">
      <alignment horizontal="center"/>
      <protection hidden="1"/>
    </xf>
    <xf numFmtId="49" fontId="23" fillId="0" borderId="182" xfId="326" applyNumberFormat="1" applyFont="1" applyFill="1" applyBorder="1" applyAlignment="1" applyProtection="1">
      <alignment horizontal="right" vertical="top" wrapText="1"/>
      <protection locked="0"/>
    </xf>
    <xf numFmtId="196" fontId="26" fillId="0" borderId="143" xfId="0" applyNumberFormat="1" applyFont="1" applyFill="1" applyBorder="1" applyAlignment="1" applyProtection="1">
      <alignment horizontal="center"/>
      <protection/>
    </xf>
    <xf numFmtId="49" fontId="23" fillId="0" borderId="199" xfId="0" applyNumberFormat="1" applyFont="1" applyFill="1" applyBorder="1" applyAlignment="1" applyProtection="1">
      <alignment horizontal="right" vertical="top" wrapText="1"/>
      <protection locked="0"/>
    </xf>
    <xf numFmtId="0" fontId="0" fillId="0" borderId="182" xfId="0" applyFill="1" applyBorder="1" applyAlignment="1" applyProtection="1">
      <alignment horizontal="right" vertical="top" wrapText="1"/>
      <protection locked="0"/>
    </xf>
    <xf numFmtId="0" fontId="0" fillId="0" borderId="66" xfId="0" applyFill="1" applyBorder="1" applyAlignment="1" applyProtection="1">
      <alignment horizontal="right" vertical="top" wrapText="1"/>
      <protection locked="0"/>
    </xf>
    <xf numFmtId="49" fontId="23" fillId="0" borderId="150" xfId="326" applyNumberFormat="1" applyFont="1" applyFill="1" applyBorder="1" applyAlignment="1" applyProtection="1">
      <alignment vertical="top" wrapText="1"/>
      <protection locked="0"/>
    </xf>
    <xf numFmtId="0" fontId="0" fillId="0" borderId="77" xfId="0" applyFill="1" applyBorder="1" applyAlignment="1" applyProtection="1">
      <alignment vertical="top" wrapText="1"/>
      <protection locked="0"/>
    </xf>
    <xf numFmtId="0" fontId="0" fillId="0" borderId="28" xfId="0" applyFill="1" applyBorder="1" applyAlignment="1" applyProtection="1">
      <alignment vertical="top" wrapText="1"/>
      <protection locked="0"/>
    </xf>
    <xf numFmtId="196" fontId="26" fillId="0" borderId="150" xfId="0" applyNumberFormat="1" applyFont="1" applyFill="1" applyBorder="1" applyAlignment="1" applyProtection="1">
      <alignment horizontal="center"/>
      <protection locked="0"/>
    </xf>
    <xf numFmtId="0" fontId="0" fillId="0" borderId="77" xfId="0" applyFill="1" applyBorder="1" applyAlignment="1" applyProtection="1">
      <alignment horizontal="center"/>
      <protection locked="0"/>
    </xf>
    <xf numFmtId="0" fontId="0" fillId="0" borderId="28" xfId="0" applyFill="1" applyBorder="1" applyAlignment="1" applyProtection="1">
      <alignment horizontal="center"/>
      <protection locked="0"/>
    </xf>
    <xf numFmtId="0" fontId="26" fillId="0" borderId="150" xfId="332" applyFont="1" applyFill="1" applyBorder="1" applyAlignment="1" applyProtection="1">
      <alignment horizontal="center"/>
      <protection locked="0"/>
    </xf>
    <xf numFmtId="196" fontId="0" fillId="0" borderId="77" xfId="0" applyNumberFormat="1" applyFont="1" applyFill="1" applyBorder="1" applyAlignment="1" applyProtection="1">
      <alignment horizontal="center"/>
      <protection locked="0"/>
    </xf>
    <xf numFmtId="196" fontId="0" fillId="0" borderId="28" xfId="0" applyNumberFormat="1" applyFont="1" applyFill="1" applyBorder="1" applyAlignment="1" applyProtection="1">
      <alignment horizontal="center"/>
      <protection locked="0"/>
    </xf>
    <xf numFmtId="196" fontId="26" fillId="0" borderId="200" xfId="0" applyNumberFormat="1" applyFont="1" applyFill="1" applyBorder="1" applyAlignment="1" applyProtection="1">
      <alignment horizontal="center"/>
      <protection/>
    </xf>
    <xf numFmtId="196" fontId="0" fillId="0" borderId="143" xfId="0" applyNumberFormat="1" applyFill="1" applyBorder="1" applyAlignment="1" applyProtection="1">
      <alignment horizontal="center"/>
      <protection/>
    </xf>
    <xf numFmtId="196" fontId="0" fillId="0" borderId="93" xfId="0" applyNumberFormat="1" applyFill="1" applyBorder="1" applyAlignment="1" applyProtection="1">
      <alignment horizontal="center"/>
      <protection/>
    </xf>
    <xf numFmtId="49" fontId="23" fillId="0" borderId="188" xfId="326" applyNumberFormat="1" applyFont="1" applyFill="1" applyBorder="1" applyAlignment="1" applyProtection="1">
      <alignment horizontal="right" vertical="top" wrapText="1"/>
      <protection hidden="1" locked="0"/>
    </xf>
    <xf numFmtId="49" fontId="23" fillId="0" borderId="193" xfId="0" applyNumberFormat="1" applyFont="1" applyFill="1" applyBorder="1" applyAlignment="1" applyProtection="1">
      <alignment horizontal="right" vertical="top" wrapText="1"/>
      <protection locked="0"/>
    </xf>
    <xf numFmtId="0" fontId="0" fillId="0" borderId="187" xfId="0" applyBorder="1" applyAlignment="1" applyProtection="1">
      <alignment horizontal="right" vertical="top" wrapText="1"/>
      <protection locked="0"/>
    </xf>
    <xf numFmtId="49" fontId="23" fillId="0" borderId="107" xfId="326" applyNumberFormat="1" applyFont="1" applyFill="1" applyBorder="1" applyAlignment="1" applyProtection="1">
      <alignment vertical="top" wrapText="1"/>
      <protection locked="0"/>
    </xf>
    <xf numFmtId="0" fontId="0" fillId="0" borderId="77" xfId="0" applyBorder="1" applyAlignment="1" applyProtection="1">
      <alignment vertical="top" wrapText="1"/>
      <protection locked="0"/>
    </xf>
    <xf numFmtId="0" fontId="0" fillId="0" borderId="28" xfId="0" applyBorder="1" applyAlignment="1" applyProtection="1">
      <alignment vertical="top" wrapText="1"/>
      <protection locked="0"/>
    </xf>
    <xf numFmtId="49" fontId="23" fillId="0" borderId="162" xfId="326" applyNumberFormat="1" applyFont="1" applyFill="1" applyBorder="1" applyAlignment="1" applyProtection="1">
      <alignment horizontal="right" vertical="top" wrapText="1"/>
      <protection hidden="1" locked="0"/>
    </xf>
    <xf numFmtId="0" fontId="33" fillId="0" borderId="49" xfId="319" applyNumberFormat="1" applyFont="1" applyFill="1" applyBorder="1" applyAlignment="1" applyProtection="1">
      <alignment vertical="top" wrapText="1"/>
      <protection hidden="1" locked="0"/>
    </xf>
    <xf numFmtId="0" fontId="33" fillId="0" borderId="19" xfId="319" applyNumberFormat="1" applyFont="1" applyFill="1" applyBorder="1" applyAlignment="1" applyProtection="1">
      <alignment vertical="top" wrapText="1"/>
      <protection hidden="1" locked="0"/>
    </xf>
    <xf numFmtId="49" fontId="23" fillId="0" borderId="193" xfId="332" applyNumberFormat="1" applyFont="1" applyFill="1" applyBorder="1" applyAlignment="1" applyProtection="1">
      <alignment horizontal="right" vertical="top"/>
      <protection locked="0"/>
    </xf>
    <xf numFmtId="49" fontId="23" fillId="0" borderId="201" xfId="326" applyNumberFormat="1" applyFont="1" applyFill="1" applyBorder="1" applyAlignment="1" applyProtection="1">
      <alignment horizontal="right" vertical="top" wrapText="1"/>
      <protection hidden="1" locked="0"/>
    </xf>
    <xf numFmtId="49" fontId="23" fillId="0" borderId="202" xfId="326" applyNumberFormat="1" applyFont="1" applyFill="1" applyBorder="1" applyAlignment="1" applyProtection="1">
      <alignment vertical="top" wrapText="1"/>
      <protection hidden="1" locked="0"/>
    </xf>
    <xf numFmtId="196" fontId="26" fillId="0" borderId="202" xfId="0" applyNumberFormat="1" applyFont="1" applyFill="1" applyBorder="1" applyAlignment="1" applyProtection="1">
      <alignment/>
      <protection hidden="1" locked="0"/>
    </xf>
    <xf numFmtId="0" fontId="26" fillId="0" borderId="202" xfId="332" applyFont="1" applyFill="1" applyBorder="1" applyAlignment="1" applyProtection="1">
      <alignment horizontal="center"/>
      <protection hidden="1" locked="0"/>
    </xf>
    <xf numFmtId="196" fontId="26" fillId="0" borderId="202" xfId="0" applyNumberFormat="1" applyFont="1" applyFill="1" applyBorder="1" applyAlignment="1" applyProtection="1">
      <alignment horizontal="center"/>
      <protection locked="0"/>
    </xf>
    <xf numFmtId="196" fontId="26" fillId="0" borderId="203" xfId="0" applyNumberFormat="1" applyFont="1" applyFill="1" applyBorder="1" applyAlignment="1" applyProtection="1">
      <alignment horizontal="center"/>
      <protection hidden="1"/>
    </xf>
    <xf numFmtId="49" fontId="23" fillId="0" borderId="191" xfId="332" applyNumberFormat="1" applyFont="1" applyFill="1" applyBorder="1" applyAlignment="1" applyProtection="1">
      <alignment horizontal="right" vertical="top" wrapText="1"/>
      <protection hidden="1" locked="0"/>
    </xf>
    <xf numFmtId="49" fontId="23" fillId="0" borderId="161" xfId="332" applyNumberFormat="1" applyFont="1" applyFill="1" applyBorder="1" applyAlignment="1" applyProtection="1">
      <alignment horizontal="right" vertical="top" wrapText="1"/>
      <protection hidden="1" locked="0"/>
    </xf>
    <xf numFmtId="196" fontId="26" fillId="0" borderId="124" xfId="319" applyNumberFormat="1" applyFont="1" applyFill="1" applyBorder="1" applyAlignment="1" applyProtection="1">
      <alignment horizontal="center"/>
      <protection hidden="1"/>
    </xf>
    <xf numFmtId="0" fontId="23" fillId="58" borderId="204" xfId="359" applyFont="1" applyFill="1" applyBorder="1" applyAlignment="1" applyProtection="1">
      <alignment horizontal="center" vertical="center" wrapText="1"/>
      <protection locked="0"/>
    </xf>
    <xf numFmtId="49" fontId="26" fillId="0" borderId="205" xfId="0" applyNumberFormat="1" applyFont="1" applyFill="1" applyBorder="1" applyAlignment="1" applyProtection="1">
      <alignment horizontal="right" vertical="center"/>
      <protection hidden="1" locked="0"/>
    </xf>
    <xf numFmtId="49" fontId="23" fillId="0" borderId="183" xfId="0" applyNumberFormat="1" applyFont="1" applyFill="1" applyBorder="1" applyAlignment="1" applyProtection="1">
      <alignment horizontal="right" vertical="top"/>
      <protection hidden="1" locked="0"/>
    </xf>
    <xf numFmtId="196" fontId="26" fillId="0" borderId="19" xfId="319" applyNumberFormat="1" applyFont="1" applyFill="1" applyBorder="1" applyAlignment="1" applyProtection="1">
      <alignment/>
      <protection hidden="1" locked="0"/>
    </xf>
    <xf numFmtId="4" fontId="26" fillId="0" borderId="19" xfId="319" applyNumberFormat="1" applyFont="1" applyFill="1" applyBorder="1" applyAlignment="1" applyProtection="1">
      <alignment horizontal="center"/>
      <protection hidden="1" locked="0"/>
    </xf>
    <xf numFmtId="196" fontId="26" fillId="0" borderId="19" xfId="319" applyNumberFormat="1" applyFont="1" applyFill="1" applyBorder="1" applyAlignment="1" applyProtection="1">
      <alignment horizontal="center"/>
      <protection locked="0"/>
    </xf>
    <xf numFmtId="49" fontId="23" fillId="0" borderId="161" xfId="359" applyNumberFormat="1" applyFont="1" applyFill="1" applyBorder="1" applyAlignment="1" applyProtection="1">
      <alignment horizontal="right" vertical="top" wrapText="1"/>
      <protection hidden="1" locked="0"/>
    </xf>
    <xf numFmtId="0" fontId="0" fillId="0" borderId="198" xfId="0" applyBorder="1" applyAlignment="1" applyProtection="1">
      <alignment horizontal="right" vertical="top" wrapText="1"/>
      <protection locked="0"/>
    </xf>
    <xf numFmtId="49" fontId="23" fillId="0" borderId="102" xfId="359" applyNumberFormat="1" applyFont="1" applyFill="1" applyBorder="1" applyAlignment="1" applyProtection="1">
      <alignment vertical="top" wrapText="1"/>
      <protection hidden="1" locked="0"/>
    </xf>
    <xf numFmtId="0" fontId="0" fillId="0" borderId="102" xfId="0" applyBorder="1" applyAlignment="1" applyProtection="1">
      <alignment vertical="top" wrapText="1"/>
      <protection locked="0"/>
    </xf>
    <xf numFmtId="0" fontId="0" fillId="0" borderId="129" xfId="0" applyBorder="1" applyAlignment="1" applyProtection="1">
      <alignment vertical="top" wrapText="1"/>
      <protection locked="0"/>
    </xf>
    <xf numFmtId="196" fontId="26" fillId="0" borderId="102" xfId="359" applyNumberFormat="1" applyFont="1" applyFill="1" applyBorder="1" applyAlignment="1" applyProtection="1">
      <alignment wrapText="1"/>
      <protection hidden="1" locked="0"/>
    </xf>
    <xf numFmtId="0" fontId="0" fillId="0" borderId="102" xfId="0" applyBorder="1" applyAlignment="1" applyProtection="1">
      <alignment wrapText="1"/>
      <protection locked="0"/>
    </xf>
    <xf numFmtId="0" fontId="0" fillId="0" borderId="129" xfId="0" applyBorder="1" applyAlignment="1" applyProtection="1">
      <alignment wrapText="1"/>
      <protection locked="0"/>
    </xf>
    <xf numFmtId="0" fontId="26" fillId="0" borderId="107" xfId="332" applyFont="1" applyFill="1" applyBorder="1" applyAlignment="1" applyProtection="1">
      <alignment horizontal="center"/>
      <protection hidden="1" locked="0"/>
    </xf>
    <xf numFmtId="0" fontId="26" fillId="0" borderId="77" xfId="332" applyFont="1" applyFill="1" applyBorder="1" applyAlignment="1" applyProtection="1">
      <alignment horizontal="center"/>
      <protection hidden="1" locked="0"/>
    </xf>
    <xf numFmtId="0" fontId="26" fillId="0" borderId="28" xfId="332" applyFont="1" applyFill="1" applyBorder="1" applyAlignment="1" applyProtection="1">
      <alignment horizontal="center"/>
      <protection hidden="1" locked="0"/>
    </xf>
    <xf numFmtId="49" fontId="41" fillId="0" borderId="75" xfId="330" applyNumberFormat="1" applyFont="1" applyFill="1" applyBorder="1" applyAlignment="1" applyProtection="1">
      <alignment vertical="top"/>
      <protection locked="0"/>
    </xf>
    <xf numFmtId="49" fontId="41" fillId="0" borderId="0" xfId="330" applyNumberFormat="1" applyFont="1" applyFill="1" applyBorder="1" applyAlignment="1" applyProtection="1">
      <alignment vertical="top"/>
      <protection locked="0"/>
    </xf>
    <xf numFmtId="49" fontId="41" fillId="0" borderId="79" xfId="330" applyNumberFormat="1" applyFont="1" applyFill="1" applyBorder="1" applyAlignment="1" applyProtection="1">
      <alignment vertical="top"/>
      <protection locked="0"/>
    </xf>
    <xf numFmtId="2" fontId="26" fillId="0" borderId="32" xfId="0" applyNumberFormat="1" applyFont="1" applyFill="1" applyBorder="1" applyAlignment="1" applyProtection="1">
      <alignment horizontal="right"/>
      <protection locked="0"/>
    </xf>
    <xf numFmtId="2" fontId="26" fillId="0" borderId="21" xfId="0" applyNumberFormat="1" applyFont="1" applyFill="1" applyBorder="1" applyAlignment="1" applyProtection="1">
      <alignment horizontal="right"/>
      <protection locked="0"/>
    </xf>
    <xf numFmtId="0" fontId="26" fillId="0" borderId="40" xfId="330" applyFont="1" applyFill="1" applyBorder="1" applyAlignment="1" applyProtection="1">
      <alignment horizontal="center"/>
      <protection locked="0"/>
    </xf>
    <xf numFmtId="0" fontId="26" fillId="0" borderId="102" xfId="330" applyFont="1" applyFill="1" applyBorder="1" applyAlignment="1" applyProtection="1">
      <alignment horizontal="center"/>
      <protection locked="0"/>
    </xf>
    <xf numFmtId="4" fontId="26" fillId="0" borderId="206" xfId="0" applyNumberFormat="1" applyFont="1" applyFill="1" applyBorder="1" applyAlignment="1" applyProtection="1">
      <alignment horizontal="center"/>
      <protection locked="0"/>
    </xf>
    <xf numFmtId="4" fontId="26" fillId="0" borderId="207" xfId="0" applyNumberFormat="1" applyFont="1" applyFill="1" applyBorder="1" applyAlignment="1" applyProtection="1">
      <alignment horizontal="center"/>
      <protection locked="0"/>
    </xf>
    <xf numFmtId="4" fontId="39" fillId="0" borderId="200" xfId="330" applyNumberFormat="1" applyFont="1" applyFill="1" applyBorder="1" applyAlignment="1" applyProtection="1">
      <alignment horizontal="center"/>
      <protection/>
    </xf>
    <xf numFmtId="4" fontId="39" fillId="0" borderId="143" xfId="330" applyNumberFormat="1" applyFont="1" applyFill="1" applyBorder="1" applyAlignment="1" applyProtection="1">
      <alignment horizontal="center"/>
      <protection/>
    </xf>
    <xf numFmtId="196" fontId="26" fillId="0" borderId="142" xfId="0" applyNumberFormat="1" applyFont="1" applyFill="1" applyBorder="1" applyAlignment="1" applyProtection="1">
      <alignment horizontal="center"/>
      <protection hidden="1"/>
    </xf>
    <xf numFmtId="196" fontId="26" fillId="0" borderId="143" xfId="0" applyNumberFormat="1" applyFont="1" applyFill="1" applyBorder="1" applyAlignment="1" applyProtection="1">
      <alignment horizontal="center"/>
      <protection hidden="1"/>
    </xf>
    <xf numFmtId="196" fontId="26" fillId="0" borderId="93" xfId="0" applyNumberFormat="1" applyFont="1" applyFill="1" applyBorder="1" applyAlignment="1" applyProtection="1">
      <alignment horizontal="center"/>
      <protection hidden="1"/>
    </xf>
    <xf numFmtId="49" fontId="23" fillId="0" borderId="144" xfId="0" applyNumberFormat="1" applyFont="1" applyFill="1" applyBorder="1" applyAlignment="1" applyProtection="1">
      <alignment horizontal="right" vertical="top" wrapText="1"/>
      <protection hidden="1" locked="0"/>
    </xf>
    <xf numFmtId="49" fontId="23" fillId="0" borderId="107" xfId="326" applyNumberFormat="1" applyFont="1" applyFill="1" applyBorder="1" applyAlignment="1" applyProtection="1">
      <alignment vertical="top" wrapText="1"/>
      <protection hidden="1" locked="0"/>
    </xf>
    <xf numFmtId="49" fontId="23" fillId="0" borderId="77" xfId="326" applyNumberFormat="1" applyFont="1" applyFill="1" applyBorder="1" applyAlignment="1" applyProtection="1">
      <alignment vertical="top" wrapText="1"/>
      <protection hidden="1" locked="0"/>
    </xf>
    <xf numFmtId="49" fontId="23" fillId="0" borderId="28" xfId="326" applyNumberFormat="1" applyFont="1" applyFill="1" applyBorder="1" applyAlignment="1" applyProtection="1">
      <alignment vertical="top" wrapText="1"/>
      <protection hidden="1" locked="0"/>
    </xf>
    <xf numFmtId="196" fontId="26" fillId="0" borderId="107" xfId="0" applyNumberFormat="1" applyFont="1" applyFill="1" applyBorder="1" applyAlignment="1" applyProtection="1">
      <alignment horizontal="center"/>
      <protection hidden="1" locked="0"/>
    </xf>
    <xf numFmtId="196" fontId="26" fillId="0" borderId="77" xfId="0" applyNumberFormat="1" applyFont="1" applyFill="1" applyBorder="1" applyAlignment="1" applyProtection="1">
      <alignment horizontal="center"/>
      <protection hidden="1" locked="0"/>
    </xf>
    <xf numFmtId="196" fontId="26" fillId="0" borderId="28" xfId="0" applyNumberFormat="1" applyFont="1" applyFill="1" applyBorder="1" applyAlignment="1" applyProtection="1">
      <alignment horizontal="center"/>
      <protection hidden="1" locked="0"/>
    </xf>
    <xf numFmtId="196" fontId="26" fillId="0" borderId="107" xfId="0" applyNumberFormat="1" applyFont="1" applyFill="1" applyBorder="1" applyAlignment="1" applyProtection="1">
      <alignment horizontal="center" wrapText="1"/>
      <protection locked="0"/>
    </xf>
    <xf numFmtId="196" fontId="26" fillId="0" borderId="77" xfId="0" applyNumberFormat="1" applyFont="1" applyFill="1" applyBorder="1" applyAlignment="1" applyProtection="1">
      <alignment horizontal="center" wrapText="1"/>
      <protection locked="0"/>
    </xf>
    <xf numFmtId="196" fontId="26" fillId="0" borderId="28" xfId="0" applyNumberFormat="1" applyFont="1" applyFill="1" applyBorder="1" applyAlignment="1" applyProtection="1">
      <alignment horizontal="center" wrapText="1"/>
      <protection locked="0"/>
    </xf>
    <xf numFmtId="49" fontId="23" fillId="0" borderId="144" xfId="326" applyNumberFormat="1" applyFont="1" applyFill="1" applyBorder="1" applyAlignment="1" applyProtection="1">
      <alignment horizontal="right" vertical="top" wrapText="1"/>
      <protection hidden="1" locked="0"/>
    </xf>
    <xf numFmtId="49" fontId="23" fillId="0" borderId="182" xfId="326" applyNumberFormat="1" applyFont="1" applyFill="1" applyBorder="1" applyAlignment="1" applyProtection="1">
      <alignment horizontal="right" vertical="top" wrapText="1"/>
      <protection hidden="1" locked="0"/>
    </xf>
    <xf numFmtId="49" fontId="23" fillId="0" borderId="66" xfId="326" applyNumberFormat="1" applyFont="1" applyFill="1" applyBorder="1" applyAlignment="1" applyProtection="1">
      <alignment horizontal="right" vertical="top" wrapText="1"/>
      <protection hidden="1" locked="0"/>
    </xf>
    <xf numFmtId="0" fontId="0" fillId="0" borderId="77" xfId="0" applyBorder="1" applyAlignment="1" applyProtection="1">
      <alignment horizontal="center"/>
      <protection locked="0"/>
    </xf>
    <xf numFmtId="0" fontId="0" fillId="0" borderId="141" xfId="0" applyBorder="1" applyAlignment="1" applyProtection="1">
      <alignment horizontal="center"/>
      <protection locked="0"/>
    </xf>
    <xf numFmtId="4" fontId="26" fillId="0" borderId="107" xfId="0" applyNumberFormat="1" applyFont="1" applyFill="1" applyBorder="1" applyAlignment="1" applyProtection="1">
      <alignment horizontal="center"/>
      <protection locked="0"/>
    </xf>
    <xf numFmtId="0" fontId="0" fillId="0" borderId="77" xfId="0" applyFont="1" applyBorder="1" applyAlignment="1" applyProtection="1">
      <alignment horizontal="center"/>
      <protection locked="0"/>
    </xf>
    <xf numFmtId="0" fontId="0" fillId="0" borderId="141" xfId="0" applyFont="1" applyBorder="1" applyAlignment="1" applyProtection="1">
      <alignment horizontal="center"/>
      <protection locked="0"/>
    </xf>
    <xf numFmtId="4" fontId="39" fillId="0" borderId="142" xfId="330" applyNumberFormat="1" applyFont="1" applyFill="1" applyBorder="1" applyAlignment="1" applyProtection="1">
      <alignment horizontal="center"/>
      <protection/>
    </xf>
    <xf numFmtId="0" fontId="0" fillId="0" borderId="143" xfId="0" applyBorder="1" applyAlignment="1" applyProtection="1">
      <alignment horizontal="center"/>
      <protection/>
    </xf>
    <xf numFmtId="0" fontId="0" fillId="0" borderId="208" xfId="0" applyBorder="1" applyAlignment="1" applyProtection="1">
      <alignment horizontal="center"/>
      <protection/>
    </xf>
    <xf numFmtId="2" fontId="26" fillId="0" borderId="142" xfId="0" applyNumberFormat="1" applyFont="1" applyFill="1" applyBorder="1" applyAlignment="1" applyProtection="1">
      <alignment horizontal="center"/>
      <protection/>
    </xf>
    <xf numFmtId="2" fontId="26" fillId="0" borderId="143" xfId="0" applyNumberFormat="1" applyFont="1" applyFill="1" applyBorder="1" applyAlignment="1" applyProtection="1">
      <alignment horizontal="center"/>
      <protection/>
    </xf>
    <xf numFmtId="2" fontId="26" fillId="0" borderId="93" xfId="0" applyNumberFormat="1" applyFont="1" applyFill="1" applyBorder="1" applyAlignment="1" applyProtection="1">
      <alignment horizontal="center"/>
      <protection/>
    </xf>
    <xf numFmtId="190" fontId="22" fillId="0" borderId="44" xfId="549" applyNumberFormat="1" applyFont="1" applyFill="1" applyBorder="1" applyAlignment="1" applyProtection="1">
      <alignment horizontal="left"/>
      <protection/>
    </xf>
    <xf numFmtId="190" fontId="22" fillId="0" borderId="89" xfId="549" applyNumberFormat="1" applyFont="1" applyFill="1" applyBorder="1" applyAlignment="1" applyProtection="1">
      <alignment horizontal="left"/>
      <protection/>
    </xf>
    <xf numFmtId="0" fontId="23" fillId="57" borderId="44" xfId="360" applyFont="1" applyFill="1" applyBorder="1" applyAlignment="1" applyProtection="1">
      <alignment horizontal="center" vertical="center" wrapText="1"/>
      <protection/>
    </xf>
    <xf numFmtId="0" fontId="23" fillId="57" borderId="115" xfId="360" applyFont="1" applyFill="1" applyBorder="1" applyAlignment="1" applyProtection="1">
      <alignment horizontal="center" vertical="center" wrapText="1"/>
      <protection/>
    </xf>
    <xf numFmtId="49" fontId="26" fillId="61" borderId="144" xfId="0" applyNumberFormat="1" applyFont="1" applyFill="1" applyBorder="1" applyAlignment="1">
      <alignment horizontal="right" vertical="top"/>
    </xf>
    <xf numFmtId="49" fontId="26" fillId="61" borderId="107" xfId="0" applyNumberFormat="1" applyFont="1" applyFill="1" applyBorder="1" applyAlignment="1">
      <alignment horizontal="right" vertical="top"/>
    </xf>
    <xf numFmtId="0" fontId="26" fillId="0" borderId="26" xfId="0" applyFont="1" applyFill="1" applyBorder="1" applyAlignment="1">
      <alignment horizontal="left" vertical="top" wrapText="1"/>
    </xf>
    <xf numFmtId="49" fontId="26" fillId="0" borderId="19" xfId="0" applyNumberFormat="1" applyFont="1" applyFill="1" applyBorder="1" applyAlignment="1" applyProtection="1">
      <alignment horizontal="right" vertical="top"/>
      <protection/>
    </xf>
    <xf numFmtId="0" fontId="26" fillId="0" borderId="19" xfId="0" applyFont="1" applyFill="1" applyBorder="1" applyAlignment="1" applyProtection="1">
      <alignment horizontal="left" vertical="top" wrapText="1"/>
      <protection/>
    </xf>
    <xf numFmtId="190" fontId="22" fillId="0" borderId="22" xfId="548" applyNumberFormat="1" applyFont="1" applyFill="1" applyBorder="1" applyAlignment="1" applyProtection="1">
      <alignment horizontal="left"/>
      <protection/>
    </xf>
    <xf numFmtId="0" fontId="23" fillId="0" borderId="22" xfId="359" applyFont="1" applyFill="1" applyBorder="1" applyAlignment="1" applyProtection="1">
      <alignment horizontal="left" vertical="center"/>
      <protection/>
    </xf>
    <xf numFmtId="0" fontId="23" fillId="0" borderId="22" xfId="359" applyFont="1" applyFill="1" applyBorder="1" applyAlignment="1" applyProtection="1">
      <alignment horizontal="center" vertical="center" wrapText="1"/>
      <protection/>
    </xf>
    <xf numFmtId="0" fontId="33" fillId="0" borderId="130" xfId="315" applyNumberFormat="1" applyFont="1" applyBorder="1" applyAlignment="1" applyProtection="1">
      <alignment horizontal="left" vertical="top" wrapText="1"/>
      <protection/>
    </xf>
    <xf numFmtId="0" fontId="33" fillId="0" borderId="102" xfId="315" applyNumberFormat="1" applyFont="1" applyBorder="1" applyAlignment="1" applyProtection="1">
      <alignment horizontal="left" vertical="top" wrapText="1"/>
      <protection/>
    </xf>
    <xf numFmtId="0" fontId="33" fillId="0" borderId="129" xfId="315" applyNumberFormat="1" applyFont="1" applyBorder="1" applyAlignment="1" applyProtection="1">
      <alignment horizontal="left" vertical="top" wrapText="1"/>
      <protection/>
    </xf>
    <xf numFmtId="49" fontId="23" fillId="0" borderId="209" xfId="0" applyNumberFormat="1" applyFont="1" applyBorder="1" applyAlignment="1" applyProtection="1">
      <alignment horizontal="center" vertical="top"/>
      <protection/>
    </xf>
    <xf numFmtId="49" fontId="23" fillId="0" borderId="210" xfId="0" applyNumberFormat="1" applyFont="1" applyBorder="1" applyAlignment="1" applyProtection="1">
      <alignment horizontal="center" vertical="top"/>
      <protection/>
    </xf>
    <xf numFmtId="0" fontId="33" fillId="0" borderId="190" xfId="315" applyNumberFormat="1" applyFont="1" applyBorder="1" applyAlignment="1" applyProtection="1">
      <alignment horizontal="left" vertical="top" wrapText="1"/>
      <protection/>
    </xf>
    <xf numFmtId="0" fontId="33" fillId="0" borderId="211" xfId="315" applyNumberFormat="1" applyFont="1" applyBorder="1" applyAlignment="1" applyProtection="1">
      <alignment horizontal="left" vertical="top" wrapText="1"/>
      <protection/>
    </xf>
    <xf numFmtId="4" fontId="26" fillId="0" borderId="212" xfId="315" applyNumberFormat="1" applyFont="1" applyBorder="1" applyAlignment="1" applyProtection="1">
      <alignment horizontal="right"/>
      <protection/>
    </xf>
    <xf numFmtId="4" fontId="26" fillId="0" borderId="213" xfId="315" applyNumberFormat="1" applyFont="1" applyBorder="1" applyAlignment="1" applyProtection="1">
      <alignment horizontal="right"/>
      <protection/>
    </xf>
    <xf numFmtId="49" fontId="26" fillId="0" borderId="130" xfId="315" applyNumberFormat="1" applyFont="1" applyBorder="1" applyAlignment="1" applyProtection="1">
      <alignment horizontal="center"/>
      <protection/>
    </xf>
    <xf numFmtId="49" fontId="26" fillId="0" borderId="129" xfId="315" applyNumberFormat="1" applyFont="1" applyBorder="1" applyAlignment="1" applyProtection="1">
      <alignment horizontal="center"/>
      <protection/>
    </xf>
    <xf numFmtId="4" fontId="26" fillId="0" borderId="152" xfId="315" applyNumberFormat="1" applyFont="1" applyBorder="1" applyAlignment="1" applyProtection="1">
      <alignment horizontal="right"/>
      <protection/>
    </xf>
    <xf numFmtId="4" fontId="26" fillId="0" borderId="155" xfId="315" applyNumberFormat="1" applyFont="1" applyBorder="1" applyAlignment="1" applyProtection="1">
      <alignment horizontal="right"/>
      <protection/>
    </xf>
    <xf numFmtId="49" fontId="26" fillId="61" borderId="42" xfId="0" applyNumberFormat="1" applyFont="1" applyFill="1" applyBorder="1" applyAlignment="1" applyProtection="1">
      <alignment horizontal="right" vertical="top"/>
      <protection/>
    </xf>
    <xf numFmtId="49" fontId="26" fillId="61" borderId="26" xfId="0" applyNumberFormat="1" applyFont="1" applyFill="1" applyBorder="1" applyAlignment="1" applyProtection="1">
      <alignment horizontal="right" vertical="top"/>
      <protection/>
    </xf>
    <xf numFmtId="49" fontId="26" fillId="55" borderId="42" xfId="0" applyNumberFormat="1" applyFont="1" applyFill="1" applyBorder="1" applyAlignment="1" applyProtection="1">
      <alignment horizontal="right" vertical="top"/>
      <protection/>
    </xf>
    <xf numFmtId="49" fontId="26" fillId="55" borderId="26" xfId="0" applyNumberFormat="1" applyFont="1" applyFill="1" applyBorder="1" applyAlignment="1" applyProtection="1">
      <alignment horizontal="right" vertical="top"/>
      <protection/>
    </xf>
    <xf numFmtId="49" fontId="23" fillId="0" borderId="60" xfId="0" applyNumberFormat="1" applyFont="1" applyBorder="1" applyAlignment="1" applyProtection="1">
      <alignment horizontal="center" vertical="top"/>
      <protection/>
    </xf>
    <xf numFmtId="0" fontId="23" fillId="0" borderId="151" xfId="0" applyFont="1" applyBorder="1" applyAlignment="1">
      <alignment horizontal="right" vertical="top"/>
    </xf>
    <xf numFmtId="0" fontId="23" fillId="0" borderId="47" xfId="0" applyFont="1" applyBorder="1" applyAlignment="1">
      <alignment horizontal="right" vertical="top"/>
    </xf>
    <xf numFmtId="0" fontId="23" fillId="0" borderId="154" xfId="0" applyFont="1" applyBorder="1" applyAlignment="1">
      <alignment horizontal="right" vertical="top"/>
    </xf>
    <xf numFmtId="49" fontId="23" fillId="0" borderId="144" xfId="0" applyNumberFormat="1" applyFont="1" applyFill="1" applyBorder="1" applyAlignment="1" applyProtection="1">
      <alignment horizontal="right" vertical="top"/>
      <protection/>
    </xf>
    <xf numFmtId="49" fontId="23" fillId="0" borderId="182" xfId="0" applyNumberFormat="1" applyFont="1" applyFill="1" applyBorder="1" applyAlignment="1" applyProtection="1">
      <alignment horizontal="right" vertical="top"/>
      <protection/>
    </xf>
    <xf numFmtId="49" fontId="23" fillId="0" borderId="214" xfId="0" applyNumberFormat="1" applyFont="1" applyFill="1" applyBorder="1" applyAlignment="1" applyProtection="1">
      <alignment horizontal="right" vertical="top"/>
      <protection/>
    </xf>
    <xf numFmtId="4" fontId="26" fillId="0" borderId="84" xfId="330" applyNumberFormat="1" applyFont="1" applyFill="1" applyBorder="1" applyAlignment="1" applyProtection="1">
      <alignment horizontal="right"/>
      <protection/>
    </xf>
    <xf numFmtId="4" fontId="26" fillId="0" borderId="149" xfId="330" applyNumberFormat="1" applyFont="1" applyFill="1" applyBorder="1" applyAlignment="1" applyProtection="1">
      <alignment horizontal="right"/>
      <protection/>
    </xf>
    <xf numFmtId="2" fontId="26" fillId="0" borderId="26" xfId="0" applyNumberFormat="1" applyFont="1" applyFill="1" applyBorder="1" applyAlignment="1" applyProtection="1">
      <alignment horizontal="center"/>
      <protection/>
    </xf>
    <xf numFmtId="2" fontId="26" fillId="0" borderId="146" xfId="0" applyNumberFormat="1" applyFont="1" applyFill="1" applyBorder="1" applyAlignment="1" applyProtection="1">
      <alignment horizontal="center"/>
      <protection/>
    </xf>
    <xf numFmtId="0" fontId="26" fillId="0" borderId="26" xfId="330" applyFont="1" applyFill="1" applyBorder="1" applyAlignment="1" applyProtection="1">
      <alignment horizontal="center"/>
      <protection/>
    </xf>
    <xf numFmtId="0" fontId="26" fillId="0" borderId="146" xfId="330" applyFont="1" applyFill="1" applyBorder="1" applyAlignment="1" applyProtection="1">
      <alignment horizontal="center"/>
      <protection/>
    </xf>
    <xf numFmtId="4" fontId="26" fillId="0" borderId="107" xfId="330" applyNumberFormat="1" applyFont="1" applyFill="1" applyBorder="1" applyAlignment="1" applyProtection="1">
      <alignment horizontal="right" wrapText="1"/>
      <protection locked="0"/>
    </xf>
    <xf numFmtId="4" fontId="26" fillId="0" borderId="77" xfId="330" applyNumberFormat="1" applyFont="1" applyFill="1" applyBorder="1" applyAlignment="1" applyProtection="1">
      <alignment horizontal="right" wrapText="1"/>
      <protection locked="0"/>
    </xf>
    <xf numFmtId="4" fontId="26" fillId="0" borderId="110" xfId="330" applyNumberFormat="1" applyFont="1" applyFill="1" applyBorder="1" applyAlignment="1" applyProtection="1">
      <alignment horizontal="right" wrapText="1"/>
      <protection locked="0"/>
    </xf>
    <xf numFmtId="49" fontId="23" fillId="35" borderId="68" xfId="333" applyNumberFormat="1" applyFont="1" applyFill="1" applyBorder="1" applyAlignment="1">
      <alignment horizontal="right" vertical="top"/>
      <protection/>
    </xf>
    <xf numFmtId="49" fontId="23" fillId="35" borderId="115" xfId="333" applyNumberFormat="1" applyFont="1" applyFill="1" applyBorder="1" applyAlignment="1">
      <alignment horizontal="left" vertical="top"/>
      <protection/>
    </xf>
    <xf numFmtId="191" fontId="23" fillId="35" borderId="44" xfId="333" applyNumberFormat="1" applyFont="1" applyFill="1" applyBorder="1" applyAlignment="1">
      <alignment vertical="top" wrapText="1"/>
      <protection/>
    </xf>
    <xf numFmtId="0" fontId="23" fillId="35" borderId="44" xfId="333" applyFont="1" applyFill="1" applyBorder="1" applyAlignment="1">
      <alignment horizontal="center"/>
      <protection/>
    </xf>
    <xf numFmtId="196" fontId="23" fillId="35" borderId="44" xfId="333" applyNumberFormat="1" applyFont="1" applyFill="1" applyBorder="1" applyAlignment="1">
      <alignment horizontal="center"/>
      <protection/>
    </xf>
    <xf numFmtId="4" fontId="23" fillId="35" borderId="44" xfId="333" applyNumberFormat="1" applyFont="1" applyFill="1" applyBorder="1" applyAlignment="1" applyProtection="1">
      <alignment horizontal="right"/>
      <protection locked="0"/>
    </xf>
    <xf numFmtId="2" fontId="23" fillId="35" borderId="89" xfId="333" applyNumberFormat="1" applyFont="1" applyFill="1" applyBorder="1" applyAlignment="1" applyProtection="1">
      <alignment horizontal="center"/>
      <protection locked="0"/>
    </xf>
    <xf numFmtId="49" fontId="33" fillId="0" borderId="53" xfId="360" applyNumberFormat="1" applyFont="1" applyFill="1" applyBorder="1" applyAlignment="1" applyProtection="1">
      <alignment horizontal="right" vertical="top" wrapText="1"/>
      <protection/>
    </xf>
    <xf numFmtId="49" fontId="33" fillId="0" borderId="62" xfId="360" applyNumberFormat="1" applyFont="1" applyFill="1" applyBorder="1" applyAlignment="1" applyProtection="1">
      <alignment horizontal="left" vertical="top" wrapText="1"/>
      <protection/>
    </xf>
    <xf numFmtId="0" fontId="26" fillId="0" borderId="26" xfId="360" applyNumberFormat="1" applyFont="1" applyFill="1" applyBorder="1" applyAlignment="1" applyProtection="1">
      <alignment horizontal="left" vertical="top" wrapText="1"/>
      <protection/>
    </xf>
    <xf numFmtId="49" fontId="26" fillId="0" borderId="22" xfId="360" applyNumberFormat="1" applyFont="1" applyFill="1" applyBorder="1" applyAlignment="1" applyProtection="1">
      <alignment horizontal="right"/>
      <protection/>
    </xf>
    <xf numFmtId="4" fontId="26" fillId="0" borderId="19" xfId="360" applyNumberFormat="1" applyFont="1" applyFill="1" applyBorder="1" applyAlignment="1" applyProtection="1">
      <alignment horizontal="right"/>
      <protection locked="0"/>
    </xf>
    <xf numFmtId="4" fontId="26" fillId="0" borderId="84" xfId="360" applyNumberFormat="1" applyFont="1" applyFill="1" applyBorder="1" applyAlignment="1" applyProtection="1">
      <alignment horizontal="right"/>
      <protection locked="0"/>
    </xf>
    <xf numFmtId="0" fontId="26" fillId="0" borderId="146" xfId="360" applyNumberFormat="1" applyFont="1" applyFill="1" applyBorder="1" applyAlignment="1" applyProtection="1">
      <alignment horizontal="left" vertical="top" wrapText="1"/>
      <protection/>
    </xf>
    <xf numFmtId="49" fontId="26" fillId="0" borderId="215" xfId="360" applyNumberFormat="1" applyFont="1" applyFill="1" applyBorder="1" applyAlignment="1" applyProtection="1">
      <alignment horizontal="right"/>
      <protection/>
    </xf>
    <xf numFmtId="4" fontId="26" fillId="0" borderId="216" xfId="360" applyNumberFormat="1" applyFont="1" applyFill="1" applyBorder="1" applyAlignment="1" applyProtection="1">
      <alignment horizontal="right"/>
      <protection locked="0"/>
    </xf>
    <xf numFmtId="49" fontId="23" fillId="0" borderId="68" xfId="329" applyNumberFormat="1" applyFont="1" applyFill="1" applyBorder="1" applyAlignment="1" applyProtection="1">
      <alignment horizontal="right" vertical="top"/>
      <protection/>
    </xf>
    <xf numFmtId="49" fontId="23" fillId="0" borderId="44" xfId="329" applyNumberFormat="1" applyFont="1" applyFill="1" applyBorder="1" applyAlignment="1" applyProtection="1">
      <alignment horizontal="left" vertical="top"/>
      <protection/>
    </xf>
    <xf numFmtId="192" fontId="23" fillId="0" borderId="44" xfId="329" applyNumberFormat="1" applyFont="1" applyFill="1" applyBorder="1" applyAlignment="1" applyProtection="1">
      <alignment horizontal="justify" vertical="top"/>
      <protection/>
    </xf>
    <xf numFmtId="2" fontId="26" fillId="0" borderId="44" xfId="329" applyNumberFormat="1" applyFont="1" applyFill="1" applyBorder="1" applyAlignment="1" applyProtection="1">
      <alignment horizontal="right"/>
      <protection/>
    </xf>
    <xf numFmtId="192" fontId="26" fillId="0" borderId="44" xfId="329" applyNumberFormat="1" applyFont="1" applyFill="1" applyBorder="1" applyAlignment="1" applyProtection="1">
      <alignment horizontal="right"/>
      <protection/>
    </xf>
    <xf numFmtId="4" fontId="26" fillId="0" borderId="44" xfId="329" applyNumberFormat="1" applyFont="1" applyFill="1" applyBorder="1" applyAlignment="1" applyProtection="1">
      <alignment horizontal="right"/>
      <protection locked="0"/>
    </xf>
    <xf numFmtId="4" fontId="23" fillId="0" borderId="112" xfId="215" applyNumberFormat="1" applyFont="1" applyFill="1" applyBorder="1" applyAlignment="1" applyProtection="1">
      <alignment horizontal="right"/>
      <protection locked="0"/>
    </xf>
    <xf numFmtId="0" fontId="26" fillId="0" borderId="0" xfId="0" applyFont="1" applyBorder="1" applyAlignment="1">
      <alignment/>
    </xf>
    <xf numFmtId="49" fontId="23" fillId="0" borderId="0" xfId="329" applyNumberFormat="1" applyFont="1" applyFill="1" applyBorder="1" applyAlignment="1" applyProtection="1">
      <alignment horizontal="right" vertical="top"/>
      <protection/>
    </xf>
    <xf numFmtId="49" fontId="23" fillId="0" borderId="0" xfId="329" applyNumberFormat="1" applyFont="1" applyFill="1" applyBorder="1" applyAlignment="1" applyProtection="1">
      <alignment horizontal="left" vertical="top"/>
      <protection/>
    </xf>
    <xf numFmtId="192" fontId="23" fillId="0" borderId="0" xfId="329" applyNumberFormat="1" applyFont="1" applyFill="1" applyBorder="1" applyAlignment="1" applyProtection="1">
      <alignment horizontal="justify" vertical="top"/>
      <protection/>
    </xf>
    <xf numFmtId="2" fontId="26" fillId="0" borderId="0" xfId="329" applyNumberFormat="1" applyFont="1" applyFill="1" applyBorder="1" applyAlignment="1" applyProtection="1">
      <alignment horizontal="right"/>
      <protection/>
    </xf>
    <xf numFmtId="192" fontId="26" fillId="0" borderId="0" xfId="329" applyNumberFormat="1" applyFont="1" applyFill="1" applyBorder="1" applyAlignment="1" applyProtection="1">
      <alignment horizontal="right"/>
      <protection/>
    </xf>
    <xf numFmtId="4" fontId="26" fillId="0" borderId="0" xfId="329" applyNumberFormat="1" applyFont="1" applyFill="1" applyBorder="1" applyAlignment="1" applyProtection="1">
      <alignment horizontal="right"/>
      <protection locked="0"/>
    </xf>
    <xf numFmtId="4" fontId="23" fillId="0" borderId="0" xfId="215" applyNumberFormat="1" applyFont="1" applyFill="1" applyBorder="1" applyAlignment="1" applyProtection="1">
      <alignment horizontal="right"/>
      <protection locked="0"/>
    </xf>
    <xf numFmtId="49" fontId="33" fillId="0" borderId="62" xfId="360" applyNumberFormat="1" applyFont="1" applyBorder="1" applyAlignment="1" applyProtection="1">
      <alignment horizontal="left" vertical="top" wrapText="1"/>
      <protection/>
    </xf>
    <xf numFmtId="49" fontId="26" fillId="0" borderId="22" xfId="360" applyNumberFormat="1" applyFont="1" applyBorder="1" applyAlignment="1" applyProtection="1">
      <alignment horizontal="right"/>
      <protection/>
    </xf>
    <xf numFmtId="4" fontId="26" fillId="0" borderId="19" xfId="360" applyNumberFormat="1" applyFont="1" applyBorder="1" applyAlignment="1" applyProtection="1">
      <alignment horizontal="right"/>
      <protection locked="0"/>
    </xf>
    <xf numFmtId="4" fontId="26" fillId="0" borderId="84" xfId="360" applyNumberFormat="1" applyFont="1" applyBorder="1" applyAlignment="1" applyProtection="1">
      <alignment horizontal="right"/>
      <protection locked="0"/>
    </xf>
    <xf numFmtId="0" fontId="26" fillId="0" borderId="0" xfId="360" applyFont="1" applyFill="1">
      <alignment/>
      <protection/>
    </xf>
    <xf numFmtId="0" fontId="26" fillId="0" borderId="0" xfId="360" applyFont="1" applyFill="1" applyBorder="1" applyProtection="1">
      <alignment/>
      <protection/>
    </xf>
    <xf numFmtId="49" fontId="33" fillId="0" borderId="72" xfId="360" applyNumberFormat="1" applyFont="1" applyBorder="1" applyAlignment="1" applyProtection="1">
      <alignment horizontal="right" vertical="top" wrapText="1"/>
      <protection/>
    </xf>
    <xf numFmtId="49" fontId="33" fillId="0" borderId="217" xfId="360" applyNumberFormat="1" applyFont="1" applyBorder="1" applyAlignment="1" applyProtection="1">
      <alignment horizontal="left" vertical="top" wrapText="1"/>
      <protection/>
    </xf>
    <xf numFmtId="0" fontId="26" fillId="0" borderId="24" xfId="360" applyNumberFormat="1" applyFont="1" applyFill="1" applyBorder="1" applyAlignment="1" applyProtection="1">
      <alignment horizontal="left" vertical="top" wrapText="1"/>
      <protection/>
    </xf>
    <xf numFmtId="49" fontId="26" fillId="0" borderId="113" xfId="360" applyNumberFormat="1" applyFont="1" applyBorder="1" applyAlignment="1" applyProtection="1">
      <alignment horizontal="right"/>
      <protection/>
    </xf>
    <xf numFmtId="4" fontId="26" fillId="0" borderId="73" xfId="360" applyNumberFormat="1" applyFont="1" applyBorder="1" applyAlignment="1" applyProtection="1">
      <alignment horizontal="right"/>
      <protection locked="0"/>
    </xf>
    <xf numFmtId="49" fontId="33" fillId="0" borderId="53" xfId="360" applyNumberFormat="1" applyFont="1" applyBorder="1" applyAlignment="1" applyProtection="1">
      <alignment horizontal="right" vertical="top" wrapText="1"/>
      <protection/>
    </xf>
    <xf numFmtId="49" fontId="26" fillId="0" borderId="215" xfId="360" applyNumberFormat="1" applyFont="1" applyBorder="1" applyAlignment="1" applyProtection="1">
      <alignment horizontal="right"/>
      <protection/>
    </xf>
    <xf numFmtId="4" fontId="26" fillId="0" borderId="216" xfId="360" applyNumberFormat="1" applyFont="1" applyBorder="1" applyAlignment="1" applyProtection="1">
      <alignment horizontal="right"/>
      <protection locked="0"/>
    </xf>
    <xf numFmtId="49" fontId="33" fillId="0" borderId="53" xfId="359" applyNumberFormat="1" applyFont="1" applyFill="1" applyBorder="1" applyAlignment="1" applyProtection="1">
      <alignment horizontal="right" vertical="top" wrapText="1"/>
      <protection/>
    </xf>
    <xf numFmtId="4" fontId="26" fillId="0" borderId="83" xfId="359" applyNumberFormat="1" applyFont="1" applyFill="1" applyBorder="1" applyAlignment="1" applyProtection="1">
      <alignment horizontal="right"/>
      <protection/>
    </xf>
    <xf numFmtId="49" fontId="33" fillId="0" borderId="39" xfId="359" applyNumberFormat="1" applyFont="1" applyFill="1" applyBorder="1" applyAlignment="1" applyProtection="1">
      <alignment horizontal="right" vertical="top" wrapText="1"/>
      <protection/>
    </xf>
    <xf numFmtId="4" fontId="26" fillId="0" borderId="85" xfId="359" applyNumberFormat="1" applyFont="1" applyFill="1" applyBorder="1" applyAlignment="1" applyProtection="1">
      <alignment horizontal="right"/>
      <protection/>
    </xf>
    <xf numFmtId="49" fontId="33" fillId="57" borderId="58" xfId="359" applyNumberFormat="1" applyFont="1" applyFill="1" applyBorder="1" applyAlignment="1" applyProtection="1">
      <alignment horizontal="right" vertical="top" wrapText="1"/>
      <protection/>
    </xf>
    <xf numFmtId="49" fontId="33" fillId="57" borderId="168" xfId="359" applyNumberFormat="1" applyFont="1" applyFill="1" applyBorder="1" applyAlignment="1" applyProtection="1">
      <alignment horizontal="left" vertical="top" wrapText="1"/>
      <protection/>
    </xf>
    <xf numFmtId="2" fontId="5" fillId="16" borderId="30" xfId="0" applyNumberFormat="1" applyFont="1" applyFill="1" applyBorder="1" applyAlignment="1">
      <alignment wrapText="1"/>
    </xf>
    <xf numFmtId="0" fontId="5" fillId="16" borderId="30" xfId="0" applyFont="1" applyFill="1" applyBorder="1" applyAlignment="1">
      <alignment wrapText="1"/>
    </xf>
    <xf numFmtId="2" fontId="70" fillId="16" borderId="31" xfId="0" applyNumberFormat="1" applyFont="1" applyFill="1" applyBorder="1" applyAlignment="1">
      <alignment wrapText="1"/>
    </xf>
    <xf numFmtId="49" fontId="33" fillId="0" borderId="67" xfId="359" applyNumberFormat="1" applyFont="1" applyFill="1" applyBorder="1" applyAlignment="1" applyProtection="1">
      <alignment horizontal="right" vertical="top" wrapText="1"/>
      <protection/>
    </xf>
    <xf numFmtId="49" fontId="33" fillId="0" borderId="40" xfId="359" applyNumberFormat="1" applyFont="1" applyFill="1" applyBorder="1" applyAlignment="1" applyProtection="1">
      <alignment horizontal="left" vertical="top" wrapText="1"/>
      <protection/>
    </xf>
    <xf numFmtId="0" fontId="26" fillId="0" borderId="40" xfId="0" applyFont="1" applyFill="1" applyBorder="1" applyAlignment="1" applyProtection="1">
      <alignment wrapText="1"/>
      <protection/>
    </xf>
    <xf numFmtId="4" fontId="26" fillId="0" borderId="40" xfId="0" applyNumberFormat="1" applyFont="1" applyFill="1" applyBorder="1" applyAlignment="1" applyProtection="1">
      <alignment/>
      <protection/>
    </xf>
    <xf numFmtId="0" fontId="26" fillId="0" borderId="40" xfId="0" applyFont="1" applyFill="1" applyBorder="1" applyAlignment="1" applyProtection="1">
      <alignment horizontal="center"/>
      <protection/>
    </xf>
    <xf numFmtId="4" fontId="26" fillId="0" borderId="40" xfId="359" applyNumberFormat="1" applyFont="1" applyFill="1" applyBorder="1" applyAlignment="1" applyProtection="1">
      <alignment horizontal="right"/>
      <protection locked="0"/>
    </xf>
    <xf numFmtId="4" fontId="26" fillId="0" borderId="218" xfId="359" applyNumberFormat="1" applyFont="1" applyFill="1" applyBorder="1" applyAlignment="1" applyProtection="1">
      <alignment horizontal="right"/>
      <protection/>
    </xf>
    <xf numFmtId="192" fontId="23" fillId="0" borderId="44" xfId="328" applyNumberFormat="1" applyFont="1" applyFill="1" applyBorder="1" applyAlignment="1" applyProtection="1">
      <alignment horizontal="justify" vertical="top" wrapText="1"/>
      <protection/>
    </xf>
    <xf numFmtId="192" fontId="26" fillId="0" borderId="44" xfId="328" applyNumberFormat="1" applyFont="1" applyFill="1" applyBorder="1" applyAlignment="1" applyProtection="1">
      <alignment horizontal="center"/>
      <protection/>
    </xf>
    <xf numFmtId="4" fontId="23" fillId="0" borderId="170" xfId="213" applyNumberFormat="1" applyFont="1" applyFill="1" applyBorder="1" applyAlignment="1" applyProtection="1">
      <alignment horizontal="right"/>
      <protection/>
    </xf>
    <xf numFmtId="49" fontId="23" fillId="57" borderId="103" xfId="332" applyNumberFormat="1" applyFont="1" applyFill="1" applyBorder="1" applyAlignment="1" applyProtection="1">
      <alignment horizontal="right" vertical="top"/>
      <protection/>
    </xf>
    <xf numFmtId="49" fontId="23" fillId="57" borderId="219" xfId="332" applyNumberFormat="1" applyFont="1" applyFill="1" applyBorder="1" applyAlignment="1" applyProtection="1">
      <alignment horizontal="left" vertical="top"/>
      <protection/>
    </xf>
    <xf numFmtId="191" fontId="23" fillId="57" borderId="220" xfId="332" applyNumberFormat="1" applyFont="1" applyFill="1" applyBorder="1" applyAlignment="1" applyProtection="1">
      <alignment vertical="top" wrapText="1"/>
      <protection/>
    </xf>
    <xf numFmtId="0" fontId="23" fillId="57" borderId="220" xfId="332" applyFont="1" applyFill="1" applyBorder="1" applyAlignment="1" applyProtection="1">
      <alignment horizontal="center"/>
      <protection/>
    </xf>
    <xf numFmtId="196" fontId="23" fillId="57" borderId="220" xfId="332" applyNumberFormat="1" applyFont="1" applyFill="1" applyBorder="1" applyAlignment="1" applyProtection="1">
      <alignment horizontal="center"/>
      <protection/>
    </xf>
    <xf numFmtId="4" fontId="23" fillId="57" borderId="220" xfId="332" applyNumberFormat="1" applyFont="1" applyFill="1" applyBorder="1" applyAlignment="1" applyProtection="1">
      <alignment horizontal="right"/>
      <protection/>
    </xf>
    <xf numFmtId="2" fontId="23" fillId="57" borderId="221" xfId="332" applyNumberFormat="1" applyFont="1" applyFill="1" applyBorder="1" applyAlignment="1" applyProtection="1">
      <alignment horizontal="center"/>
      <protection/>
    </xf>
    <xf numFmtId="49" fontId="33" fillId="57" borderId="55" xfId="359" applyNumberFormat="1" applyFont="1" applyFill="1" applyBorder="1" applyAlignment="1" applyProtection="1">
      <alignment horizontal="right" vertical="top" wrapText="1"/>
      <protection/>
    </xf>
    <xf numFmtId="49" fontId="33" fillId="57" borderId="48" xfId="359" applyNumberFormat="1" applyFont="1" applyFill="1" applyBorder="1" applyAlignment="1" applyProtection="1">
      <alignment horizontal="left" vertical="top" wrapText="1"/>
      <protection/>
    </xf>
    <xf numFmtId="2" fontId="5" fillId="16" borderId="146" xfId="0" applyNumberFormat="1" applyFont="1" applyFill="1" applyBorder="1" applyAlignment="1">
      <alignment wrapText="1"/>
    </xf>
    <xf numFmtId="0" fontId="5" fillId="16" borderId="146" xfId="0" applyFont="1" applyFill="1" applyBorder="1" applyAlignment="1">
      <alignment wrapText="1"/>
    </xf>
    <xf numFmtId="2" fontId="70" fillId="16" borderId="149" xfId="0" applyNumberFormat="1" applyFont="1" applyFill="1" applyBorder="1" applyAlignment="1">
      <alignment wrapText="1"/>
    </xf>
    <xf numFmtId="1" fontId="23" fillId="0" borderId="0" xfId="0" applyNumberFormat="1" applyFont="1" applyFill="1" applyBorder="1" applyAlignment="1" applyProtection="1">
      <alignment wrapText="1"/>
      <protection/>
    </xf>
    <xf numFmtId="190" fontId="23" fillId="0" borderId="0" xfId="548" applyNumberFormat="1" applyFont="1" applyFill="1" applyBorder="1" applyAlignment="1" applyProtection="1">
      <alignment horizontal="left" wrapText="1"/>
      <protection/>
    </xf>
    <xf numFmtId="0" fontId="41" fillId="16" borderId="146" xfId="0" applyFont="1" applyFill="1" applyBorder="1" applyAlignment="1">
      <alignment horizontal="left" wrapText="1"/>
    </xf>
    <xf numFmtId="0" fontId="41" fillId="16" borderId="30" xfId="0" applyFont="1" applyFill="1" applyBorder="1" applyAlignment="1">
      <alignment horizontal="left" wrapText="1"/>
    </xf>
  </cellXfs>
  <cellStyles count="554">
    <cellStyle name="Normal" xfId="0"/>
    <cellStyle name="20 % – Poudarek1" xfId="15"/>
    <cellStyle name="20 % – Poudarek1 2" xfId="16"/>
    <cellStyle name="20 % – Poudarek1 2 2" xfId="17"/>
    <cellStyle name="20 % – Poudarek1 2 2 2" xfId="18"/>
    <cellStyle name="20 % – Poudarek1 2 3" xfId="19"/>
    <cellStyle name="20 % – Poudarek1 2 3 2" xfId="20"/>
    <cellStyle name="20 % – Poudarek1 2 4" xfId="21"/>
    <cellStyle name="20 % – Poudarek1 2 4 2" xfId="22"/>
    <cellStyle name="20 % – Poudarek1 2 5" xfId="23"/>
    <cellStyle name="20 % – Poudarek1 2 5 2" xfId="24"/>
    <cellStyle name="20 % – Poudarek1 2 6" xfId="25"/>
    <cellStyle name="20 % – Poudarek2" xfId="26"/>
    <cellStyle name="20 % – Poudarek2 2" xfId="27"/>
    <cellStyle name="20 % – Poudarek2 2 2" xfId="28"/>
    <cellStyle name="20 % – Poudarek2 2 2 2" xfId="29"/>
    <cellStyle name="20 % – Poudarek2 2 3" xfId="30"/>
    <cellStyle name="20 % – Poudarek2 2 3 2" xfId="31"/>
    <cellStyle name="20 % – Poudarek2 2 4" xfId="32"/>
    <cellStyle name="20 % – Poudarek2 2 4 2" xfId="33"/>
    <cellStyle name="20 % – Poudarek2 2 5" xfId="34"/>
    <cellStyle name="20 % – Poudarek3" xfId="35"/>
    <cellStyle name="20 % – Poudarek3 2" xfId="36"/>
    <cellStyle name="20 % – Poudarek3 2 2" xfId="37"/>
    <cellStyle name="20 % – Poudarek3 2 2 2" xfId="38"/>
    <cellStyle name="20 % – Poudarek3 2 3" xfId="39"/>
    <cellStyle name="20 % – Poudarek3 2 3 2" xfId="40"/>
    <cellStyle name="20 % – Poudarek3 2 4" xfId="41"/>
    <cellStyle name="20 % – Poudarek3 2 4 2" xfId="42"/>
    <cellStyle name="20 % – Poudarek3 2 5" xfId="43"/>
    <cellStyle name="20 % – Poudarek3 2 5 2" xfId="44"/>
    <cellStyle name="20 % – Poudarek3 2 6" xfId="45"/>
    <cellStyle name="20 % – Poudarek4" xfId="46"/>
    <cellStyle name="20 % – Poudarek4 2" xfId="47"/>
    <cellStyle name="20 % – Poudarek4 2 2" xfId="48"/>
    <cellStyle name="20 % – Poudarek4 2 2 2" xfId="49"/>
    <cellStyle name="20 % – Poudarek4 2 3" xfId="50"/>
    <cellStyle name="20 % – Poudarek4 2 3 2" xfId="51"/>
    <cellStyle name="20 % – Poudarek4 2 4" xfId="52"/>
    <cellStyle name="20 % – Poudarek4 2 4 2" xfId="53"/>
    <cellStyle name="20 % – Poudarek4 2 5" xfId="54"/>
    <cellStyle name="20 % – Poudarek4 2 5 2" xfId="55"/>
    <cellStyle name="20 % – Poudarek4 2 6" xfId="56"/>
    <cellStyle name="20 % – Poudarek5" xfId="57"/>
    <cellStyle name="20 % – Poudarek5 2" xfId="58"/>
    <cellStyle name="20 % – Poudarek5 2 2" xfId="59"/>
    <cellStyle name="20 % – Poudarek5 2 2 2" xfId="60"/>
    <cellStyle name="20 % – Poudarek5 2 3" xfId="61"/>
    <cellStyle name="20 % – Poudarek5 2 3 2" xfId="62"/>
    <cellStyle name="20 % – Poudarek5 2 4" xfId="63"/>
    <cellStyle name="20 % – Poudarek5 2 4 2" xfId="64"/>
    <cellStyle name="20 % – Poudarek5 2 5" xfId="65"/>
    <cellStyle name="20 % – Poudarek5 2 5 2" xfId="66"/>
    <cellStyle name="20 % – Poudarek5 2 6" xfId="67"/>
    <cellStyle name="20 % – Poudarek6" xfId="68"/>
    <cellStyle name="20 % – Poudarek6 2" xfId="69"/>
    <cellStyle name="20 % – Poudarek6 2 2" xfId="70"/>
    <cellStyle name="20 % – Poudarek6 2 2 2" xfId="71"/>
    <cellStyle name="20 % – Poudarek6 2 3" xfId="72"/>
    <cellStyle name="20 % – Poudarek6 2 3 2" xfId="73"/>
    <cellStyle name="20 % – Poudarek6 2 4" xfId="74"/>
    <cellStyle name="20 % – Poudarek6 2 4 2" xfId="75"/>
    <cellStyle name="20 % – Poudarek6 2 5" xfId="76"/>
    <cellStyle name="20 % – Poudarek6 2 5 2" xfId="77"/>
    <cellStyle name="20 % – Poudarek6 2 6" xfId="78"/>
    <cellStyle name="40 % – Poudarek1" xfId="79"/>
    <cellStyle name="40 % – Poudarek1 2" xfId="80"/>
    <cellStyle name="40 % – Poudarek1 2 2" xfId="81"/>
    <cellStyle name="40 % – Poudarek1 2 2 2" xfId="82"/>
    <cellStyle name="40 % – Poudarek1 2 3" xfId="83"/>
    <cellStyle name="40 % – Poudarek1 2 3 2" xfId="84"/>
    <cellStyle name="40 % – Poudarek1 2 4" xfId="85"/>
    <cellStyle name="40 % – Poudarek1 2 4 2" xfId="86"/>
    <cellStyle name="40 % – Poudarek1 2 5" xfId="87"/>
    <cellStyle name="40 % – Poudarek1 2 5 2" xfId="88"/>
    <cellStyle name="40 % – Poudarek1 2 6" xfId="89"/>
    <cellStyle name="40 % – Poudarek2" xfId="90"/>
    <cellStyle name="40 % – Poudarek2 2" xfId="91"/>
    <cellStyle name="40 % – Poudarek2 2 2" xfId="92"/>
    <cellStyle name="40 % – Poudarek2 2 2 2" xfId="93"/>
    <cellStyle name="40 % – Poudarek2 2 3" xfId="94"/>
    <cellStyle name="40 % – Poudarek2 2 3 2" xfId="95"/>
    <cellStyle name="40 % – Poudarek2 2 4" xfId="96"/>
    <cellStyle name="40 % – Poudarek2 2 4 2" xfId="97"/>
    <cellStyle name="40 % – Poudarek2 2 5" xfId="98"/>
    <cellStyle name="40 % – Poudarek3" xfId="99"/>
    <cellStyle name="40 % – Poudarek3 2" xfId="100"/>
    <cellStyle name="40 % – Poudarek3 2 2" xfId="101"/>
    <cellStyle name="40 % – Poudarek3 2 2 2" xfId="102"/>
    <cellStyle name="40 % – Poudarek3 2 3" xfId="103"/>
    <cellStyle name="40 % – Poudarek3 2 3 2" xfId="104"/>
    <cellStyle name="40 % – Poudarek3 2 4" xfId="105"/>
    <cellStyle name="40 % – Poudarek3 2 4 2" xfId="106"/>
    <cellStyle name="40 % – Poudarek3 2 5" xfId="107"/>
    <cellStyle name="40 % – Poudarek4" xfId="108"/>
    <cellStyle name="40 % – Poudarek4 2" xfId="109"/>
    <cellStyle name="40 % – Poudarek4 2 2" xfId="110"/>
    <cellStyle name="40 % – Poudarek4 2 2 2" xfId="111"/>
    <cellStyle name="40 % – Poudarek4 2 3" xfId="112"/>
    <cellStyle name="40 % – Poudarek4 2 3 2" xfId="113"/>
    <cellStyle name="40 % – Poudarek4 2 4" xfId="114"/>
    <cellStyle name="40 % – Poudarek4 2 4 2" xfId="115"/>
    <cellStyle name="40 % – Poudarek4 2 5" xfId="116"/>
    <cellStyle name="40 % – Poudarek4 2 5 2" xfId="117"/>
    <cellStyle name="40 % – Poudarek4 2 6" xfId="118"/>
    <cellStyle name="40 % – Poudarek5" xfId="119"/>
    <cellStyle name="40 % – Poudarek5 2" xfId="120"/>
    <cellStyle name="40 % – Poudarek5 2 2" xfId="121"/>
    <cellStyle name="40 % – Poudarek5 2 2 2" xfId="122"/>
    <cellStyle name="40 % – Poudarek5 2 3" xfId="123"/>
    <cellStyle name="40 % – Poudarek5 2 3 2" xfId="124"/>
    <cellStyle name="40 % – Poudarek5 2 4" xfId="125"/>
    <cellStyle name="40 % – Poudarek5 2 4 2" xfId="126"/>
    <cellStyle name="40 % – Poudarek5 2 5" xfId="127"/>
    <cellStyle name="40 % – Poudarek5 2 5 2" xfId="128"/>
    <cellStyle name="40 % – Poudarek5 2 6" xfId="129"/>
    <cellStyle name="40 % – Poudarek6" xfId="130"/>
    <cellStyle name="40 % – Poudarek6 2" xfId="131"/>
    <cellStyle name="40 % – Poudarek6 2 2" xfId="132"/>
    <cellStyle name="40 % – Poudarek6 2 2 2" xfId="133"/>
    <cellStyle name="40 % – Poudarek6 2 3" xfId="134"/>
    <cellStyle name="40 % – Poudarek6 2 3 2" xfId="135"/>
    <cellStyle name="40 % – Poudarek6 2 4" xfId="136"/>
    <cellStyle name="40 % – Poudarek6 2 4 2" xfId="137"/>
    <cellStyle name="40 % – Poudarek6 2 5" xfId="138"/>
    <cellStyle name="40 % – Poudarek6 2 5 2" xfId="139"/>
    <cellStyle name="40 % – Poudarek6 2 6" xfId="140"/>
    <cellStyle name="60 % – Poudarek1" xfId="141"/>
    <cellStyle name="60 % – Poudarek1 2" xfId="142"/>
    <cellStyle name="60 % – Poudarek1 2 2" xfId="143"/>
    <cellStyle name="60 % – Poudarek1 2 2 2" xfId="144"/>
    <cellStyle name="60 % – Poudarek1 2 3" xfId="145"/>
    <cellStyle name="60 % – Poudarek1 2 3 2" xfId="146"/>
    <cellStyle name="60 % – Poudarek1 2 4" xfId="147"/>
    <cellStyle name="60 % – Poudarek1 2 4 2" xfId="148"/>
    <cellStyle name="60 % – Poudarek1 2 5" xfId="149"/>
    <cellStyle name="60 % – Poudarek1 2 5 2" xfId="150"/>
    <cellStyle name="60 % – Poudarek1 2 6" xfId="151"/>
    <cellStyle name="60 % – Poudarek2" xfId="152"/>
    <cellStyle name="60 % – Poudarek2 2" xfId="153"/>
    <cellStyle name="60 % – Poudarek2 2 2" xfId="154"/>
    <cellStyle name="60 % – Poudarek2 2 2 2" xfId="155"/>
    <cellStyle name="60 % – Poudarek2 2 3" xfId="156"/>
    <cellStyle name="60 % – Poudarek2 2 3 2" xfId="157"/>
    <cellStyle name="60 % – Poudarek2 2 4" xfId="158"/>
    <cellStyle name="60 % – Poudarek2 2 4 2" xfId="159"/>
    <cellStyle name="60 % – Poudarek2 2 5" xfId="160"/>
    <cellStyle name="60 % – Poudarek2 2 5 2" xfId="161"/>
    <cellStyle name="60 % – Poudarek2 2 6" xfId="162"/>
    <cellStyle name="60 % – Poudarek3" xfId="163"/>
    <cellStyle name="60 % – Poudarek3 2" xfId="164"/>
    <cellStyle name="60 % – Poudarek3 2 2" xfId="165"/>
    <cellStyle name="60 % – Poudarek3 2 2 2" xfId="166"/>
    <cellStyle name="60 % – Poudarek3 2 3" xfId="167"/>
    <cellStyle name="60 % – Poudarek3 2 3 2" xfId="168"/>
    <cellStyle name="60 % – Poudarek3 2 4" xfId="169"/>
    <cellStyle name="60 % – Poudarek3 2 4 2" xfId="170"/>
    <cellStyle name="60 % – Poudarek3 2 5" xfId="171"/>
    <cellStyle name="60 % – Poudarek3 2 5 2" xfId="172"/>
    <cellStyle name="60 % – Poudarek3 2 6" xfId="173"/>
    <cellStyle name="60 % – Poudarek4" xfId="174"/>
    <cellStyle name="60 % – Poudarek4 2" xfId="175"/>
    <cellStyle name="60 % – Poudarek4 2 2" xfId="176"/>
    <cellStyle name="60 % – Poudarek4 2 2 2" xfId="177"/>
    <cellStyle name="60 % – Poudarek4 2 3" xfId="178"/>
    <cellStyle name="60 % – Poudarek4 2 3 2" xfId="179"/>
    <cellStyle name="60 % – Poudarek4 2 4" xfId="180"/>
    <cellStyle name="60 % – Poudarek4 2 4 2" xfId="181"/>
    <cellStyle name="60 % – Poudarek4 2 5" xfId="182"/>
    <cellStyle name="60 % – Poudarek4 2 5 2" xfId="183"/>
    <cellStyle name="60 % – Poudarek4 2 6" xfId="184"/>
    <cellStyle name="60 % – Poudarek5" xfId="185"/>
    <cellStyle name="60 % – Poudarek5 2" xfId="186"/>
    <cellStyle name="60 % – Poudarek5 2 2" xfId="187"/>
    <cellStyle name="60 % – Poudarek5 2 2 2" xfId="188"/>
    <cellStyle name="60 % – Poudarek5 2 3" xfId="189"/>
    <cellStyle name="60 % – Poudarek5 2 3 2" xfId="190"/>
    <cellStyle name="60 % – Poudarek5 2 4" xfId="191"/>
    <cellStyle name="60 % – Poudarek5 2 4 2" xfId="192"/>
    <cellStyle name="60 % – Poudarek5 2 5" xfId="193"/>
    <cellStyle name="60 % – Poudarek5 2 5 2" xfId="194"/>
    <cellStyle name="60 % – Poudarek5 2 6" xfId="195"/>
    <cellStyle name="60 % – Poudarek6" xfId="196"/>
    <cellStyle name="60 % – Poudarek6 2" xfId="197"/>
    <cellStyle name="60 % – Poudarek6 2 2" xfId="198"/>
    <cellStyle name="60 % – Poudarek6 2 2 2" xfId="199"/>
    <cellStyle name="60 % – Poudarek6 2 3" xfId="200"/>
    <cellStyle name="60 % – Poudarek6 2 3 2" xfId="201"/>
    <cellStyle name="60 % – Poudarek6 2 4" xfId="202"/>
    <cellStyle name="60 % – Poudarek6 2 4 2" xfId="203"/>
    <cellStyle name="60 % – Poudarek6 2 5" xfId="204"/>
    <cellStyle name="Comma 2" xfId="205"/>
    <cellStyle name="Comma 2 2" xfId="206"/>
    <cellStyle name="Comma 3" xfId="207"/>
    <cellStyle name="Comma 3 2" xfId="208"/>
    <cellStyle name="Comma 4" xfId="209"/>
    <cellStyle name="Comma 4 2" xfId="210"/>
    <cellStyle name="Comma 5" xfId="211"/>
    <cellStyle name="Currency 2" xfId="212"/>
    <cellStyle name="Currency 2 2" xfId="213"/>
    <cellStyle name="Currency 2 2 2" xfId="214"/>
    <cellStyle name="Currency 2 2 2 2" xfId="215"/>
    <cellStyle name="Currency 2 3" xfId="216"/>
    <cellStyle name="Currency 3" xfId="217"/>
    <cellStyle name="Currency 3 2" xfId="218"/>
    <cellStyle name="Currency 4" xfId="219"/>
    <cellStyle name="Currency 4 2" xfId="220"/>
    <cellStyle name="Currency 4 3" xfId="221"/>
    <cellStyle name="Dobro" xfId="222"/>
    <cellStyle name="Dobro 2" xfId="223"/>
    <cellStyle name="Dobro 2 2" xfId="224"/>
    <cellStyle name="Dobro 2 2 2" xfId="225"/>
    <cellStyle name="Dobro 2 3" xfId="226"/>
    <cellStyle name="Dobro 2 3 2" xfId="227"/>
    <cellStyle name="Dobro 2 4" xfId="228"/>
    <cellStyle name="Dobro 2 4 2" xfId="229"/>
    <cellStyle name="Dobro 2 5" xfId="230"/>
    <cellStyle name="Dobro 2 5 2" xfId="231"/>
    <cellStyle name="Dobro 2 6" xfId="232"/>
    <cellStyle name="Euro" xfId="233"/>
    <cellStyle name="Euro 2" xfId="234"/>
    <cellStyle name="Euro 2 2" xfId="235"/>
    <cellStyle name="Euro 2 2 2" xfId="236"/>
    <cellStyle name="Euro 2 3" xfId="237"/>
    <cellStyle name="Euro 2 3 2" xfId="238"/>
    <cellStyle name="Euro 2 4" xfId="239"/>
    <cellStyle name="Euro 2 4 2" xfId="240"/>
    <cellStyle name="Euro 2 5" xfId="241"/>
    <cellStyle name="Euro 3" xfId="242"/>
    <cellStyle name="Euro 3 2" xfId="243"/>
    <cellStyle name="Euro 4" xfId="244"/>
    <cellStyle name="Euro 4 2" xfId="245"/>
    <cellStyle name="Euro 5" xfId="246"/>
    <cellStyle name="Euro 5 2" xfId="247"/>
    <cellStyle name="Euro 6" xfId="248"/>
    <cellStyle name="Euro 6 2" xfId="249"/>
    <cellStyle name="Euro 7" xfId="250"/>
    <cellStyle name="Excel Built-in Normal" xfId="251"/>
    <cellStyle name="Hyperlink" xfId="252"/>
    <cellStyle name="Izhod" xfId="253"/>
    <cellStyle name="Izhod 2" xfId="254"/>
    <cellStyle name="Izhod 2 2" xfId="255"/>
    <cellStyle name="Izhod 2 2 2" xfId="256"/>
    <cellStyle name="Izhod 2 3" xfId="257"/>
    <cellStyle name="Izhod 2 3 2" xfId="258"/>
    <cellStyle name="Izhod 2 4" xfId="259"/>
    <cellStyle name="Izhod 2 4 2" xfId="260"/>
    <cellStyle name="Izhod 2 5" xfId="261"/>
    <cellStyle name="Naslov" xfId="262"/>
    <cellStyle name="Naslov 1" xfId="263"/>
    <cellStyle name="Naslov 1 2" xfId="264"/>
    <cellStyle name="Naslov 1 2 2" xfId="265"/>
    <cellStyle name="Naslov 1 2 2 2" xfId="266"/>
    <cellStyle name="Naslov 1 2 3" xfId="267"/>
    <cellStyle name="Naslov 1 2 3 2" xfId="268"/>
    <cellStyle name="Naslov 1 2 4" xfId="269"/>
    <cellStyle name="Naslov 1 2 4 2" xfId="270"/>
    <cellStyle name="Naslov 1 2 5" xfId="271"/>
    <cellStyle name="Naslov 2" xfId="272"/>
    <cellStyle name="Naslov 2 2" xfId="273"/>
    <cellStyle name="Naslov 2 2 2" xfId="274"/>
    <cellStyle name="Naslov 2 2 2 2" xfId="275"/>
    <cellStyle name="Naslov 2 2 3" xfId="276"/>
    <cellStyle name="Naslov 2 2 3 2" xfId="277"/>
    <cellStyle name="Naslov 2 2 4" xfId="278"/>
    <cellStyle name="Naslov 2 2 4 2" xfId="279"/>
    <cellStyle name="Naslov 2 2 5" xfId="280"/>
    <cellStyle name="Naslov 3" xfId="281"/>
    <cellStyle name="Naslov 3 2" xfId="282"/>
    <cellStyle name="Naslov 3 2 2" xfId="283"/>
    <cellStyle name="Naslov 3 2 2 2" xfId="284"/>
    <cellStyle name="Naslov 3 2 3" xfId="285"/>
    <cellStyle name="Naslov 3 2 3 2" xfId="286"/>
    <cellStyle name="Naslov 3 2 4" xfId="287"/>
    <cellStyle name="Naslov 3 2 4 2" xfId="288"/>
    <cellStyle name="Naslov 3 2 5" xfId="289"/>
    <cellStyle name="Naslov 4" xfId="290"/>
    <cellStyle name="Naslov 4 2" xfId="291"/>
    <cellStyle name="Naslov 4 2 2" xfId="292"/>
    <cellStyle name="Naslov 4 2 2 2" xfId="293"/>
    <cellStyle name="Naslov 4 2 3" xfId="294"/>
    <cellStyle name="Naslov 4 2 3 2" xfId="295"/>
    <cellStyle name="Naslov 4 2 4" xfId="296"/>
    <cellStyle name="Naslov 4 2 4 2" xfId="297"/>
    <cellStyle name="Naslov 4 2 5" xfId="298"/>
    <cellStyle name="Naslov 5" xfId="299"/>
    <cellStyle name="Naslov 5 2" xfId="300"/>
    <cellStyle name="Naslov 5 2 2" xfId="301"/>
    <cellStyle name="Naslov 5 3" xfId="302"/>
    <cellStyle name="Naslov 5 3 2" xfId="303"/>
    <cellStyle name="Naslov 5 4" xfId="304"/>
    <cellStyle name="Naslov 5 4 2" xfId="305"/>
    <cellStyle name="Naslov 5 5" xfId="306"/>
    <cellStyle name="Navadno 2" xfId="307"/>
    <cellStyle name="Navadno 2 2" xfId="308"/>
    <cellStyle name="Navadno 2 2 2" xfId="309"/>
    <cellStyle name="Navadno 2 3" xfId="310"/>
    <cellStyle name="Navadno 2 3 2" xfId="311"/>
    <cellStyle name="Navadno 2 4" xfId="312"/>
    <cellStyle name="Navadno 2 4 2" xfId="313"/>
    <cellStyle name="Navadno 2 5" xfId="314"/>
    <cellStyle name="Navadno 3" xfId="315"/>
    <cellStyle name="Navadno 3 2" xfId="316"/>
    <cellStyle name="Navadno 3 2 2" xfId="317"/>
    <cellStyle name="Navadno 3 3" xfId="318"/>
    <cellStyle name="Navadno 3 3 2" xfId="319"/>
    <cellStyle name="Navadno 3 3 3" xfId="320"/>
    <cellStyle name="Navadno 3 4" xfId="321"/>
    <cellStyle name="Navadno 4" xfId="322"/>
    <cellStyle name="Navadno 4 2" xfId="323"/>
    <cellStyle name="Navadno 5" xfId="324"/>
    <cellStyle name="Navadno_Avšček" xfId="325"/>
    <cellStyle name="Navadno_Čistilna naprava" xfId="326"/>
    <cellStyle name="Navadno_Čistilna naprava 2" xfId="327"/>
    <cellStyle name="Navadno_List1" xfId="328"/>
    <cellStyle name="Navadno_List1 2" xfId="329"/>
    <cellStyle name="Navadno_POPIS DEL-DORNBERK-1.faza-razpis" xfId="330"/>
    <cellStyle name="Navadno_POPIS DEL-DORNBERK-1.faza-razpis 2" xfId="331"/>
    <cellStyle name="Navadno_POPIS DEL-DORNBERK-1.faza-razpis 2 2" xfId="332"/>
    <cellStyle name="Navadno_POPIS DEL-DORNBERK-1.faza-razpis 2 3" xfId="333"/>
    <cellStyle name="Navadno_POPIS DEL-DORNBERK-1.faza-razpis 3" xfId="334"/>
    <cellStyle name="Navadno_POPIS-KANALIZACIJA-popravljen-brezcen" xfId="335"/>
    <cellStyle name="Navadno_POPIS-KANALIZACIJA-popravljen-brezcen 3" xfId="336"/>
    <cellStyle name="Navadno_PRAZ" xfId="337"/>
    <cellStyle name="Navadno_REKAPITULACIJA" xfId="338"/>
    <cellStyle name="Navadno_Volume 4 - BoQ - cene" xfId="339"/>
    <cellStyle name="Nevtralno" xfId="340"/>
    <cellStyle name="Nevtralno 2" xfId="341"/>
    <cellStyle name="Nevtralno 2 2" xfId="342"/>
    <cellStyle name="Nevtralno 2 2 2" xfId="343"/>
    <cellStyle name="Nevtralno 2 3" xfId="344"/>
    <cellStyle name="Nevtralno 2 3 2" xfId="345"/>
    <cellStyle name="Nevtralno 2 4" xfId="346"/>
    <cellStyle name="Nevtralno 2 4 2" xfId="347"/>
    <cellStyle name="Nevtralno 2 5" xfId="348"/>
    <cellStyle name="NORMA" xfId="349"/>
    <cellStyle name="NORMA 2" xfId="350"/>
    <cellStyle name="NORMA 2 2" xfId="351"/>
    <cellStyle name="NORMA 3" xfId="352"/>
    <cellStyle name="NORMA 3 2" xfId="353"/>
    <cellStyle name="NORMA 4" xfId="354"/>
    <cellStyle name="NORMA 4 2" xfId="355"/>
    <cellStyle name="NORMA 5" xfId="356"/>
    <cellStyle name="Normal 10" xfId="357"/>
    <cellStyle name="Normal 10 2" xfId="358"/>
    <cellStyle name="Normal 10 2 2" xfId="359"/>
    <cellStyle name="Normal 10 2 3" xfId="360"/>
    <cellStyle name="Normal 10 3" xfId="361"/>
    <cellStyle name="Normal 10 3 2" xfId="362"/>
    <cellStyle name="Normal 10 4" xfId="363"/>
    <cellStyle name="Normal 10 4 2" xfId="364"/>
    <cellStyle name="Normal 10 5" xfId="365"/>
    <cellStyle name="Normal 13" xfId="366"/>
    <cellStyle name="Normal 19" xfId="367"/>
    <cellStyle name="Normal 2" xfId="368"/>
    <cellStyle name="Normal 2 2" xfId="369"/>
    <cellStyle name="Normal 2 2 2" xfId="370"/>
    <cellStyle name="Normal 2 3" xfId="371"/>
    <cellStyle name="Normal 2 3 2" xfId="372"/>
    <cellStyle name="Normal 2 3 2 2" xfId="373"/>
    <cellStyle name="Normal 2 3 3" xfId="374"/>
    <cellStyle name="Normal 2 4" xfId="375"/>
    <cellStyle name="Normal 2 4 2" xfId="376"/>
    <cellStyle name="Normal 2 5" xfId="377"/>
    <cellStyle name="Normal 2 5 2" xfId="378"/>
    <cellStyle name="Normal 2 5 3" xfId="379"/>
    <cellStyle name="Normal 3" xfId="380"/>
    <cellStyle name="Normal 3 2" xfId="381"/>
    <cellStyle name="Normal 4" xfId="382"/>
    <cellStyle name="Normal 4 2" xfId="383"/>
    <cellStyle name="Normal 5" xfId="384"/>
    <cellStyle name="Normal 5 2" xfId="385"/>
    <cellStyle name="Normal 6" xfId="386"/>
    <cellStyle name="Normal 6 2" xfId="387"/>
    <cellStyle name="Normal 7" xfId="388"/>
    <cellStyle name="Normal 7 2" xfId="389"/>
    <cellStyle name="Normal 8" xfId="390"/>
    <cellStyle name="Normal 8 2" xfId="391"/>
    <cellStyle name="Normal 9" xfId="392"/>
    <cellStyle name="normal1" xfId="393"/>
    <cellStyle name="normal1 2" xfId="394"/>
    <cellStyle name="normal1 2 2" xfId="395"/>
    <cellStyle name="normal1 3" xfId="396"/>
    <cellStyle name="normal1 3 2" xfId="397"/>
    <cellStyle name="normal1 4" xfId="398"/>
    <cellStyle name="normal1 4 2" xfId="399"/>
    <cellStyle name="normal1 5" xfId="400"/>
    <cellStyle name="Followed Hyperlink" xfId="401"/>
    <cellStyle name="Percent" xfId="402"/>
    <cellStyle name="Opomba" xfId="403"/>
    <cellStyle name="Opomba 2" xfId="404"/>
    <cellStyle name="Opomba 2 2" xfId="405"/>
    <cellStyle name="Opomba 2 2 2" xfId="406"/>
    <cellStyle name="Opomba 2 3" xfId="407"/>
    <cellStyle name="Opomba 2 3 2" xfId="408"/>
    <cellStyle name="Opomba 2 4" xfId="409"/>
    <cellStyle name="Opomba 2 4 2" xfId="410"/>
    <cellStyle name="Opomba 2 5" xfId="411"/>
    <cellStyle name="Opomba 2 5 2" xfId="412"/>
    <cellStyle name="Opomba 2 6" xfId="413"/>
    <cellStyle name="Opozorilo" xfId="414"/>
    <cellStyle name="Opozorilo 2" xfId="415"/>
    <cellStyle name="Opozorilo 2 2" xfId="416"/>
    <cellStyle name="Opozorilo 2 2 2" xfId="417"/>
    <cellStyle name="Opozorilo 2 3" xfId="418"/>
    <cellStyle name="Opozorilo 2 3 2" xfId="419"/>
    <cellStyle name="Opozorilo 2 4" xfId="420"/>
    <cellStyle name="Opozorilo 2 4 2" xfId="421"/>
    <cellStyle name="Opozorilo 2 5" xfId="422"/>
    <cellStyle name="Output 2" xfId="423"/>
    <cellStyle name="Output 2 2" xfId="424"/>
    <cellStyle name="Output 2 3" xfId="425"/>
    <cellStyle name="Pojasnjevalno besedilo" xfId="426"/>
    <cellStyle name="Pojasnjevalno besedilo 2" xfId="427"/>
    <cellStyle name="Pojasnjevalno besedilo 2 2" xfId="428"/>
    <cellStyle name="Pojasnjevalno besedilo 2 2 2" xfId="429"/>
    <cellStyle name="Pojasnjevalno besedilo 2 3" xfId="430"/>
    <cellStyle name="Pojasnjevalno besedilo 2 3 2" xfId="431"/>
    <cellStyle name="Pojasnjevalno besedilo 2 4" xfId="432"/>
    <cellStyle name="Pojasnjevalno besedilo 2 4 2" xfId="433"/>
    <cellStyle name="Pojasnjevalno besedilo 2 5" xfId="434"/>
    <cellStyle name="Poudarek1" xfId="435"/>
    <cellStyle name="Poudarek1 2" xfId="436"/>
    <cellStyle name="Poudarek1 2 2" xfId="437"/>
    <cellStyle name="Poudarek1 2 2 2" xfId="438"/>
    <cellStyle name="Poudarek1 2 3" xfId="439"/>
    <cellStyle name="Poudarek1 2 3 2" xfId="440"/>
    <cellStyle name="Poudarek1 2 4" xfId="441"/>
    <cellStyle name="Poudarek1 2 4 2" xfId="442"/>
    <cellStyle name="Poudarek1 2 5" xfId="443"/>
    <cellStyle name="Poudarek1 2 5 2" xfId="444"/>
    <cellStyle name="Poudarek1 2 6" xfId="445"/>
    <cellStyle name="Poudarek2" xfId="446"/>
    <cellStyle name="Poudarek2 2" xfId="447"/>
    <cellStyle name="Poudarek2 2 2" xfId="448"/>
    <cellStyle name="Poudarek2 2 2 2" xfId="449"/>
    <cellStyle name="Poudarek2 2 3" xfId="450"/>
    <cellStyle name="Poudarek2 2 3 2" xfId="451"/>
    <cellStyle name="Poudarek2 2 4" xfId="452"/>
    <cellStyle name="Poudarek2 2 4 2" xfId="453"/>
    <cellStyle name="Poudarek2 2 5" xfId="454"/>
    <cellStyle name="Poudarek2 2 5 2" xfId="455"/>
    <cellStyle name="Poudarek2 2 6" xfId="456"/>
    <cellStyle name="Poudarek3" xfId="457"/>
    <cellStyle name="Poudarek3 2" xfId="458"/>
    <cellStyle name="Poudarek3 2 2" xfId="459"/>
    <cellStyle name="Poudarek3 2 2 2" xfId="460"/>
    <cellStyle name="Poudarek3 2 3" xfId="461"/>
    <cellStyle name="Poudarek3 2 3 2" xfId="462"/>
    <cellStyle name="Poudarek3 2 4" xfId="463"/>
    <cellStyle name="Poudarek3 2 4 2" xfId="464"/>
    <cellStyle name="Poudarek3 2 5" xfId="465"/>
    <cellStyle name="Poudarek3 2 5 2" xfId="466"/>
    <cellStyle name="Poudarek3 2 6" xfId="467"/>
    <cellStyle name="Poudarek4" xfId="468"/>
    <cellStyle name="Poudarek4 2" xfId="469"/>
    <cellStyle name="Poudarek4 2 2" xfId="470"/>
    <cellStyle name="Poudarek4 2 2 2" xfId="471"/>
    <cellStyle name="Poudarek4 2 3" xfId="472"/>
    <cellStyle name="Poudarek4 2 3 2" xfId="473"/>
    <cellStyle name="Poudarek4 2 4" xfId="474"/>
    <cellStyle name="Poudarek4 2 4 2" xfId="475"/>
    <cellStyle name="Poudarek4 2 5" xfId="476"/>
    <cellStyle name="Poudarek5" xfId="477"/>
    <cellStyle name="Poudarek5 2" xfId="478"/>
    <cellStyle name="Poudarek5 2 2" xfId="479"/>
    <cellStyle name="Poudarek5 2 2 2" xfId="480"/>
    <cellStyle name="Poudarek5 2 3" xfId="481"/>
    <cellStyle name="Poudarek5 2 3 2" xfId="482"/>
    <cellStyle name="Poudarek5 2 4" xfId="483"/>
    <cellStyle name="Poudarek5 2 4 2" xfId="484"/>
    <cellStyle name="Poudarek5 2 5" xfId="485"/>
    <cellStyle name="Poudarek5 2 5 2" xfId="486"/>
    <cellStyle name="Poudarek5 2 6" xfId="487"/>
    <cellStyle name="Poudarek6" xfId="488"/>
    <cellStyle name="Poudarek6 2" xfId="489"/>
    <cellStyle name="Poudarek6 2 2" xfId="490"/>
    <cellStyle name="Poudarek6 2 2 2" xfId="491"/>
    <cellStyle name="Poudarek6 2 3" xfId="492"/>
    <cellStyle name="Poudarek6 2 3 2" xfId="493"/>
    <cellStyle name="Poudarek6 2 4" xfId="494"/>
    <cellStyle name="Poudarek6 2 4 2" xfId="495"/>
    <cellStyle name="Poudarek6 2 5" xfId="496"/>
    <cellStyle name="Povezana celica" xfId="497"/>
    <cellStyle name="Povezana celica 2" xfId="498"/>
    <cellStyle name="Povezana celica 2 2" xfId="499"/>
    <cellStyle name="Povezana celica 2 2 2" xfId="500"/>
    <cellStyle name="Povezana celica 2 3" xfId="501"/>
    <cellStyle name="Povezana celica 2 3 2" xfId="502"/>
    <cellStyle name="Povezana celica 2 4" xfId="503"/>
    <cellStyle name="Povezana celica 2 4 2" xfId="504"/>
    <cellStyle name="Povezana celica 2 5" xfId="505"/>
    <cellStyle name="Preveri celico" xfId="506"/>
    <cellStyle name="Preveri celico 2" xfId="507"/>
    <cellStyle name="Preveri celico 2 2" xfId="508"/>
    <cellStyle name="Preveri celico 2 2 2" xfId="509"/>
    <cellStyle name="Preveri celico 2 3" xfId="510"/>
    <cellStyle name="Preveri celico 2 3 2" xfId="511"/>
    <cellStyle name="Preveri celico 2 4" xfId="512"/>
    <cellStyle name="Preveri celico 2 4 2" xfId="513"/>
    <cellStyle name="Preveri celico 2 5" xfId="514"/>
    <cellStyle name="Računanje" xfId="515"/>
    <cellStyle name="Računanje 2" xfId="516"/>
    <cellStyle name="Računanje 2 2" xfId="517"/>
    <cellStyle name="Računanje 2 2 2" xfId="518"/>
    <cellStyle name="Računanje 2 3" xfId="519"/>
    <cellStyle name="Računanje 2 3 2" xfId="520"/>
    <cellStyle name="Računanje 2 4" xfId="521"/>
    <cellStyle name="Računanje 2 4 2" xfId="522"/>
    <cellStyle name="Računanje 2 5" xfId="523"/>
    <cellStyle name="Slabo" xfId="524"/>
    <cellStyle name="Slabo 2" xfId="525"/>
    <cellStyle name="Slabo 2 2" xfId="526"/>
    <cellStyle name="Slabo 2 2 2" xfId="527"/>
    <cellStyle name="Slabo 2 3" xfId="528"/>
    <cellStyle name="Slabo 2 3 2" xfId="529"/>
    <cellStyle name="Slabo 2 4" xfId="530"/>
    <cellStyle name="Slabo 2 4 2" xfId="531"/>
    <cellStyle name="Slabo 2 5" xfId="532"/>
    <cellStyle name="Slabo 2 5 2" xfId="533"/>
    <cellStyle name="Slabo 2 6" xfId="534"/>
    <cellStyle name="Slog 1" xfId="535"/>
    <cellStyle name="Slog 1 2" xfId="536"/>
    <cellStyle name="Slog 1 2 2" xfId="537"/>
    <cellStyle name="Slog 1 3" xfId="538"/>
    <cellStyle name="Slog 1 3 2" xfId="539"/>
    <cellStyle name="Slog 1 4" xfId="540"/>
    <cellStyle name="Slog 1 5" xfId="541"/>
    <cellStyle name="Slog 1 6" xfId="542"/>
    <cellStyle name="Currency" xfId="543"/>
    <cellStyle name="Currency [0]" xfId="544"/>
    <cellStyle name="Comma" xfId="545"/>
    <cellStyle name="Comma [0]" xfId="546"/>
    <cellStyle name="Vejica 2" xfId="547"/>
    <cellStyle name="Vejica 2 2" xfId="548"/>
    <cellStyle name="Vejica 2 3" xfId="549"/>
    <cellStyle name="Vnos" xfId="550"/>
    <cellStyle name="Vnos 2" xfId="551"/>
    <cellStyle name="Vnos 2 2" xfId="552"/>
    <cellStyle name="Vnos 2 2 2" xfId="553"/>
    <cellStyle name="Vnos 2 3" xfId="554"/>
    <cellStyle name="Vnos 2 3 2" xfId="555"/>
    <cellStyle name="Vnos 2 4" xfId="556"/>
    <cellStyle name="Vnos 2 4 2" xfId="557"/>
    <cellStyle name="Vnos 2 5" xfId="558"/>
    <cellStyle name="Vsota" xfId="559"/>
    <cellStyle name="Vsota 2" xfId="560"/>
    <cellStyle name="Vsota 2 2" xfId="561"/>
    <cellStyle name="Vsota 2 2 2" xfId="562"/>
    <cellStyle name="Vsota 2 3" xfId="563"/>
    <cellStyle name="Vsota 2 3 2" xfId="564"/>
    <cellStyle name="Vsota 2 4" xfId="565"/>
    <cellStyle name="Vsota 2 4 2" xfId="566"/>
    <cellStyle name="Vsota 2 5" xfId="5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3DEB3D"/>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92D050"/>
    <pageSetUpPr fitToPage="1"/>
  </sheetPr>
  <dimension ref="A1:F59"/>
  <sheetViews>
    <sheetView zoomScale="150" zoomScaleNormal="150" zoomScaleSheetLayoutView="90" zoomScalePageLayoutView="0" workbookViewId="0" topLeftCell="A1">
      <selection activeCell="D24" sqref="D24"/>
    </sheetView>
  </sheetViews>
  <sheetFormatPr defaultColWidth="11" defaultRowHeight="15"/>
  <cols>
    <col min="1" max="1" width="4.8984375" style="139" customWidth="1"/>
    <col min="2" max="2" width="33.69921875" style="77" customWidth="1"/>
    <col min="3" max="3" width="8" style="140" customWidth="1"/>
    <col min="4" max="4" width="9.59765625" style="95" customWidth="1"/>
    <col min="5" max="5" width="8.59765625" style="95" bestFit="1" customWidth="1"/>
    <col min="6" max="6" width="11.69921875" style="77" customWidth="1"/>
    <col min="7" max="16384" width="11" style="1" customWidth="1"/>
  </cols>
  <sheetData>
    <row r="1" spans="1:5" ht="12.75">
      <c r="A1" s="93"/>
      <c r="B1" s="91"/>
      <c r="C1" s="82"/>
      <c r="D1" s="83"/>
      <c r="E1" s="84"/>
    </row>
    <row r="2" spans="1:5" ht="12.75">
      <c r="A2" s="94"/>
      <c r="B2" s="95"/>
      <c r="C2" s="3"/>
      <c r="D2" s="79"/>
      <c r="E2" s="4"/>
    </row>
    <row r="3" spans="1:5" ht="14.25" customHeight="1">
      <c r="A3" s="96"/>
      <c r="B3" s="78" t="s">
        <v>319</v>
      </c>
      <c r="C3" s="97"/>
      <c r="D3" s="97"/>
      <c r="E3" s="97"/>
    </row>
    <row r="4" spans="1:5" ht="13.5" thickBot="1">
      <c r="A4" s="98"/>
      <c r="B4" s="99"/>
      <c r="C4" s="100"/>
      <c r="D4" s="101"/>
      <c r="E4" s="102"/>
    </row>
    <row r="5" spans="1:6" ht="33.75">
      <c r="A5" s="24" t="s">
        <v>78</v>
      </c>
      <c r="B5" s="25" t="s">
        <v>79</v>
      </c>
      <c r="C5" s="25"/>
      <c r="D5" s="26" t="s">
        <v>80</v>
      </c>
      <c r="E5" s="25" t="s">
        <v>31</v>
      </c>
      <c r="F5" s="27" t="s">
        <v>81</v>
      </c>
    </row>
    <row r="6" spans="1:6" ht="18">
      <c r="A6" s="28"/>
      <c r="B6" s="29"/>
      <c r="C6" s="30"/>
      <c r="D6" s="29"/>
      <c r="E6" s="29"/>
      <c r="F6" s="29"/>
    </row>
    <row r="7" spans="1:6" ht="12.75">
      <c r="A7" s="31"/>
      <c r="B7" s="32" t="s">
        <v>32</v>
      </c>
      <c r="C7" s="33"/>
      <c r="D7" s="34"/>
      <c r="E7" s="35"/>
      <c r="F7" s="35"/>
    </row>
    <row r="8" spans="1:6" ht="12.75">
      <c r="A8" s="36" t="s">
        <v>33</v>
      </c>
      <c r="B8" s="37" t="str">
        <f>'1.OBJEKT IN ZU'!B3</f>
        <v>OBJEKTI IN ZUNANJA UREDITEV</v>
      </c>
      <c r="C8" s="33"/>
      <c r="D8" s="38">
        <f>'1.OBJEKT IN ZU'!F26</f>
        <v>0</v>
      </c>
      <c r="E8" s="35"/>
      <c r="F8" s="35"/>
    </row>
    <row r="9" spans="1:6" ht="12.75">
      <c r="A9" s="36" t="s">
        <v>34</v>
      </c>
      <c r="B9" s="1181" t="s">
        <v>1218</v>
      </c>
      <c r="C9" s="33"/>
      <c r="D9" s="38">
        <f>'Ureditev struge'!G64</f>
        <v>0</v>
      </c>
      <c r="E9" s="35"/>
      <c r="F9" s="35"/>
    </row>
    <row r="10" spans="1:6" ht="12.75">
      <c r="A10" s="36"/>
      <c r="B10" s="32" t="s">
        <v>122</v>
      </c>
      <c r="C10" s="33"/>
      <c r="D10" s="34"/>
      <c r="E10" s="35"/>
      <c r="F10" s="35"/>
    </row>
    <row r="11" spans="1:6" ht="12.75">
      <c r="A11" s="36" t="s">
        <v>36</v>
      </c>
      <c r="B11" s="37" t="s">
        <v>90</v>
      </c>
      <c r="C11" s="33"/>
      <c r="D11" s="38">
        <f>'2. HIDROMEHANSKA OPREMA'!G9</f>
        <v>0</v>
      </c>
      <c r="E11" s="35"/>
      <c r="F11" s="35"/>
    </row>
    <row r="12" spans="1:6" s="5" customFormat="1" ht="12.75">
      <c r="A12" s="36"/>
      <c r="B12" s="37"/>
      <c r="C12" s="33"/>
      <c r="D12" s="34"/>
      <c r="E12" s="35"/>
      <c r="F12" s="35"/>
    </row>
    <row r="13" spans="1:6" ht="12.75">
      <c r="A13" s="36"/>
      <c r="B13" s="32" t="s">
        <v>82</v>
      </c>
      <c r="C13" s="33"/>
      <c r="D13" s="34"/>
      <c r="E13" s="35"/>
      <c r="F13" s="35"/>
    </row>
    <row r="14" spans="1:6" ht="12.75">
      <c r="A14" s="36" t="s">
        <v>65</v>
      </c>
      <c r="B14" s="37" t="s">
        <v>91</v>
      </c>
      <c r="C14" s="33"/>
      <c r="D14" s="38">
        <f>'3_ELEKTRO NN'!G10</f>
        <v>0</v>
      </c>
      <c r="E14" s="35"/>
      <c r="F14" s="35"/>
    </row>
    <row r="15" spans="1:6" ht="12.75">
      <c r="A15" s="36" t="s">
        <v>66</v>
      </c>
      <c r="B15" s="37" t="s">
        <v>92</v>
      </c>
      <c r="C15" s="33"/>
      <c r="D15" s="38">
        <f>'4. OBJEKT NN'!G13</f>
        <v>0</v>
      </c>
      <c r="E15" s="35"/>
      <c r="F15" s="35"/>
    </row>
    <row r="16" spans="1:6" ht="12.75">
      <c r="A16" s="36"/>
      <c r="B16" s="37"/>
      <c r="C16" s="33"/>
      <c r="D16" s="38"/>
      <c r="E16" s="35"/>
      <c r="F16" s="35"/>
    </row>
    <row r="17" spans="1:6" ht="12.75">
      <c r="A17" s="36" t="s">
        <v>1134</v>
      </c>
      <c r="B17" s="32" t="s">
        <v>841</v>
      </c>
      <c r="C17" s="33"/>
      <c r="D17" s="38">
        <f>'6.POSKUSNO OBR. IN NADZORI'!G6</f>
        <v>0</v>
      </c>
      <c r="E17" s="35"/>
      <c r="F17" s="35"/>
    </row>
    <row r="18" spans="1:6" ht="12.75">
      <c r="A18" s="36"/>
      <c r="B18" s="37"/>
      <c r="C18" s="33"/>
      <c r="D18" s="34"/>
      <c r="E18" s="35"/>
      <c r="F18" s="35"/>
    </row>
    <row r="19" spans="1:6" ht="12.75">
      <c r="A19" s="36" t="s">
        <v>1222</v>
      </c>
      <c r="B19" s="32" t="s">
        <v>35</v>
      </c>
      <c r="C19" s="33"/>
      <c r="D19" s="38">
        <f>'6.POSKUSNO OBR. IN NADZORI'!G8</f>
        <v>0</v>
      </c>
      <c r="E19" s="35"/>
      <c r="F19" s="35"/>
    </row>
    <row r="20" spans="1:6" ht="12.75">
      <c r="A20" s="36"/>
      <c r="B20" s="37"/>
      <c r="C20" s="33"/>
      <c r="D20" s="34"/>
      <c r="E20" s="35"/>
      <c r="F20" s="35"/>
    </row>
    <row r="21" spans="1:6" ht="13.5" thickBot="1">
      <c r="A21" s="39"/>
      <c r="B21" s="40"/>
      <c r="C21" s="41"/>
      <c r="D21" s="42"/>
      <c r="E21" s="43"/>
      <c r="F21" s="43"/>
    </row>
    <row r="22" spans="1:6" ht="13.5" thickTop="1">
      <c r="A22" s="44"/>
      <c r="B22" s="45" t="s">
        <v>83</v>
      </c>
      <c r="C22" s="46"/>
      <c r="D22" s="47">
        <f>SUM(D8:D19)</f>
        <v>0</v>
      </c>
      <c r="E22" s="48"/>
      <c r="F22" s="48"/>
    </row>
    <row r="23" spans="1:6" ht="12.75">
      <c r="A23" s="31"/>
      <c r="B23" s="37"/>
      <c r="C23" s="33"/>
      <c r="D23" s="34"/>
      <c r="E23" s="35"/>
      <c r="F23" s="35"/>
    </row>
    <row r="24" spans="1:6" ht="25.5" customHeight="1" thickBot="1">
      <c r="A24" s="39"/>
      <c r="B24" s="286" t="s">
        <v>127</v>
      </c>
      <c r="C24" s="320" t="s">
        <v>84</v>
      </c>
      <c r="D24" s="287">
        <f>0.1*D22</f>
        <v>0</v>
      </c>
      <c r="E24" s="288"/>
      <c r="F24" s="288"/>
    </row>
    <row r="25" spans="1:6" ht="14.25" thickBot="1" thickTop="1">
      <c r="A25" s="283"/>
      <c r="B25" s="284"/>
      <c r="C25" s="285"/>
      <c r="D25" s="284"/>
      <c r="E25" s="284"/>
      <c r="F25" s="284"/>
    </row>
    <row r="26" spans="1:6" ht="13.5" thickBot="1">
      <c r="A26" s="49"/>
      <c r="B26" s="50" t="s">
        <v>85</v>
      </c>
      <c r="C26" s="51"/>
      <c r="D26" s="52">
        <f>D22+D24</f>
        <v>0</v>
      </c>
      <c r="E26" s="52">
        <f>0.2*D26</f>
        <v>0</v>
      </c>
      <c r="F26" s="53">
        <f>D26+E26</f>
        <v>0</v>
      </c>
    </row>
    <row r="27" spans="1:6" ht="12.75">
      <c r="A27" s="44"/>
      <c r="B27" s="54"/>
      <c r="C27" s="55"/>
      <c r="D27" s="54"/>
      <c r="E27" s="56"/>
      <c r="F27" s="54"/>
    </row>
    <row r="28" spans="1:6" ht="18">
      <c r="A28" s="57"/>
      <c r="B28" s="22"/>
      <c r="C28" s="58"/>
      <c r="D28" s="23"/>
      <c r="E28" s="23"/>
      <c r="F28" s="22"/>
    </row>
    <row r="29" spans="1:6" ht="15">
      <c r="A29" s="59"/>
      <c r="B29" s="60" t="s">
        <v>86</v>
      </c>
      <c r="C29" s="61"/>
      <c r="D29" s="62"/>
      <c r="E29" s="63"/>
      <c r="F29" s="63"/>
    </row>
    <row r="30" spans="1:6" ht="15">
      <c r="A30" s="59"/>
      <c r="B30" s="64"/>
      <c r="C30" s="63"/>
      <c r="D30" s="65"/>
      <c r="E30" s="63"/>
      <c r="F30" s="63"/>
    </row>
    <row r="31" spans="1:6" ht="15">
      <c r="A31" s="59"/>
      <c r="B31" s="60" t="s">
        <v>87</v>
      </c>
      <c r="C31" s="63"/>
      <c r="D31" s="65"/>
      <c r="E31" s="63"/>
      <c r="F31" s="63"/>
    </row>
    <row r="32" spans="1:6" ht="15">
      <c r="A32" s="59"/>
      <c r="B32" s="64"/>
      <c r="C32" s="63"/>
      <c r="D32" s="65"/>
      <c r="E32" s="63"/>
      <c r="F32" s="63"/>
    </row>
    <row r="33" spans="1:6" ht="15.75">
      <c r="A33" s="66"/>
      <c r="B33" s="60" t="s">
        <v>88</v>
      </c>
      <c r="C33" s="63"/>
      <c r="D33" s="65"/>
      <c r="E33" s="63"/>
      <c r="F33" s="63"/>
    </row>
    <row r="34" spans="1:6" ht="15.75">
      <c r="A34" s="66"/>
      <c r="B34" s="64"/>
      <c r="C34" s="63"/>
      <c r="D34" s="65"/>
      <c r="E34" s="63"/>
      <c r="F34" s="63"/>
    </row>
    <row r="35" spans="1:6" ht="15.75">
      <c r="A35" s="66"/>
      <c r="B35" s="60" t="s">
        <v>89</v>
      </c>
      <c r="C35" s="63"/>
      <c r="D35" s="65"/>
      <c r="E35" s="63"/>
      <c r="F35" s="63"/>
    </row>
    <row r="36" spans="1:6" ht="15.75">
      <c r="A36" s="66"/>
      <c r="B36" s="60"/>
      <c r="C36" s="63"/>
      <c r="D36" s="65"/>
      <c r="E36" s="63"/>
      <c r="F36" s="63"/>
    </row>
    <row r="37" spans="1:6" ht="18">
      <c r="A37" s="66"/>
      <c r="B37" s="60"/>
      <c r="C37" s="63"/>
      <c r="D37" s="65"/>
      <c r="E37" s="23"/>
      <c r="F37" s="22"/>
    </row>
    <row r="38" ht="12.75">
      <c r="B38" s="77" t="s">
        <v>1219</v>
      </c>
    </row>
    <row r="39" spans="1:5" ht="12.75">
      <c r="A39" s="77"/>
      <c r="B39" s="77" t="s">
        <v>1220</v>
      </c>
      <c r="C39" s="77"/>
      <c r="D39" s="77"/>
      <c r="E39" s="77"/>
    </row>
    <row r="40" spans="1:5" ht="12.75">
      <c r="A40" s="77"/>
      <c r="B40" s="77" t="s">
        <v>1221</v>
      </c>
      <c r="C40" s="77"/>
      <c r="D40" s="77"/>
      <c r="E40" s="77"/>
    </row>
    <row r="41" spans="1:5" ht="12.75">
      <c r="A41" s="77"/>
      <c r="C41" s="77"/>
      <c r="D41" s="77"/>
      <c r="E41" s="77"/>
    </row>
    <row r="42" spans="1:5" ht="12.75">
      <c r="A42" s="77"/>
      <c r="C42" s="77"/>
      <c r="D42" s="77"/>
      <c r="E42" s="77"/>
    </row>
    <row r="43" spans="1:5" ht="12.75">
      <c r="A43" s="77"/>
      <c r="C43" s="77"/>
      <c r="D43" s="77"/>
      <c r="E43" s="77"/>
    </row>
    <row r="44" spans="1:5" ht="12.75">
      <c r="A44" s="77"/>
      <c r="C44" s="77"/>
      <c r="D44" s="77"/>
      <c r="E44" s="77"/>
    </row>
    <row r="45" spans="1:5" ht="12.75">
      <c r="A45" s="77"/>
      <c r="C45" s="77"/>
      <c r="D45" s="77"/>
      <c r="E45" s="77"/>
    </row>
    <row r="46" spans="1:5" ht="12.75">
      <c r="A46" s="77"/>
      <c r="C46" s="77"/>
      <c r="D46" s="77"/>
      <c r="E46" s="77"/>
    </row>
    <row r="47" spans="1:5" ht="12.75">
      <c r="A47" s="77"/>
      <c r="C47" s="77"/>
      <c r="D47" s="77"/>
      <c r="E47" s="77"/>
    </row>
    <row r="48" spans="1:5" ht="12.75">
      <c r="A48" s="77"/>
      <c r="C48" s="77"/>
      <c r="D48" s="77"/>
      <c r="E48" s="77"/>
    </row>
    <row r="49" spans="1:5" ht="12.75">
      <c r="A49" s="77"/>
      <c r="C49" s="77"/>
      <c r="D49" s="77"/>
      <c r="E49" s="77"/>
    </row>
    <row r="50" spans="1:5" ht="12.75">
      <c r="A50" s="77"/>
      <c r="C50" s="77"/>
      <c r="D50" s="77"/>
      <c r="E50" s="77"/>
    </row>
    <row r="51" spans="1:5" ht="12.75">
      <c r="A51" s="77"/>
      <c r="C51" s="77"/>
      <c r="D51" s="77"/>
      <c r="E51" s="77"/>
    </row>
    <row r="52" spans="1:5" ht="12.75">
      <c r="A52" s="77"/>
      <c r="C52" s="77"/>
      <c r="D52" s="77"/>
      <c r="E52" s="77"/>
    </row>
    <row r="53" spans="1:5" ht="12.75">
      <c r="A53" s="77"/>
      <c r="C53" s="77"/>
      <c r="D53" s="77"/>
      <c r="E53" s="77"/>
    </row>
    <row r="54" spans="1:5" ht="12.75">
      <c r="A54" s="77"/>
      <c r="C54" s="77"/>
      <c r="D54" s="77"/>
      <c r="E54" s="77"/>
    </row>
    <row r="55" spans="1:5" ht="12.75">
      <c r="A55" s="77"/>
      <c r="C55" s="77"/>
      <c r="D55" s="77"/>
      <c r="E55" s="77"/>
    </row>
    <row r="56" spans="1:5" ht="12.75">
      <c r="A56" s="77"/>
      <c r="C56" s="77"/>
      <c r="D56" s="77"/>
      <c r="E56" s="77"/>
    </row>
    <row r="57" spans="1:5" ht="12.75">
      <c r="A57" s="77"/>
      <c r="C57" s="77"/>
      <c r="D57" s="77"/>
      <c r="E57" s="77"/>
    </row>
    <row r="58" spans="1:5" ht="12.75">
      <c r="A58" s="77"/>
      <c r="C58" s="77"/>
      <c r="D58" s="77"/>
      <c r="E58" s="77"/>
    </row>
    <row r="59" spans="1:5" ht="12.75">
      <c r="A59" s="77"/>
      <c r="C59" s="77"/>
      <c r="D59" s="77"/>
      <c r="E59" s="77"/>
    </row>
  </sheetData>
  <sheetProtection selectLockedCells="1"/>
  <printOptions/>
  <pageMargins left="0.7874015748031497" right="0.7480314960629921" top="0.984251968503937" bottom="0.984251968503937" header="0.5118110236220472" footer="0.5118110236220472"/>
  <pageSetup fitToHeight="0" fitToWidth="1" horizontalDpi="300" verticalDpi="300" orientation="portrait" paperSize="9" r:id="rId1"/>
</worksheet>
</file>

<file path=xl/worksheets/sheet2.xml><?xml version="1.0" encoding="utf-8"?>
<worksheet xmlns="http://schemas.openxmlformats.org/spreadsheetml/2006/main" xmlns:r="http://schemas.openxmlformats.org/officeDocument/2006/relationships">
  <sheetPr>
    <tabColor rgb="FF92D050"/>
  </sheetPr>
  <dimension ref="A1:J66"/>
  <sheetViews>
    <sheetView zoomScalePageLayoutView="0" workbookViewId="0" topLeftCell="A1">
      <selection activeCell="F8" sqref="F8"/>
    </sheetView>
  </sheetViews>
  <sheetFormatPr defaultColWidth="8.796875" defaultRowHeight="15"/>
  <cols>
    <col min="1" max="1" width="5" style="1041" customWidth="1"/>
    <col min="2" max="2" width="6.8984375" style="1041" customWidth="1"/>
    <col min="3" max="3" width="33" style="1042" customWidth="1"/>
    <col min="4" max="4" width="5" style="1043" customWidth="1"/>
    <col min="5" max="5" width="7.69921875" style="1044" customWidth="1"/>
    <col min="6" max="6" width="8.5" style="1044" customWidth="1"/>
    <col min="7" max="7" width="9.19921875" style="1044" customWidth="1"/>
    <col min="8" max="10" width="9" style="1041" customWidth="1"/>
    <col min="11" max="11" width="7.3984375" style="1041" customWidth="1"/>
    <col min="12" max="16384" width="9" style="1041" customWidth="1"/>
  </cols>
  <sheetData>
    <row r="1" spans="1:7" ht="22.5" customHeight="1">
      <c r="A1" s="1040" t="s">
        <v>1154</v>
      </c>
      <c r="G1" s="1045" t="s">
        <v>1155</v>
      </c>
    </row>
    <row r="2" spans="1:7" s="1049" customFormat="1" ht="19.5" customHeight="1">
      <c r="A2" s="1046" t="s">
        <v>1156</v>
      </c>
      <c r="B2" s="1047"/>
      <c r="C2" s="1047"/>
      <c r="D2" s="1048"/>
      <c r="G2" s="1045" t="s">
        <v>1157</v>
      </c>
    </row>
    <row r="3" spans="1:7" s="1049" customFormat="1" ht="19.5" customHeight="1">
      <c r="A3" s="1046"/>
      <c r="B3" s="1047"/>
      <c r="C3" s="1047"/>
      <c r="D3" s="1048"/>
      <c r="G3" s="1050" t="s">
        <v>1158</v>
      </c>
    </row>
    <row r="4" spans="1:7" s="1055" customFormat="1" ht="15" customHeight="1">
      <c r="A4" s="1051" t="s">
        <v>1159</v>
      </c>
      <c r="B4" s="1051" t="s">
        <v>1160</v>
      </c>
      <c r="C4" s="1052" t="s">
        <v>79</v>
      </c>
      <c r="D4" s="1053" t="s">
        <v>1161</v>
      </c>
      <c r="E4" s="1054" t="s">
        <v>1162</v>
      </c>
      <c r="F4" s="1054" t="s">
        <v>1163</v>
      </c>
      <c r="G4" s="1054" t="s">
        <v>1164</v>
      </c>
    </row>
    <row r="5" spans="1:7" ht="12.75">
      <c r="A5" s="1056"/>
      <c r="B5" s="1057"/>
      <c r="C5" s="1058" t="s">
        <v>1165</v>
      </c>
      <c r="D5" s="1059"/>
      <c r="E5" s="1060"/>
      <c r="F5" s="1060"/>
      <c r="G5" s="1061"/>
    </row>
    <row r="6" spans="1:7" s="1068" customFormat="1" ht="12.75">
      <c r="A6" s="1062"/>
      <c r="B6" s="1063"/>
      <c r="C6" s="1064" t="s">
        <v>1166</v>
      </c>
      <c r="D6" s="1065"/>
      <c r="E6" s="1066"/>
      <c r="F6" s="1066"/>
      <c r="G6" s="1067"/>
    </row>
    <row r="7" spans="1:7" s="1075" customFormat="1" ht="15" customHeight="1">
      <c r="A7" s="1069">
        <v>1</v>
      </c>
      <c r="B7" s="1070"/>
      <c r="C7" s="1071" t="s">
        <v>1167</v>
      </c>
      <c r="D7" s="1072" t="s">
        <v>76</v>
      </c>
      <c r="E7" s="1073">
        <v>19</v>
      </c>
      <c r="F7" s="1073">
        <v>0</v>
      </c>
      <c r="G7" s="1074">
        <f>+E7*F7</f>
        <v>0</v>
      </c>
    </row>
    <row r="8" spans="1:7" s="1075" customFormat="1" ht="25.5">
      <c r="A8" s="1069">
        <f>A7+1</f>
        <v>2</v>
      </c>
      <c r="B8" s="1070"/>
      <c r="C8" s="1076" t="s">
        <v>1168</v>
      </c>
      <c r="D8" s="1072" t="s">
        <v>76</v>
      </c>
      <c r="E8" s="1073">
        <v>19</v>
      </c>
      <c r="F8" s="1073">
        <v>0</v>
      </c>
      <c r="G8" s="1074">
        <f>+E8*F8</f>
        <v>0</v>
      </c>
    </row>
    <row r="9" spans="1:7" s="1068" customFormat="1" ht="12.75">
      <c r="A9" s="1062"/>
      <c r="B9" s="1063"/>
      <c r="C9" s="1064" t="s">
        <v>1169</v>
      </c>
      <c r="D9" s="1065"/>
      <c r="E9" s="1066"/>
      <c r="F9" s="1066"/>
      <c r="G9" s="1067"/>
    </row>
    <row r="10" spans="1:7" s="1075" customFormat="1" ht="51">
      <c r="A10" s="1069">
        <v>3</v>
      </c>
      <c r="B10" s="1070"/>
      <c r="C10" s="1077" t="s">
        <v>1170</v>
      </c>
      <c r="D10" s="1072" t="s">
        <v>76</v>
      </c>
      <c r="E10" s="1073">
        <v>1</v>
      </c>
      <c r="F10" s="1073">
        <v>0</v>
      </c>
      <c r="G10" s="1074">
        <f>+E10*F10</f>
        <v>0</v>
      </c>
    </row>
    <row r="11" spans="1:7" s="1075" customFormat="1" ht="51">
      <c r="A11" s="1069">
        <v>4</v>
      </c>
      <c r="B11" s="1070"/>
      <c r="C11" s="1078" t="s">
        <v>1171</v>
      </c>
      <c r="D11" s="1079" t="s">
        <v>2</v>
      </c>
      <c r="E11" s="1080">
        <v>490</v>
      </c>
      <c r="F11" s="1081">
        <v>0</v>
      </c>
      <c r="G11" s="1074">
        <f>+E11*F11</f>
        <v>0</v>
      </c>
    </row>
    <row r="12" spans="1:7" s="1075" customFormat="1" ht="43.5" customHeight="1">
      <c r="A12" s="1069">
        <v>6</v>
      </c>
      <c r="B12" s="1070"/>
      <c r="C12" s="1082" t="s">
        <v>1172</v>
      </c>
      <c r="D12" s="1079" t="s">
        <v>1</v>
      </c>
      <c r="E12" s="1080">
        <v>28</v>
      </c>
      <c r="F12" s="1081">
        <v>0</v>
      </c>
      <c r="G12" s="1074">
        <f>+E12*F12</f>
        <v>0</v>
      </c>
    </row>
    <row r="13" spans="1:7" ht="12.75">
      <c r="A13" s="1056"/>
      <c r="B13" s="1057"/>
      <c r="C13" s="1058" t="s">
        <v>1173</v>
      </c>
      <c r="D13" s="1059"/>
      <c r="E13" s="1060"/>
      <c r="F13" s="1060"/>
      <c r="G13" s="1061">
        <f>SUM(G7:G12)</f>
        <v>0</v>
      </c>
    </row>
    <row r="14" spans="1:7" ht="12.75">
      <c r="A14" s="1056"/>
      <c r="B14" s="1057"/>
      <c r="C14" s="1058" t="s">
        <v>37</v>
      </c>
      <c r="D14" s="1059"/>
      <c r="E14" s="1060"/>
      <c r="F14" s="1060"/>
      <c r="G14" s="1061"/>
    </row>
    <row r="15" spans="1:7" s="1068" customFormat="1" ht="12.75">
      <c r="A15" s="1062"/>
      <c r="B15" s="1063"/>
      <c r="C15" s="1064" t="s">
        <v>1174</v>
      </c>
      <c r="D15" s="1065"/>
      <c r="E15" s="1066"/>
      <c r="F15" s="1066"/>
      <c r="G15" s="1067"/>
    </row>
    <row r="16" spans="1:7" s="1075" customFormat="1" ht="30" customHeight="1">
      <c r="A16" s="1069">
        <f>A12+1</f>
        <v>7</v>
      </c>
      <c r="B16" s="1083"/>
      <c r="C16" s="1082" t="s">
        <v>1175</v>
      </c>
      <c r="D16" s="1084" t="s">
        <v>1</v>
      </c>
      <c r="E16" s="1085">
        <v>31</v>
      </c>
      <c r="F16" s="1085">
        <v>0</v>
      </c>
      <c r="G16" s="1086">
        <f aca="true" t="shared" si="0" ref="G16:G25">+E16*F16</f>
        <v>0</v>
      </c>
    </row>
    <row r="17" spans="1:7" s="1075" customFormat="1" ht="51">
      <c r="A17" s="1069">
        <f aca="true" t="shared" si="1" ref="A17:A23">A16+1</f>
        <v>8</v>
      </c>
      <c r="B17" s="1083"/>
      <c r="C17" s="1087" t="s">
        <v>1176</v>
      </c>
      <c r="D17" s="1084" t="s">
        <v>1</v>
      </c>
      <c r="E17" s="1085">
        <v>110</v>
      </c>
      <c r="F17" s="1085">
        <v>0</v>
      </c>
      <c r="G17" s="1086">
        <f t="shared" si="0"/>
        <v>0</v>
      </c>
    </row>
    <row r="18" spans="1:9" s="1075" customFormat="1" ht="29.25" customHeight="1">
      <c r="A18" s="1069">
        <f t="shared" si="1"/>
        <v>9</v>
      </c>
      <c r="B18" s="1083"/>
      <c r="C18" s="1088" t="s">
        <v>1177</v>
      </c>
      <c r="D18" s="1084" t="s">
        <v>1</v>
      </c>
      <c r="E18" s="1085">
        <v>35</v>
      </c>
      <c r="F18" s="1085">
        <v>0</v>
      </c>
      <c r="G18" s="1086">
        <f t="shared" si="0"/>
        <v>0</v>
      </c>
      <c r="H18" s="1089"/>
      <c r="I18" s="1089"/>
    </row>
    <row r="19" spans="1:9" s="1075" customFormat="1" ht="31.5" customHeight="1">
      <c r="A19" s="1069">
        <f t="shared" si="1"/>
        <v>10</v>
      </c>
      <c r="B19" s="1083"/>
      <c r="C19" s="1088" t="s">
        <v>1178</v>
      </c>
      <c r="D19" s="1084" t="s">
        <v>1</v>
      </c>
      <c r="E19" s="1085">
        <v>198</v>
      </c>
      <c r="F19" s="1085">
        <v>0</v>
      </c>
      <c r="G19" s="1086">
        <f t="shared" si="0"/>
        <v>0</v>
      </c>
      <c r="I19" s="1089"/>
    </row>
    <row r="20" spans="1:7" s="1075" customFormat="1" ht="31.5" customHeight="1">
      <c r="A20" s="1069">
        <f t="shared" si="1"/>
        <v>11</v>
      </c>
      <c r="B20" s="1083"/>
      <c r="C20" s="1088" t="s">
        <v>1179</v>
      </c>
      <c r="D20" s="1084" t="s">
        <v>1</v>
      </c>
      <c r="E20" s="1085">
        <v>18</v>
      </c>
      <c r="F20" s="1085">
        <v>0</v>
      </c>
      <c r="G20" s="1086">
        <f t="shared" si="0"/>
        <v>0</v>
      </c>
    </row>
    <row r="21" spans="1:10" s="1075" customFormat="1" ht="31.5" customHeight="1">
      <c r="A21" s="1069">
        <f t="shared" si="1"/>
        <v>12</v>
      </c>
      <c r="B21" s="1083"/>
      <c r="C21" s="1088" t="s">
        <v>1180</v>
      </c>
      <c r="D21" s="1084" t="s">
        <v>1</v>
      </c>
      <c r="E21" s="1085">
        <v>61</v>
      </c>
      <c r="F21" s="1085">
        <v>0</v>
      </c>
      <c r="G21" s="1086">
        <f t="shared" si="0"/>
        <v>0</v>
      </c>
      <c r="J21" s="1089"/>
    </row>
    <row r="22" spans="1:7" s="1075" customFormat="1" ht="27.75" customHeight="1">
      <c r="A22" s="1069">
        <f t="shared" si="1"/>
        <v>13</v>
      </c>
      <c r="B22" s="1083"/>
      <c r="C22" s="1088" t="s">
        <v>1181</v>
      </c>
      <c r="D22" s="1084" t="s">
        <v>1</v>
      </c>
      <c r="E22" s="1085">
        <v>68</v>
      </c>
      <c r="F22" s="1085">
        <v>0</v>
      </c>
      <c r="G22" s="1086">
        <f t="shared" si="0"/>
        <v>0</v>
      </c>
    </row>
    <row r="23" spans="1:7" s="1075" customFormat="1" ht="29.25" customHeight="1">
      <c r="A23" s="1069">
        <f t="shared" si="1"/>
        <v>14</v>
      </c>
      <c r="B23" s="1083"/>
      <c r="C23" s="1078" t="s">
        <v>1182</v>
      </c>
      <c r="D23" s="1090" t="s">
        <v>2</v>
      </c>
      <c r="E23" s="1091">
        <v>467</v>
      </c>
      <c r="F23" s="1091">
        <v>0</v>
      </c>
      <c r="G23" s="1092">
        <f>(E23*F23)</f>
        <v>0</v>
      </c>
    </row>
    <row r="24" spans="1:7" s="1068" customFormat="1" ht="12.75">
      <c r="A24" s="1062"/>
      <c r="B24" s="1063"/>
      <c r="C24" s="1064" t="s">
        <v>1183</v>
      </c>
      <c r="D24" s="1065"/>
      <c r="E24" s="1066"/>
      <c r="F24" s="1066"/>
      <c r="G24" s="1067"/>
    </row>
    <row r="25" spans="1:7" s="1075" customFormat="1" ht="42.75" customHeight="1">
      <c r="A25" s="1069">
        <f>A23+1</f>
        <v>15</v>
      </c>
      <c r="B25" s="1083"/>
      <c r="C25" s="1093" t="s">
        <v>1184</v>
      </c>
      <c r="D25" s="1084" t="s">
        <v>2</v>
      </c>
      <c r="E25" s="1085">
        <v>110</v>
      </c>
      <c r="F25" s="1085">
        <v>0</v>
      </c>
      <c r="G25" s="1086">
        <f t="shared" si="0"/>
        <v>0</v>
      </c>
    </row>
    <row r="26" spans="1:7" s="1075" customFormat="1" ht="12.75">
      <c r="A26" s="1062"/>
      <c r="B26" s="1063"/>
      <c r="C26" s="1064" t="s">
        <v>1185</v>
      </c>
      <c r="D26" s="1065"/>
      <c r="E26" s="1066"/>
      <c r="F26" s="1066"/>
      <c r="G26" s="1067"/>
    </row>
    <row r="27" spans="1:7" s="1075" customFormat="1" ht="33.75" customHeight="1">
      <c r="A27" s="1069">
        <f>A25+1</f>
        <v>16</v>
      </c>
      <c r="B27" s="1083"/>
      <c r="C27" s="1088" t="s">
        <v>1186</v>
      </c>
      <c r="D27" s="1084" t="s">
        <v>1</v>
      </c>
      <c r="E27" s="1085">
        <v>138</v>
      </c>
      <c r="F27" s="1085">
        <v>0</v>
      </c>
      <c r="G27" s="1086">
        <f>+E27*F27</f>
        <v>0</v>
      </c>
    </row>
    <row r="28" spans="1:7" s="1068" customFormat="1" ht="12.75">
      <c r="A28" s="1062"/>
      <c r="B28" s="1063"/>
      <c r="C28" s="1064" t="s">
        <v>1187</v>
      </c>
      <c r="D28" s="1065"/>
      <c r="E28" s="1066"/>
      <c r="F28" s="1066"/>
      <c r="G28" s="1067"/>
    </row>
    <row r="29" spans="1:9" s="1075" customFormat="1" ht="40.5" customHeight="1">
      <c r="A29" s="1069">
        <f>A27+1</f>
        <v>17</v>
      </c>
      <c r="B29" s="1083"/>
      <c r="C29" s="1093" t="s">
        <v>1188</v>
      </c>
      <c r="D29" s="1084" t="s">
        <v>1</v>
      </c>
      <c r="E29" s="1085">
        <v>312</v>
      </c>
      <c r="F29" s="1085">
        <v>0</v>
      </c>
      <c r="G29" s="1086">
        <f>+E29*F29</f>
        <v>0</v>
      </c>
      <c r="H29" s="1089"/>
      <c r="I29" s="1089"/>
    </row>
    <row r="30" spans="1:7" s="1075" customFormat="1" ht="38.25">
      <c r="A30" s="1069">
        <f>A29+1</f>
        <v>18</v>
      </c>
      <c r="B30" s="1083"/>
      <c r="C30" s="1093" t="s">
        <v>1189</v>
      </c>
      <c r="D30" s="1084" t="s">
        <v>1</v>
      </c>
      <c r="E30" s="1085">
        <v>68</v>
      </c>
      <c r="F30" s="1085">
        <v>0</v>
      </c>
      <c r="G30" s="1086">
        <f>+E30*F30</f>
        <v>0</v>
      </c>
    </row>
    <row r="31" spans="1:10" s="1075" customFormat="1" ht="28.5" customHeight="1">
      <c r="A31" s="1069">
        <f>A30+1</f>
        <v>19</v>
      </c>
      <c r="B31" s="1083"/>
      <c r="C31" s="1078" t="s">
        <v>1190</v>
      </c>
      <c r="D31" s="1094" t="s">
        <v>1</v>
      </c>
      <c r="E31" s="1095">
        <v>174</v>
      </c>
      <c r="F31" s="1095">
        <v>0</v>
      </c>
      <c r="G31" s="1096">
        <f>E31*F31</f>
        <v>0</v>
      </c>
      <c r="H31" s="1089"/>
      <c r="J31" s="1089"/>
    </row>
    <row r="32" spans="1:7" s="1075" customFormat="1" ht="25.5">
      <c r="A32" s="1069">
        <f>A31+1</f>
        <v>20</v>
      </c>
      <c r="B32" s="1083"/>
      <c r="C32" s="1078" t="s">
        <v>1191</v>
      </c>
      <c r="D32" s="1094" t="s">
        <v>1</v>
      </c>
      <c r="E32" s="1095">
        <v>68</v>
      </c>
      <c r="F32" s="1095">
        <v>0</v>
      </c>
      <c r="G32" s="1096">
        <f>E32*F32</f>
        <v>0</v>
      </c>
    </row>
    <row r="33" spans="1:7" s="1075" customFormat="1" ht="38.25">
      <c r="A33" s="1069">
        <f>A32+1</f>
        <v>21</v>
      </c>
      <c r="B33" s="1083"/>
      <c r="C33" s="1088" t="s">
        <v>1192</v>
      </c>
      <c r="D33" s="1097" t="s">
        <v>2</v>
      </c>
      <c r="E33" s="1095">
        <v>552</v>
      </c>
      <c r="F33" s="1095">
        <v>0</v>
      </c>
      <c r="G33" s="1096">
        <f>E33*F33</f>
        <v>0</v>
      </c>
    </row>
    <row r="34" spans="1:7" s="1075" customFormat="1" ht="18" customHeight="1">
      <c r="A34" s="1069">
        <f>A33+1</f>
        <v>22</v>
      </c>
      <c r="B34" s="1083"/>
      <c r="C34" s="1088" t="s">
        <v>1193</v>
      </c>
      <c r="D34" s="1097" t="s">
        <v>2</v>
      </c>
      <c r="E34" s="1095">
        <v>552</v>
      </c>
      <c r="F34" s="1095">
        <v>0</v>
      </c>
      <c r="G34" s="1096">
        <f>E34*F34</f>
        <v>0</v>
      </c>
    </row>
    <row r="35" spans="1:7" ht="12.75">
      <c r="A35" s="1056"/>
      <c r="B35" s="1057"/>
      <c r="C35" s="1058" t="s">
        <v>1194</v>
      </c>
      <c r="D35" s="1059"/>
      <c r="E35" s="1060"/>
      <c r="F35" s="1060"/>
      <c r="G35" s="1061">
        <f>SUM(G18:G34)</f>
        <v>0</v>
      </c>
    </row>
    <row r="36" spans="1:7" ht="12.75">
      <c r="A36" s="1056"/>
      <c r="B36" s="1057"/>
      <c r="C36" s="1058" t="s">
        <v>32</v>
      </c>
      <c r="D36" s="1059"/>
      <c r="E36" s="1060"/>
      <c r="F36" s="1060"/>
      <c r="G36" s="1061"/>
    </row>
    <row r="37" spans="1:7" s="1068" customFormat="1" ht="12.75">
      <c r="A37" s="1062"/>
      <c r="B37" s="1063"/>
      <c r="C37" s="1064" t="s">
        <v>1195</v>
      </c>
      <c r="D37" s="1065"/>
      <c r="E37" s="1066"/>
      <c r="F37" s="1066"/>
      <c r="G37" s="1067"/>
    </row>
    <row r="38" spans="1:10" s="1075" customFormat="1" ht="39.75" customHeight="1">
      <c r="A38" s="1069">
        <f>A34+1</f>
        <v>23</v>
      </c>
      <c r="B38" s="1083"/>
      <c r="C38" s="1088" t="s">
        <v>1196</v>
      </c>
      <c r="D38" s="1098" t="s">
        <v>1</v>
      </c>
      <c r="E38" s="1085">
        <v>197</v>
      </c>
      <c r="F38" s="1085">
        <v>0</v>
      </c>
      <c r="G38" s="1086">
        <f aca="true" t="shared" si="2" ref="G38:G49">(E38*F38)</f>
        <v>0</v>
      </c>
      <c r="J38" s="1089"/>
    </row>
    <row r="39" spans="1:10" s="1075" customFormat="1" ht="51">
      <c r="A39" s="1069">
        <f>A38+1</f>
        <v>24</v>
      </c>
      <c r="B39" s="1083"/>
      <c r="C39" s="1088" t="s">
        <v>1197</v>
      </c>
      <c r="D39" s="1098" t="s">
        <v>1</v>
      </c>
      <c r="E39" s="1085">
        <v>49</v>
      </c>
      <c r="F39" s="1085">
        <v>0</v>
      </c>
      <c r="G39" s="1086">
        <f t="shared" si="2"/>
        <v>0</v>
      </c>
      <c r="J39" s="1089"/>
    </row>
    <row r="40" spans="1:10" s="1075" customFormat="1" ht="53.25" customHeight="1">
      <c r="A40" s="1069">
        <f aca="true" t="shared" si="3" ref="A40:A49">A39+1</f>
        <v>25</v>
      </c>
      <c r="B40" s="1083"/>
      <c r="C40" s="1088" t="s">
        <v>1198</v>
      </c>
      <c r="D40" s="1098" t="s">
        <v>2</v>
      </c>
      <c r="E40" s="1085">
        <v>31</v>
      </c>
      <c r="F40" s="1085">
        <v>0</v>
      </c>
      <c r="G40" s="1086">
        <f t="shared" si="2"/>
        <v>0</v>
      </c>
      <c r="J40" s="1089"/>
    </row>
    <row r="41" spans="1:10" s="1075" customFormat="1" ht="63.75">
      <c r="A41" s="1069">
        <f t="shared" si="3"/>
        <v>26</v>
      </c>
      <c r="B41" s="1083"/>
      <c r="C41" s="1088" t="s">
        <v>1199</v>
      </c>
      <c r="D41" s="1098" t="s">
        <v>2</v>
      </c>
      <c r="E41" s="1085">
        <v>24</v>
      </c>
      <c r="F41" s="1085">
        <v>0</v>
      </c>
      <c r="G41" s="1086">
        <f t="shared" si="2"/>
        <v>0</v>
      </c>
      <c r="J41" s="1089"/>
    </row>
    <row r="42" spans="1:10" s="1075" customFormat="1" ht="38.25">
      <c r="A42" s="1069">
        <f t="shared" si="3"/>
        <v>27</v>
      </c>
      <c r="B42" s="1083"/>
      <c r="C42" s="1078" t="s">
        <v>1200</v>
      </c>
      <c r="D42" s="1090" t="s">
        <v>76</v>
      </c>
      <c r="E42" s="1091">
        <v>18</v>
      </c>
      <c r="F42" s="1091">
        <v>0</v>
      </c>
      <c r="G42" s="1092">
        <f t="shared" si="2"/>
        <v>0</v>
      </c>
      <c r="J42" s="1099"/>
    </row>
    <row r="43" spans="1:10" s="1075" customFormat="1" ht="30.75" customHeight="1">
      <c r="A43" s="1069">
        <f t="shared" si="3"/>
        <v>28</v>
      </c>
      <c r="B43" s="1083"/>
      <c r="C43" s="1088" t="s">
        <v>1201</v>
      </c>
      <c r="D43" s="1090" t="s">
        <v>4</v>
      </c>
      <c r="E43" s="1091">
        <v>14</v>
      </c>
      <c r="F43" s="1091">
        <v>0</v>
      </c>
      <c r="G43" s="1092">
        <f t="shared" si="2"/>
        <v>0</v>
      </c>
      <c r="J43" s="1099"/>
    </row>
    <row r="44" spans="1:10" s="1075" customFormat="1" ht="28.5" customHeight="1">
      <c r="A44" s="1069">
        <f t="shared" si="3"/>
        <v>29</v>
      </c>
      <c r="B44" s="1083"/>
      <c r="C44" s="1088" t="s">
        <v>1202</v>
      </c>
      <c r="D44" s="1090" t="s">
        <v>6</v>
      </c>
      <c r="E44" s="1091">
        <v>33</v>
      </c>
      <c r="F44" s="1091">
        <v>0</v>
      </c>
      <c r="G44" s="1092">
        <f t="shared" si="2"/>
        <v>0</v>
      </c>
      <c r="J44" s="1099"/>
    </row>
    <row r="45" spans="1:10" s="1075" customFormat="1" ht="46.5" customHeight="1">
      <c r="A45" s="1069">
        <f t="shared" si="3"/>
        <v>30</v>
      </c>
      <c r="B45" s="1083"/>
      <c r="C45" s="1088" t="s">
        <v>1203</v>
      </c>
      <c r="D45" s="1098" t="s">
        <v>1</v>
      </c>
      <c r="E45" s="1085">
        <v>7</v>
      </c>
      <c r="F45" s="1085">
        <v>0</v>
      </c>
      <c r="G45" s="1086">
        <f t="shared" si="2"/>
        <v>0</v>
      </c>
      <c r="J45" s="1099"/>
    </row>
    <row r="46" spans="1:10" s="1075" customFormat="1" ht="54.75" customHeight="1">
      <c r="A46" s="1069">
        <f t="shared" si="3"/>
        <v>31</v>
      </c>
      <c r="B46" s="1083"/>
      <c r="C46" s="1088" t="s">
        <v>1204</v>
      </c>
      <c r="D46" s="1090" t="s">
        <v>2</v>
      </c>
      <c r="E46" s="1091">
        <v>15</v>
      </c>
      <c r="F46" s="1091">
        <v>0</v>
      </c>
      <c r="G46" s="1092">
        <f t="shared" si="2"/>
        <v>0</v>
      </c>
      <c r="J46" s="1099"/>
    </row>
    <row r="47" spans="1:10" s="1075" customFormat="1" ht="51">
      <c r="A47" s="1069">
        <f t="shared" si="3"/>
        <v>32</v>
      </c>
      <c r="B47" s="1083"/>
      <c r="C47" s="1088" t="s">
        <v>1205</v>
      </c>
      <c r="D47" s="1090" t="s">
        <v>1</v>
      </c>
      <c r="E47" s="1091">
        <v>5.5</v>
      </c>
      <c r="F47" s="1091">
        <v>0</v>
      </c>
      <c r="G47" s="1092">
        <f t="shared" si="2"/>
        <v>0</v>
      </c>
      <c r="J47" s="1099"/>
    </row>
    <row r="48" spans="1:10" s="1075" customFormat="1" ht="25.5">
      <c r="A48" s="1069">
        <f t="shared" si="3"/>
        <v>33</v>
      </c>
      <c r="B48" s="1083"/>
      <c r="C48" s="1088" t="s">
        <v>1206</v>
      </c>
      <c r="D48" s="1090" t="s">
        <v>76</v>
      </c>
      <c r="E48" s="1091">
        <v>12</v>
      </c>
      <c r="F48" s="1091">
        <v>0</v>
      </c>
      <c r="G48" s="1092">
        <f t="shared" si="2"/>
        <v>0</v>
      </c>
      <c r="J48" s="1099"/>
    </row>
    <row r="49" spans="1:10" s="1075" customFormat="1" ht="38.25" customHeight="1">
      <c r="A49" s="1069">
        <f t="shared" si="3"/>
        <v>34</v>
      </c>
      <c r="B49" s="1083"/>
      <c r="C49" s="1088" t="s">
        <v>1207</v>
      </c>
      <c r="D49" s="1090" t="s">
        <v>2</v>
      </c>
      <c r="E49" s="1091">
        <v>90</v>
      </c>
      <c r="F49" s="1091">
        <v>0</v>
      </c>
      <c r="G49" s="1092">
        <f t="shared" si="2"/>
        <v>0</v>
      </c>
      <c r="J49" s="1099"/>
    </row>
    <row r="50" spans="1:7" ht="12.75">
      <c r="A50" s="1056"/>
      <c r="B50" s="1057"/>
      <c r="C50" s="1058" t="s">
        <v>58</v>
      </c>
      <c r="D50" s="1059"/>
      <c r="E50" s="1060"/>
      <c r="F50" s="1060"/>
      <c r="G50" s="1061">
        <f>SUM(G38:G49)</f>
        <v>0</v>
      </c>
    </row>
    <row r="51" spans="1:7" ht="12.75">
      <c r="A51" s="1056"/>
      <c r="B51" s="1057"/>
      <c r="C51" s="1058" t="s">
        <v>1208</v>
      </c>
      <c r="D51" s="1059"/>
      <c r="E51" s="1060"/>
      <c r="F51" s="1060"/>
      <c r="G51" s="1061"/>
    </row>
    <row r="52" spans="1:7" s="1068" customFormat="1" ht="12.75">
      <c r="A52" s="1062"/>
      <c r="B52" s="1063"/>
      <c r="C52" s="1064" t="s">
        <v>1209</v>
      </c>
      <c r="D52" s="1065"/>
      <c r="E52" s="1066"/>
      <c r="F52" s="1066"/>
      <c r="G52" s="1067"/>
    </row>
    <row r="53" spans="1:7" s="1075" customFormat="1" ht="14.25" customHeight="1">
      <c r="A53" s="1069">
        <f>A49+1</f>
        <v>35</v>
      </c>
      <c r="B53" s="1070"/>
      <c r="C53" s="1076" t="s">
        <v>1210</v>
      </c>
      <c r="D53" s="1072" t="s">
        <v>69</v>
      </c>
      <c r="E53" s="1073">
        <v>24</v>
      </c>
      <c r="F53" s="1073">
        <v>0</v>
      </c>
      <c r="G53" s="1074">
        <f>+E53*F53</f>
        <v>0</v>
      </c>
    </row>
    <row r="54" spans="1:7" s="1075" customFormat="1" ht="14.25" customHeight="1">
      <c r="A54" s="1069">
        <f>A53+1</f>
        <v>36</v>
      </c>
      <c r="B54" s="1070"/>
      <c r="C54" s="1076" t="s">
        <v>1211</v>
      </c>
      <c r="D54" s="1072" t="s">
        <v>76</v>
      </c>
      <c r="E54" s="1073">
        <v>1</v>
      </c>
      <c r="F54" s="1073">
        <v>0</v>
      </c>
      <c r="G54" s="1074">
        <f>+E54*F54</f>
        <v>0</v>
      </c>
    </row>
    <row r="55" spans="1:7" ht="12.75">
      <c r="A55" s="1056"/>
      <c r="B55" s="1057"/>
      <c r="C55" s="1058" t="s">
        <v>1212</v>
      </c>
      <c r="D55" s="1059"/>
      <c r="E55" s="1060"/>
      <c r="F55" s="1060"/>
      <c r="G55" s="1061">
        <f>SUM(G53:G54)</f>
        <v>0</v>
      </c>
    </row>
    <row r="56" spans="1:7" ht="12.75">
      <c r="A56" s="1100"/>
      <c r="B56" s="1101"/>
      <c r="C56" s="1102"/>
      <c r="D56" s="1103"/>
      <c r="E56" s="1104"/>
      <c r="F56" s="1104"/>
      <c r="G56" s="1105"/>
    </row>
    <row r="57" spans="1:7" ht="12.75">
      <c r="A57" s="1106"/>
      <c r="B57" s="1107"/>
      <c r="C57" s="1108"/>
      <c r="D57" s="1109"/>
      <c r="E57" s="1110"/>
      <c r="F57" s="1110"/>
      <c r="G57" s="1111"/>
    </row>
    <row r="58" spans="1:7" ht="16.5">
      <c r="A58" s="1112" t="s">
        <v>1213</v>
      </c>
      <c r="B58" s="1057"/>
      <c r="C58" s="1113"/>
      <c r="D58" s="1114"/>
      <c r="E58" s="1115"/>
      <c r="F58" s="1116"/>
      <c r="G58" s="1061"/>
    </row>
    <row r="59" spans="1:7" ht="12.75" customHeight="1">
      <c r="A59" s="1117"/>
      <c r="B59" s="1118" t="s">
        <v>1214</v>
      </c>
      <c r="C59" s="1119"/>
      <c r="D59" s="1120"/>
      <c r="E59" s="1119"/>
      <c r="F59" s="1119"/>
      <c r="G59" s="1121">
        <f>+G13</f>
        <v>0</v>
      </c>
    </row>
    <row r="60" spans="1:7" ht="12.75" customHeight="1">
      <c r="A60" s="1117"/>
      <c r="B60" s="1118" t="s">
        <v>1194</v>
      </c>
      <c r="C60" s="1119"/>
      <c r="D60" s="1120"/>
      <c r="E60" s="1119"/>
      <c r="F60" s="1119"/>
      <c r="G60" s="1121">
        <f>+G35</f>
        <v>0</v>
      </c>
    </row>
    <row r="61" spans="1:7" ht="12.75" customHeight="1">
      <c r="A61" s="1117"/>
      <c r="B61" s="1118" t="s">
        <v>58</v>
      </c>
      <c r="C61" s="1119"/>
      <c r="D61" s="1120"/>
      <c r="E61" s="1119"/>
      <c r="F61" s="1119"/>
      <c r="G61" s="1121">
        <f>+G50</f>
        <v>0</v>
      </c>
    </row>
    <row r="62" spans="1:7" ht="12.75" customHeight="1">
      <c r="A62" s="1117"/>
      <c r="B62" s="1118" t="s">
        <v>1212</v>
      </c>
      <c r="C62" s="1119"/>
      <c r="D62" s="1120"/>
      <c r="E62" s="1119"/>
      <c r="F62" s="1119"/>
      <c r="G62" s="1121">
        <f>+G55</f>
        <v>0</v>
      </c>
    </row>
    <row r="63" spans="1:7" ht="12.75" customHeight="1" thickBot="1">
      <c r="A63" s="1122"/>
      <c r="B63" s="1123" t="s">
        <v>1215</v>
      </c>
      <c r="C63" s="1124"/>
      <c r="D63" s="1125"/>
      <c r="E63" s="1124"/>
      <c r="F63" s="1124"/>
      <c r="G63" s="1126">
        <f>(G59+G60+G61+G62)*0.02</f>
        <v>0</v>
      </c>
    </row>
    <row r="64" spans="1:7" ht="12.75">
      <c r="A64" s="1182" t="s">
        <v>83</v>
      </c>
      <c r="B64" s="1183"/>
      <c r="C64" s="1183"/>
      <c r="D64" s="1183"/>
      <c r="E64" s="1183"/>
      <c r="F64" s="1183"/>
      <c r="G64" s="1127">
        <f>SUM(G59:G63)</f>
        <v>0</v>
      </c>
    </row>
    <row r="65" spans="1:7" ht="12.75">
      <c r="A65" s="1184" t="s">
        <v>1216</v>
      </c>
      <c r="B65" s="1185"/>
      <c r="C65" s="1185"/>
      <c r="D65" s="1185"/>
      <c r="E65" s="1185"/>
      <c r="F65" s="1185"/>
      <c r="G65" s="1121">
        <f>G64*0.22</f>
        <v>0</v>
      </c>
    </row>
    <row r="66" spans="1:7" ht="13.5" thickBot="1">
      <c r="A66" s="1186" t="s">
        <v>1217</v>
      </c>
      <c r="B66" s="1187"/>
      <c r="C66" s="1187"/>
      <c r="D66" s="1187"/>
      <c r="E66" s="1187"/>
      <c r="F66" s="1187"/>
      <c r="G66" s="1128">
        <f>SUM(G64:G65)</f>
        <v>0</v>
      </c>
    </row>
  </sheetData>
  <sheetProtection/>
  <mergeCells count="3">
    <mergeCell ref="A64:F64"/>
    <mergeCell ref="A65:F65"/>
    <mergeCell ref="A66:F66"/>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tabColor rgb="FF92D050"/>
    <pageSetUpPr fitToPage="1"/>
  </sheetPr>
  <dimension ref="A1:HW3330"/>
  <sheetViews>
    <sheetView zoomScale="90" zoomScaleNormal="90" zoomScaleSheetLayoutView="90" zoomScalePageLayoutView="0" workbookViewId="0" topLeftCell="A235">
      <selection activeCell="F232" sqref="F232"/>
    </sheetView>
  </sheetViews>
  <sheetFormatPr defaultColWidth="8.796875" defaultRowHeight="15"/>
  <cols>
    <col min="1" max="1" width="9" style="249" customWidth="1"/>
    <col min="2" max="2" width="43.59765625" style="77" customWidth="1"/>
    <col min="3" max="3" width="8.59765625" style="250" bestFit="1" customWidth="1"/>
    <col min="4" max="4" width="6.59765625" style="251" customWidth="1"/>
    <col min="5" max="5" width="13.59765625" style="116" customWidth="1"/>
    <col min="6" max="6" width="13" style="359" customWidth="1"/>
    <col min="7" max="7" width="11" style="141" customWidth="1"/>
    <col min="8" max="16384" width="9" style="1" customWidth="1"/>
  </cols>
  <sheetData>
    <row r="1" spans="1:7" s="77" customFormat="1" ht="13.5" thickBot="1">
      <c r="A1" s="125"/>
      <c r="B1" s="81"/>
      <c r="C1" s="82"/>
      <c r="D1" s="83"/>
      <c r="E1" s="103"/>
      <c r="F1" s="103"/>
      <c r="G1" s="141"/>
    </row>
    <row r="2" spans="1:7" s="77" customFormat="1" ht="12.75">
      <c r="A2" s="130"/>
      <c r="B2" s="131" t="s">
        <v>319</v>
      </c>
      <c r="C2" s="132"/>
      <c r="D2" s="133"/>
      <c r="E2" s="134"/>
      <c r="F2" s="321"/>
      <c r="G2" s="141"/>
    </row>
    <row r="3" spans="1:7" s="77" customFormat="1" ht="12.75">
      <c r="A3" s="135" t="s">
        <v>33</v>
      </c>
      <c r="B3" s="80" t="s">
        <v>173</v>
      </c>
      <c r="C3" s="3"/>
      <c r="D3" s="113"/>
      <c r="E3" s="115"/>
      <c r="F3" s="322"/>
      <c r="G3" s="141"/>
    </row>
    <row r="4" spans="1:7" s="77" customFormat="1" ht="12.75">
      <c r="A4" s="137"/>
      <c r="B4" s="81"/>
      <c r="C4" s="82"/>
      <c r="D4" s="83"/>
      <c r="E4" s="103"/>
      <c r="F4" s="323"/>
      <c r="G4" s="141"/>
    </row>
    <row r="5" spans="1:6" ht="12.75">
      <c r="A5" s="137"/>
      <c r="B5" s="91"/>
      <c r="C5" s="85"/>
      <c r="D5" s="166"/>
      <c r="E5" s="103"/>
      <c r="F5" s="323"/>
    </row>
    <row r="6" spans="1:6" ht="12.75">
      <c r="A6" s="167"/>
      <c r="B6" s="75" t="s">
        <v>30</v>
      </c>
      <c r="C6" s="168"/>
      <c r="D6" s="7"/>
      <c r="E6" s="105"/>
      <c r="F6" s="324" t="s">
        <v>55</v>
      </c>
    </row>
    <row r="7" spans="1:6" ht="12.75">
      <c r="A7" s="169" t="s">
        <v>56</v>
      </c>
      <c r="B7" s="170" t="s">
        <v>32</v>
      </c>
      <c r="C7" s="171"/>
      <c r="D7" s="172"/>
      <c r="E7" s="143"/>
      <c r="F7" s="325"/>
    </row>
    <row r="8" spans="1:6" ht="12.75">
      <c r="A8" s="173" t="s">
        <v>19</v>
      </c>
      <c r="B8" s="174" t="s">
        <v>152</v>
      </c>
      <c r="C8" s="175"/>
      <c r="D8" s="11"/>
      <c r="E8" s="144"/>
      <c r="F8" s="326">
        <f>F40</f>
        <v>0</v>
      </c>
    </row>
    <row r="9" spans="1:6" ht="12.75">
      <c r="A9" s="173" t="s">
        <v>20</v>
      </c>
      <c r="B9" s="174" t="s">
        <v>37</v>
      </c>
      <c r="C9" s="175"/>
      <c r="D9" s="11"/>
      <c r="E9" s="144"/>
      <c r="F9" s="326">
        <f>F53</f>
        <v>0</v>
      </c>
    </row>
    <row r="10" spans="1:6" ht="12.75">
      <c r="A10" s="173" t="s">
        <v>21</v>
      </c>
      <c r="B10" s="174" t="s">
        <v>57</v>
      </c>
      <c r="C10" s="175"/>
      <c r="D10" s="11"/>
      <c r="E10" s="144"/>
      <c r="F10" s="326">
        <f>F74</f>
        <v>0</v>
      </c>
    </row>
    <row r="11" spans="1:6" ht="12.75">
      <c r="A11" s="173" t="s">
        <v>38</v>
      </c>
      <c r="B11" s="174" t="s">
        <v>14</v>
      </c>
      <c r="C11" s="175"/>
      <c r="D11" s="11"/>
      <c r="E11" s="144"/>
      <c r="F11" s="326">
        <f>F104</f>
        <v>0</v>
      </c>
    </row>
    <row r="12" spans="1:6" ht="12.75">
      <c r="A12" s="173" t="s">
        <v>107</v>
      </c>
      <c r="B12" s="174" t="s">
        <v>10</v>
      </c>
      <c r="C12" s="175"/>
      <c r="D12" s="11"/>
      <c r="E12" s="144"/>
      <c r="F12" s="326">
        <f>F148</f>
        <v>0</v>
      </c>
    </row>
    <row r="13" spans="1:6" ht="12.75">
      <c r="A13" s="176" t="s">
        <v>113</v>
      </c>
      <c r="B13" s="174" t="s">
        <v>95</v>
      </c>
      <c r="C13" s="175"/>
      <c r="D13" s="11"/>
      <c r="E13" s="144"/>
      <c r="F13" s="326">
        <f>F186</f>
        <v>0</v>
      </c>
    </row>
    <row r="14" spans="1:6" ht="12.75">
      <c r="A14" s="176" t="s">
        <v>144</v>
      </c>
      <c r="B14" s="177" t="s">
        <v>98</v>
      </c>
      <c r="C14" s="178"/>
      <c r="D14" s="122"/>
      <c r="E14" s="145"/>
      <c r="F14" s="327">
        <f>F196</f>
        <v>0</v>
      </c>
    </row>
    <row r="15" spans="1:6" ht="12.75">
      <c r="A15" s="176" t="s">
        <v>233</v>
      </c>
      <c r="B15" s="177" t="s">
        <v>163</v>
      </c>
      <c r="C15" s="178"/>
      <c r="D15" s="122"/>
      <c r="E15" s="145"/>
      <c r="F15" s="327">
        <f>F232</f>
        <v>0</v>
      </c>
    </row>
    <row r="16" spans="1:6" ht="12.75">
      <c r="A16" s="176"/>
      <c r="B16" s="179" t="s">
        <v>58</v>
      </c>
      <c r="C16" s="178"/>
      <c r="D16" s="122"/>
      <c r="E16" s="145"/>
      <c r="F16" s="328">
        <f>SUM(F8:F15)</f>
        <v>0</v>
      </c>
    </row>
    <row r="17" spans="1:6" ht="12.75">
      <c r="A17" s="180"/>
      <c r="B17" s="181"/>
      <c r="C17" s="182"/>
      <c r="D17" s="123"/>
      <c r="E17" s="146"/>
      <c r="F17" s="329"/>
    </row>
    <row r="18" spans="1:6" ht="12.75">
      <c r="A18" s="183" t="s">
        <v>28</v>
      </c>
      <c r="B18" s="184" t="s">
        <v>15</v>
      </c>
      <c r="C18" s="185"/>
      <c r="D18" s="186"/>
      <c r="E18" s="147"/>
      <c r="F18" s="330"/>
    </row>
    <row r="19" spans="1:6" ht="12.75">
      <c r="A19" s="187" t="s">
        <v>22</v>
      </c>
      <c r="B19" s="188" t="s">
        <v>16</v>
      </c>
      <c r="C19" s="168"/>
      <c r="D19" s="7"/>
      <c r="E19" s="105"/>
      <c r="F19" s="331">
        <f>F245</f>
        <v>0</v>
      </c>
    </row>
    <row r="20" spans="1:6" ht="12.75">
      <c r="A20" s="187" t="s">
        <v>23</v>
      </c>
      <c r="B20" s="188" t="s">
        <v>17</v>
      </c>
      <c r="C20" s="168"/>
      <c r="D20" s="7"/>
      <c r="E20" s="105"/>
      <c r="F20" s="331">
        <f>F256</f>
        <v>0</v>
      </c>
    </row>
    <row r="21" spans="1:6" ht="12.75">
      <c r="A21" s="187" t="s">
        <v>24</v>
      </c>
      <c r="B21" s="188" t="s">
        <v>251</v>
      </c>
      <c r="C21" s="168"/>
      <c r="D21" s="7"/>
      <c r="E21" s="105"/>
      <c r="F21" s="331">
        <f>F267</f>
        <v>0</v>
      </c>
    </row>
    <row r="22" spans="1:6" ht="12.75">
      <c r="A22" s="187" t="s">
        <v>433</v>
      </c>
      <c r="B22" s="188" t="s">
        <v>283</v>
      </c>
      <c r="C22" s="168"/>
      <c r="D22" s="7"/>
      <c r="E22" s="105"/>
      <c r="F22" s="331">
        <f>F279</f>
        <v>0</v>
      </c>
    </row>
    <row r="23" spans="1:6" ht="12.75">
      <c r="A23" s="187" t="s">
        <v>442</v>
      </c>
      <c r="B23" s="188" t="s">
        <v>287</v>
      </c>
      <c r="C23" s="168"/>
      <c r="D23" s="7"/>
      <c r="E23" s="105"/>
      <c r="F23" s="331">
        <f>F284</f>
        <v>0</v>
      </c>
    </row>
    <row r="24" spans="1:6" ht="12.75">
      <c r="A24" s="187"/>
      <c r="B24" s="75" t="s">
        <v>18</v>
      </c>
      <c r="C24" s="168"/>
      <c r="D24" s="7"/>
      <c r="E24" s="105"/>
      <c r="F24" s="332">
        <f>SUM(F19:F23)</f>
        <v>0</v>
      </c>
    </row>
    <row r="25" spans="1:6" ht="13.5" thickBot="1">
      <c r="A25" s="189"/>
      <c r="B25" s="190"/>
      <c r="C25" s="191"/>
      <c r="D25" s="124"/>
      <c r="E25" s="148"/>
      <c r="F25" s="333"/>
    </row>
    <row r="26" spans="1:6" ht="14.25" thickBot="1" thickTop="1">
      <c r="A26" s="192"/>
      <c r="B26" s="136" t="s">
        <v>64</v>
      </c>
      <c r="C26" s="193"/>
      <c r="D26" s="138">
        <v>0.2</v>
      </c>
      <c r="E26" s="149"/>
      <c r="F26" s="334">
        <f>F16+F24</f>
        <v>0</v>
      </c>
    </row>
    <row r="27" spans="1:6" ht="12.75">
      <c r="A27" s="194"/>
      <c r="B27" s="91"/>
      <c r="C27" s="84"/>
      <c r="D27" s="166"/>
      <c r="E27" s="103"/>
      <c r="F27" s="335"/>
    </row>
    <row r="28" spans="1:6" ht="12.75">
      <c r="A28" s="194"/>
      <c r="B28" s="91" t="s">
        <v>59</v>
      </c>
      <c r="C28" s="84"/>
      <c r="D28" s="166"/>
      <c r="E28" s="103"/>
      <c r="F28" s="335"/>
    </row>
    <row r="29" spans="1:6" ht="12.75">
      <c r="A29" s="194"/>
      <c r="B29" s="91"/>
      <c r="C29" s="84"/>
      <c r="D29" s="166"/>
      <c r="E29" s="103"/>
      <c r="F29" s="335"/>
    </row>
    <row r="30" spans="1:6" ht="12.75">
      <c r="A30" s="194"/>
      <c r="B30" s="195"/>
      <c r="C30" s="84"/>
      <c r="D30" s="166"/>
      <c r="E30" s="103"/>
      <c r="F30" s="335"/>
    </row>
    <row r="31" spans="1:6" ht="13.5" thickBot="1">
      <c r="A31" s="194"/>
      <c r="B31" s="91"/>
      <c r="C31" s="84"/>
      <c r="D31" s="166"/>
      <c r="E31" s="103"/>
      <c r="F31" s="335"/>
    </row>
    <row r="32" spans="1:8" ht="26.25" thickBot="1">
      <c r="A32" s="196" t="s">
        <v>60</v>
      </c>
      <c r="B32" s="197" t="s">
        <v>61</v>
      </c>
      <c r="C32" s="198" t="s">
        <v>62</v>
      </c>
      <c r="D32" s="199" t="s">
        <v>63</v>
      </c>
      <c r="E32" s="150" t="s">
        <v>125</v>
      </c>
      <c r="F32" s="336" t="s">
        <v>126</v>
      </c>
      <c r="G32" s="151"/>
      <c r="H32" s="74"/>
    </row>
    <row r="33" spans="1:7" s="8" customFormat="1" ht="22.5" customHeight="1" thickBot="1">
      <c r="A33" s="200" t="s">
        <v>56</v>
      </c>
      <c r="B33" s="252" t="s">
        <v>32</v>
      </c>
      <c r="C33" s="253"/>
      <c r="D33" s="253"/>
      <c r="E33" s="256"/>
      <c r="F33" s="337"/>
      <c r="G33" s="152"/>
    </row>
    <row r="34" spans="1:7" s="2" customFormat="1" ht="15" customHeight="1" thickBot="1">
      <c r="A34" s="201"/>
      <c r="B34" s="202"/>
      <c r="C34" s="203"/>
      <c r="D34" s="204"/>
      <c r="E34" s="153"/>
      <c r="F34" s="153"/>
      <c r="G34" s="142"/>
    </row>
    <row r="35" spans="1:6" ht="22.5" customHeight="1">
      <c r="A35" s="395" t="s">
        <v>19</v>
      </c>
      <c r="B35" s="394" t="s">
        <v>152</v>
      </c>
      <c r="C35" s="393"/>
      <c r="D35" s="392"/>
      <c r="E35" s="391"/>
      <c r="F35" s="390"/>
    </row>
    <row r="36" spans="1:231" ht="22.5" customHeight="1">
      <c r="A36" s="386" t="s">
        <v>39</v>
      </c>
      <c r="B36" s="385" t="s">
        <v>128</v>
      </c>
      <c r="C36" s="398">
        <v>1</v>
      </c>
      <c r="D36" s="383" t="s">
        <v>0</v>
      </c>
      <c r="E36" s="398"/>
      <c r="F36" s="398">
        <f>C36*E36</f>
        <v>0</v>
      </c>
      <c r="G36" s="397"/>
      <c r="H36" s="396"/>
      <c r="I36" s="396"/>
      <c r="J36" s="396"/>
      <c r="K36" s="396"/>
      <c r="L36" s="396"/>
      <c r="M36" s="396"/>
      <c r="N36" s="396"/>
      <c r="O36" s="396"/>
      <c r="P36" s="396"/>
      <c r="Q36" s="396"/>
      <c r="R36" s="396"/>
      <c r="S36" s="396"/>
      <c r="T36" s="396"/>
      <c r="U36" s="396"/>
      <c r="V36" s="396"/>
      <c r="W36" s="396"/>
      <c r="X36" s="396"/>
      <c r="Y36" s="396"/>
      <c r="Z36" s="396"/>
      <c r="AA36" s="396"/>
      <c r="AB36" s="396"/>
      <c r="AC36" s="396"/>
      <c r="AD36" s="396"/>
      <c r="AE36" s="396"/>
      <c r="AF36" s="396"/>
      <c r="AG36" s="396"/>
      <c r="AH36" s="396"/>
      <c r="AI36" s="396"/>
      <c r="AJ36" s="396"/>
      <c r="AK36" s="396"/>
      <c r="AL36" s="396"/>
      <c r="AM36" s="396"/>
      <c r="AN36" s="396"/>
      <c r="AO36" s="396"/>
      <c r="AP36" s="396"/>
      <c r="AQ36" s="396"/>
      <c r="AR36" s="396"/>
      <c r="AS36" s="396"/>
      <c r="AT36" s="396"/>
      <c r="AU36" s="396"/>
      <c r="AV36" s="396"/>
      <c r="AW36" s="396"/>
      <c r="AX36" s="396"/>
      <c r="AY36" s="396"/>
      <c r="AZ36" s="396"/>
      <c r="BA36" s="396"/>
      <c r="BB36" s="396"/>
      <c r="BC36" s="396"/>
      <c r="BD36" s="396"/>
      <c r="BE36" s="396"/>
      <c r="BF36" s="396"/>
      <c r="BG36" s="396"/>
      <c r="BH36" s="396"/>
      <c r="BI36" s="396"/>
      <c r="BJ36" s="396"/>
      <c r="BK36" s="396"/>
      <c r="BL36" s="396"/>
      <c r="BM36" s="396"/>
      <c r="BN36" s="396"/>
      <c r="BO36" s="396"/>
      <c r="BP36" s="396"/>
      <c r="BQ36" s="396"/>
      <c r="BR36" s="396"/>
      <c r="BS36" s="396"/>
      <c r="BT36" s="396"/>
      <c r="BU36" s="396"/>
      <c r="BV36" s="396"/>
      <c r="BW36" s="396"/>
      <c r="BX36" s="396"/>
      <c r="BY36" s="396"/>
      <c r="BZ36" s="396"/>
      <c r="CA36" s="396"/>
      <c r="CB36" s="396"/>
      <c r="CC36" s="396"/>
      <c r="CD36" s="396"/>
      <c r="CE36" s="396"/>
      <c r="CF36" s="396"/>
      <c r="CG36" s="396"/>
      <c r="CH36" s="396"/>
      <c r="CI36" s="396"/>
      <c r="CJ36" s="396"/>
      <c r="CK36" s="396"/>
      <c r="CL36" s="396"/>
      <c r="CM36" s="396"/>
      <c r="CN36" s="396"/>
      <c r="CO36" s="396"/>
      <c r="CP36" s="396"/>
      <c r="CQ36" s="396"/>
      <c r="CR36" s="396"/>
      <c r="CS36" s="396"/>
      <c r="CT36" s="396"/>
      <c r="CU36" s="396"/>
      <c r="CV36" s="396"/>
      <c r="CW36" s="396"/>
      <c r="CX36" s="396"/>
      <c r="CY36" s="396"/>
      <c r="CZ36" s="396"/>
      <c r="DA36" s="396"/>
      <c r="DB36" s="396"/>
      <c r="DC36" s="396"/>
      <c r="DD36" s="396"/>
      <c r="DE36" s="396"/>
      <c r="DF36" s="396"/>
      <c r="DG36" s="396"/>
      <c r="DH36" s="396"/>
      <c r="DI36" s="396"/>
      <c r="DJ36" s="396"/>
      <c r="DK36" s="396"/>
      <c r="DL36" s="396"/>
      <c r="DM36" s="396"/>
      <c r="DN36" s="396"/>
      <c r="DO36" s="396"/>
      <c r="DP36" s="396"/>
      <c r="DQ36" s="396"/>
      <c r="DR36" s="396"/>
      <c r="DS36" s="396"/>
      <c r="DT36" s="396"/>
      <c r="DU36" s="396"/>
      <c r="DV36" s="396"/>
      <c r="DW36" s="396"/>
      <c r="DX36" s="396"/>
      <c r="DY36" s="396"/>
      <c r="DZ36" s="396"/>
      <c r="EA36" s="396"/>
      <c r="EB36" s="396"/>
      <c r="EC36" s="396"/>
      <c r="ED36" s="396"/>
      <c r="EE36" s="396"/>
      <c r="EF36" s="396"/>
      <c r="EG36" s="396"/>
      <c r="EH36" s="396"/>
      <c r="EI36" s="396"/>
      <c r="EJ36" s="396"/>
      <c r="EK36" s="396"/>
      <c r="EL36" s="396"/>
      <c r="EM36" s="396"/>
      <c r="EN36" s="396"/>
      <c r="EO36" s="396"/>
      <c r="EP36" s="396"/>
      <c r="EQ36" s="396"/>
      <c r="ER36" s="396"/>
      <c r="ES36" s="396"/>
      <c r="ET36" s="396"/>
      <c r="EU36" s="396"/>
      <c r="EV36" s="396"/>
      <c r="EW36" s="396"/>
      <c r="EX36" s="396"/>
      <c r="EY36" s="396"/>
      <c r="EZ36" s="396"/>
      <c r="FA36" s="396"/>
      <c r="FB36" s="396"/>
      <c r="FC36" s="396"/>
      <c r="FD36" s="396"/>
      <c r="FE36" s="396"/>
      <c r="FF36" s="396"/>
      <c r="FG36" s="396"/>
      <c r="FH36" s="396"/>
      <c r="FI36" s="396"/>
      <c r="FJ36" s="396"/>
      <c r="FK36" s="396"/>
      <c r="FL36" s="396"/>
      <c r="FM36" s="396"/>
      <c r="FN36" s="396"/>
      <c r="FO36" s="396"/>
      <c r="FP36" s="396"/>
      <c r="FQ36" s="396"/>
      <c r="FR36" s="396"/>
      <c r="FS36" s="396"/>
      <c r="FT36" s="396"/>
      <c r="FU36" s="396"/>
      <c r="FV36" s="396"/>
      <c r="FW36" s="396"/>
      <c r="FX36" s="396"/>
      <c r="FY36" s="396"/>
      <c r="FZ36" s="396"/>
      <c r="GA36" s="396"/>
      <c r="GB36" s="396"/>
      <c r="GC36" s="396"/>
      <c r="GD36" s="396"/>
      <c r="GE36" s="396"/>
      <c r="GF36" s="396"/>
      <c r="GG36" s="396"/>
      <c r="GH36" s="396"/>
      <c r="GI36" s="396"/>
      <c r="GJ36" s="396"/>
      <c r="GK36" s="396"/>
      <c r="GL36" s="396"/>
      <c r="GM36" s="396"/>
      <c r="GN36" s="396"/>
      <c r="GO36" s="396"/>
      <c r="GP36" s="396"/>
      <c r="GQ36" s="396"/>
      <c r="GR36" s="396"/>
      <c r="GS36" s="396"/>
      <c r="GT36" s="396"/>
      <c r="GU36" s="396"/>
      <c r="GV36" s="396"/>
      <c r="GW36" s="396"/>
      <c r="GX36" s="396"/>
      <c r="GY36" s="396"/>
      <c r="GZ36" s="396"/>
      <c r="HA36" s="396"/>
      <c r="HB36" s="396"/>
      <c r="HC36" s="396"/>
      <c r="HD36" s="396"/>
      <c r="HE36" s="396"/>
      <c r="HF36" s="396"/>
      <c r="HG36" s="396"/>
      <c r="HH36" s="396"/>
      <c r="HI36" s="396"/>
      <c r="HJ36" s="396"/>
      <c r="HK36" s="396"/>
      <c r="HL36" s="396"/>
      <c r="HM36" s="396"/>
      <c r="HN36" s="396"/>
      <c r="HO36" s="396"/>
      <c r="HP36" s="396"/>
      <c r="HQ36" s="396"/>
      <c r="HR36" s="396"/>
      <c r="HS36" s="396"/>
      <c r="HT36" s="396"/>
      <c r="HU36" s="396"/>
      <c r="HV36" s="396"/>
      <c r="HW36" s="396"/>
    </row>
    <row r="37" spans="1:7" ht="12.75">
      <c r="A37" s="386" t="s">
        <v>40</v>
      </c>
      <c r="B37" s="384" t="s">
        <v>151</v>
      </c>
      <c r="C37" s="182">
        <v>1</v>
      </c>
      <c r="D37" s="383" t="s">
        <v>0</v>
      </c>
      <c r="E37" s="382"/>
      <c r="F37" s="398">
        <f>C37*E37</f>
        <v>0</v>
      </c>
      <c r="G37" s="154"/>
    </row>
    <row r="38" spans="1:7" ht="28.5" customHeight="1">
      <c r="A38" s="386" t="s">
        <v>41</v>
      </c>
      <c r="B38" s="181" t="s">
        <v>129</v>
      </c>
      <c r="C38" s="182">
        <v>4</v>
      </c>
      <c r="D38" s="383" t="s">
        <v>0</v>
      </c>
      <c r="E38" s="382"/>
      <c r="F38" s="398">
        <f>C38*E38</f>
        <v>0</v>
      </c>
      <c r="G38" s="154"/>
    </row>
    <row r="39" spans="1:231" ht="165.75">
      <c r="A39" s="386" t="s">
        <v>155</v>
      </c>
      <c r="B39" s="401" t="s">
        <v>154</v>
      </c>
      <c r="C39" s="182">
        <v>1</v>
      </c>
      <c r="D39" s="381" t="s">
        <v>150</v>
      </c>
      <c r="E39" s="380"/>
      <c r="F39" s="398">
        <f>C39*E39</f>
        <v>0</v>
      </c>
      <c r="G39" s="155"/>
      <c r="H39" s="14"/>
      <c r="I39" s="14"/>
      <c r="J39" s="13"/>
      <c r="K39" s="13"/>
      <c r="L39" s="13"/>
      <c r="M39" s="13"/>
      <c r="N39" s="13"/>
      <c r="O39" s="13"/>
      <c r="P39" s="13"/>
      <c r="Q39" s="13"/>
      <c r="R39" s="13"/>
      <c r="S39" s="13"/>
      <c r="T39" s="13"/>
      <c r="U39" s="13"/>
      <c r="V39" s="13"/>
      <c r="W39" s="13"/>
      <c r="X39" s="13"/>
      <c r="Y39" s="13"/>
      <c r="Z39" s="13"/>
      <c r="AA39" s="13"/>
      <c r="AB39" s="13"/>
      <c r="AC39" s="13"/>
      <c r="AD39" s="13"/>
      <c r="AE39" s="13"/>
      <c r="AF39" s="13"/>
      <c r="AG39" s="13"/>
      <c r="AH39" s="13"/>
      <c r="AI39" s="13"/>
      <c r="AJ39" s="13"/>
      <c r="AK39" s="13"/>
      <c r="AL39" s="13"/>
      <c r="AM39" s="13"/>
      <c r="AN39" s="13"/>
      <c r="AO39" s="13"/>
      <c r="AP39" s="13"/>
      <c r="AQ39" s="13"/>
      <c r="AR39" s="13"/>
      <c r="AS39" s="13"/>
      <c r="AT39" s="13"/>
      <c r="AU39" s="13"/>
      <c r="AV39" s="13"/>
      <c r="AW39" s="13"/>
      <c r="AX39" s="13"/>
      <c r="AY39" s="13"/>
      <c r="AZ39" s="13"/>
      <c r="BA39" s="13"/>
      <c r="BB39" s="13"/>
      <c r="BC39" s="13"/>
      <c r="BD39" s="13"/>
      <c r="BE39" s="13"/>
      <c r="BF39" s="13"/>
      <c r="BG39" s="13"/>
      <c r="BH39" s="13"/>
      <c r="BI39" s="13"/>
      <c r="BJ39" s="13"/>
      <c r="BK39" s="13"/>
      <c r="BL39" s="13"/>
      <c r="BM39" s="13"/>
      <c r="BN39" s="13"/>
      <c r="BO39" s="13"/>
      <c r="BP39" s="13"/>
      <c r="BQ39" s="13"/>
      <c r="BR39" s="13"/>
      <c r="BS39" s="13"/>
      <c r="BT39" s="13"/>
      <c r="BU39" s="13"/>
      <c r="BV39" s="13"/>
      <c r="BW39" s="13"/>
      <c r="BX39" s="13"/>
      <c r="BY39" s="13"/>
      <c r="BZ39" s="13"/>
      <c r="CA39" s="13"/>
      <c r="CB39" s="13"/>
      <c r="CC39" s="13"/>
      <c r="CD39" s="13"/>
      <c r="CE39" s="13"/>
      <c r="CF39" s="13"/>
      <c r="CG39" s="13"/>
      <c r="CH39" s="13"/>
      <c r="CI39" s="13"/>
      <c r="CJ39" s="13"/>
      <c r="CK39" s="13"/>
      <c r="CL39" s="13"/>
      <c r="CM39" s="13"/>
      <c r="CN39" s="13"/>
      <c r="CO39" s="13"/>
      <c r="CP39" s="13"/>
      <c r="CQ39" s="13"/>
      <c r="CR39" s="13"/>
      <c r="CS39" s="13"/>
      <c r="CT39" s="13"/>
      <c r="CU39" s="13"/>
      <c r="CV39" s="13"/>
      <c r="CW39" s="13"/>
      <c r="CX39" s="13"/>
      <c r="CY39" s="13"/>
      <c r="CZ39" s="13"/>
      <c r="DA39" s="13"/>
      <c r="DB39" s="13"/>
      <c r="DC39" s="13"/>
      <c r="DD39" s="13"/>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13"/>
      <c r="GQ39" s="13"/>
      <c r="GR39" s="13"/>
      <c r="GS39" s="13"/>
      <c r="GT39" s="13"/>
      <c r="GU39" s="13"/>
      <c r="GV39" s="13"/>
      <c r="GW39" s="13"/>
      <c r="GX39" s="13"/>
      <c r="GY39" s="13"/>
      <c r="GZ39" s="13"/>
      <c r="HA39" s="13"/>
      <c r="HB39" s="13"/>
      <c r="HC39" s="13"/>
      <c r="HD39" s="13"/>
      <c r="HE39" s="13"/>
      <c r="HF39" s="13"/>
      <c r="HG39" s="13"/>
      <c r="HH39" s="13"/>
      <c r="HI39" s="13"/>
      <c r="HJ39" s="13"/>
      <c r="HK39" s="13"/>
      <c r="HL39" s="13"/>
      <c r="HM39" s="13"/>
      <c r="HN39" s="13"/>
      <c r="HO39" s="13"/>
      <c r="HP39" s="13"/>
      <c r="HQ39" s="13"/>
      <c r="HR39" s="13"/>
      <c r="HS39" s="13"/>
      <c r="HT39" s="13"/>
      <c r="HU39" s="13"/>
      <c r="HV39" s="13"/>
      <c r="HW39" s="13"/>
    </row>
    <row r="40" spans="1:6" ht="22.5" customHeight="1" thickBot="1">
      <c r="A40" s="211"/>
      <c r="B40" s="389" t="s">
        <v>153</v>
      </c>
      <c r="C40" s="388"/>
      <c r="D40" s="388"/>
      <c r="E40" s="387"/>
      <c r="F40" s="340">
        <f>SUM(F36:F39)</f>
        <v>0</v>
      </c>
    </row>
    <row r="41" spans="1:7" s="2" customFormat="1" ht="15" customHeight="1" thickBot="1">
      <c r="A41" s="212"/>
      <c r="B41" s="81"/>
      <c r="C41" s="82"/>
      <c r="D41" s="213"/>
      <c r="E41" s="128"/>
      <c r="F41" s="128"/>
      <c r="G41" s="156"/>
    </row>
    <row r="42" spans="1:6" ht="22.5" customHeight="1" thickBot="1">
      <c r="A42" s="304" t="s">
        <v>20</v>
      </c>
      <c r="B42" s="236" t="s">
        <v>100</v>
      </c>
      <c r="C42" s="307"/>
      <c r="D42" s="308"/>
      <c r="E42" s="309"/>
      <c r="F42" s="341"/>
    </row>
    <row r="43" spans="1:6" ht="259.5" customHeight="1">
      <c r="A43" s="214"/>
      <c r="B43" s="1191" t="s">
        <v>123</v>
      </c>
      <c r="C43" s="1192"/>
      <c r="D43" s="1192"/>
      <c r="E43" s="319"/>
      <c r="F43" s="342"/>
    </row>
    <row r="44" spans="1:231" s="12" customFormat="1" ht="25.5">
      <c r="A44" s="215" t="s">
        <v>42</v>
      </c>
      <c r="B44" s="216" t="s">
        <v>130</v>
      </c>
      <c r="C44" s="168">
        <v>41</v>
      </c>
      <c r="D44" s="208" t="s">
        <v>1</v>
      </c>
      <c r="E44" s="370"/>
      <c r="F44" s="339">
        <f aca="true" t="shared" si="0" ref="F44:F52">C44*E44</f>
        <v>0</v>
      </c>
      <c r="G44" s="157"/>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c r="BT44" s="16"/>
      <c r="BU44" s="16"/>
      <c r="BV44" s="16"/>
      <c r="BW44" s="16"/>
      <c r="BX44" s="16"/>
      <c r="BY44" s="16"/>
      <c r="BZ44" s="16"/>
      <c r="CA44" s="16"/>
      <c r="CB44" s="16"/>
      <c r="CC44" s="16"/>
      <c r="CD44" s="16"/>
      <c r="CE44" s="16"/>
      <c r="CF44" s="16"/>
      <c r="CG44" s="16"/>
      <c r="CH44" s="16"/>
      <c r="CI44" s="16"/>
      <c r="CJ44" s="16"/>
      <c r="CK44" s="16"/>
      <c r="CL44" s="16"/>
      <c r="CM44" s="16"/>
      <c r="CN44" s="16"/>
      <c r="CO44" s="16"/>
      <c r="CP44" s="16"/>
      <c r="CQ44" s="16"/>
      <c r="CR44" s="16"/>
      <c r="CS44" s="16"/>
      <c r="CT44" s="16"/>
      <c r="CU44" s="16"/>
      <c r="CV44" s="16"/>
      <c r="CW44" s="16"/>
      <c r="CX44" s="16"/>
      <c r="CY44" s="16"/>
      <c r="CZ44" s="16"/>
      <c r="DA44" s="16"/>
      <c r="DB44" s="16"/>
      <c r="DC44" s="16"/>
      <c r="DD44" s="16"/>
      <c r="DE44" s="16"/>
      <c r="DF44" s="16"/>
      <c r="DG44" s="16"/>
      <c r="DH44" s="16"/>
      <c r="DI44" s="16"/>
      <c r="DJ44" s="16"/>
      <c r="DK44" s="16"/>
      <c r="DL44" s="16"/>
      <c r="DM44" s="16"/>
      <c r="DN44" s="16"/>
      <c r="DO44" s="16"/>
      <c r="DP44" s="16"/>
      <c r="DQ44" s="16"/>
      <c r="DR44" s="16"/>
      <c r="DS44" s="16"/>
      <c r="DT44" s="16"/>
      <c r="DU44" s="16"/>
      <c r="DV44" s="16"/>
      <c r="DW44" s="16"/>
      <c r="DX44" s="16"/>
      <c r="DY44" s="16"/>
      <c r="DZ44" s="16"/>
      <c r="EA44" s="16"/>
      <c r="EB44" s="16"/>
      <c r="EC44" s="16"/>
      <c r="ED44" s="16"/>
      <c r="EE44" s="16"/>
      <c r="EF44" s="16"/>
      <c r="EG44" s="16"/>
      <c r="EH44" s="16"/>
      <c r="EI44" s="16"/>
      <c r="EJ44" s="16"/>
      <c r="EK44" s="16"/>
      <c r="EL44" s="16"/>
      <c r="EM44" s="16"/>
      <c r="EN44" s="16"/>
      <c r="EO44" s="16"/>
      <c r="EP44" s="16"/>
      <c r="EQ44" s="16"/>
      <c r="ER44" s="16"/>
      <c r="ES44" s="16"/>
      <c r="ET44" s="16"/>
      <c r="EU44" s="16"/>
      <c r="EV44" s="16"/>
      <c r="EW44" s="16"/>
      <c r="EX44" s="16"/>
      <c r="EY44" s="16"/>
      <c r="EZ44" s="16"/>
      <c r="FA44" s="16"/>
      <c r="FB44" s="16"/>
      <c r="FC44" s="16"/>
      <c r="FD44" s="16"/>
      <c r="FE44" s="16"/>
      <c r="FF44" s="16"/>
      <c r="FG44" s="16"/>
      <c r="FH44" s="16"/>
      <c r="FI44" s="16"/>
      <c r="FJ44" s="16"/>
      <c r="FK44" s="16"/>
      <c r="FL44" s="16"/>
      <c r="FM44" s="16"/>
      <c r="FN44" s="16"/>
      <c r="FO44" s="16"/>
      <c r="FP44" s="16"/>
      <c r="FQ44" s="16"/>
      <c r="FR44" s="16"/>
      <c r="FS44" s="16"/>
      <c r="FT44" s="16"/>
      <c r="FU44" s="16"/>
      <c r="FV44" s="16"/>
      <c r="FW44" s="16"/>
      <c r="FX44" s="16"/>
      <c r="FY44" s="16"/>
      <c r="FZ44" s="16"/>
      <c r="GA44" s="16"/>
      <c r="GB44" s="16"/>
      <c r="GC44" s="16"/>
      <c r="GD44" s="16"/>
      <c r="GE44" s="16"/>
      <c r="GF44" s="16"/>
      <c r="GG44" s="16"/>
      <c r="GH44" s="16"/>
      <c r="GI44" s="16"/>
      <c r="GJ44" s="16"/>
      <c r="GK44" s="16"/>
      <c r="GL44" s="16"/>
      <c r="GM44" s="16"/>
      <c r="GN44" s="16"/>
      <c r="GO44" s="16"/>
      <c r="GP44" s="16"/>
      <c r="GQ44" s="16"/>
      <c r="GR44" s="16"/>
      <c r="GS44" s="16"/>
      <c r="GT44" s="16"/>
      <c r="GU44" s="16"/>
      <c r="GV44" s="16"/>
      <c r="GW44" s="16"/>
      <c r="GX44" s="16"/>
      <c r="GY44" s="16"/>
      <c r="GZ44" s="16"/>
      <c r="HA44" s="16"/>
      <c r="HB44" s="16"/>
      <c r="HC44" s="16"/>
      <c r="HD44" s="16"/>
      <c r="HE44" s="16"/>
      <c r="HF44" s="16"/>
      <c r="HG44" s="16"/>
      <c r="HH44" s="16"/>
      <c r="HI44" s="16"/>
      <c r="HJ44" s="16"/>
      <c r="HK44" s="16"/>
      <c r="HL44" s="16"/>
      <c r="HM44" s="16"/>
      <c r="HN44" s="16"/>
      <c r="HO44" s="16"/>
      <c r="HP44" s="16"/>
      <c r="HQ44" s="16"/>
      <c r="HR44" s="16"/>
      <c r="HS44" s="16"/>
      <c r="HT44" s="16"/>
      <c r="HU44" s="16"/>
      <c r="HV44" s="16"/>
      <c r="HW44" s="16"/>
    </row>
    <row r="45" spans="1:231" s="12" customFormat="1" ht="38.25">
      <c r="A45" s="206" t="s">
        <v>43</v>
      </c>
      <c r="B45" s="216" t="s">
        <v>320</v>
      </c>
      <c r="C45" s="168">
        <v>70</v>
      </c>
      <c r="D45" s="208" t="s">
        <v>1</v>
      </c>
      <c r="E45" s="370"/>
      <c r="F45" s="339">
        <f t="shared" si="0"/>
        <v>0</v>
      </c>
      <c r="G45" s="157"/>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6"/>
      <c r="BH45" s="16"/>
      <c r="BI45" s="16"/>
      <c r="BJ45" s="16"/>
      <c r="BK45" s="16"/>
      <c r="BL45" s="16"/>
      <c r="BM45" s="16"/>
      <c r="BN45" s="16"/>
      <c r="BO45" s="16"/>
      <c r="BP45" s="16"/>
      <c r="BQ45" s="16"/>
      <c r="BR45" s="16"/>
      <c r="BS45" s="16"/>
      <c r="BT45" s="16"/>
      <c r="BU45" s="16"/>
      <c r="BV45" s="16"/>
      <c r="BW45" s="16"/>
      <c r="BX45" s="16"/>
      <c r="BY45" s="16"/>
      <c r="BZ45" s="16"/>
      <c r="CA45" s="16"/>
      <c r="CB45" s="16"/>
      <c r="CC45" s="16"/>
      <c r="CD45" s="16"/>
      <c r="CE45" s="16"/>
      <c r="CF45" s="16"/>
      <c r="CG45" s="16"/>
      <c r="CH45" s="16"/>
      <c r="CI45" s="16"/>
      <c r="CJ45" s="16"/>
      <c r="CK45" s="16"/>
      <c r="CL45" s="16"/>
      <c r="CM45" s="16"/>
      <c r="CN45" s="16"/>
      <c r="CO45" s="16"/>
      <c r="CP45" s="16"/>
      <c r="CQ45" s="16"/>
      <c r="CR45" s="16"/>
      <c r="CS45" s="16"/>
      <c r="CT45" s="16"/>
      <c r="CU45" s="16"/>
      <c r="CV45" s="16"/>
      <c r="CW45" s="16"/>
      <c r="CX45" s="16"/>
      <c r="CY45" s="16"/>
      <c r="CZ45" s="16"/>
      <c r="DA45" s="16"/>
      <c r="DB45" s="16"/>
      <c r="DC45" s="16"/>
      <c r="DD45" s="16"/>
      <c r="DE45" s="16"/>
      <c r="DF45" s="16"/>
      <c r="DG45" s="16"/>
      <c r="DH45" s="16"/>
      <c r="DI45" s="16"/>
      <c r="DJ45" s="16"/>
      <c r="DK45" s="16"/>
      <c r="DL45" s="16"/>
      <c r="DM45" s="16"/>
      <c r="DN45" s="16"/>
      <c r="DO45" s="16"/>
      <c r="DP45" s="16"/>
      <c r="DQ45" s="16"/>
      <c r="DR45" s="16"/>
      <c r="DS45" s="16"/>
      <c r="DT45" s="16"/>
      <c r="DU45" s="16"/>
      <c r="DV45" s="16"/>
      <c r="DW45" s="16"/>
      <c r="DX45" s="16"/>
      <c r="DY45" s="16"/>
      <c r="DZ45" s="16"/>
      <c r="EA45" s="16"/>
      <c r="EB45" s="16"/>
      <c r="EC45" s="16"/>
      <c r="ED45" s="16"/>
      <c r="EE45" s="16"/>
      <c r="EF45" s="16"/>
      <c r="EG45" s="16"/>
      <c r="EH45" s="16"/>
      <c r="EI45" s="16"/>
      <c r="EJ45" s="16"/>
      <c r="EK45" s="16"/>
      <c r="EL45" s="16"/>
      <c r="EM45" s="16"/>
      <c r="EN45" s="16"/>
      <c r="EO45" s="16"/>
      <c r="EP45" s="16"/>
      <c r="EQ45" s="16"/>
      <c r="ER45" s="16"/>
      <c r="ES45" s="16"/>
      <c r="ET45" s="16"/>
      <c r="EU45" s="16"/>
      <c r="EV45" s="16"/>
      <c r="EW45" s="16"/>
      <c r="EX45" s="16"/>
      <c r="EY45" s="16"/>
      <c r="EZ45" s="16"/>
      <c r="FA45" s="16"/>
      <c r="FB45" s="16"/>
      <c r="FC45" s="16"/>
      <c r="FD45" s="16"/>
      <c r="FE45" s="16"/>
      <c r="FF45" s="16"/>
      <c r="FG45" s="16"/>
      <c r="FH45" s="16"/>
      <c r="FI45" s="16"/>
      <c r="FJ45" s="16"/>
      <c r="FK45" s="16"/>
      <c r="FL45" s="16"/>
      <c r="FM45" s="16"/>
      <c r="FN45" s="16"/>
      <c r="FO45" s="16"/>
      <c r="FP45" s="16"/>
      <c r="FQ45" s="16"/>
      <c r="FR45" s="16"/>
      <c r="FS45" s="16"/>
      <c r="FT45" s="16"/>
      <c r="FU45" s="16"/>
      <c r="FV45" s="16"/>
      <c r="FW45" s="16"/>
      <c r="FX45" s="16"/>
      <c r="FY45" s="16"/>
      <c r="FZ45" s="16"/>
      <c r="GA45" s="16"/>
      <c r="GB45" s="16"/>
      <c r="GC45" s="16"/>
      <c r="GD45" s="16"/>
      <c r="GE45" s="16"/>
      <c r="GF45" s="16"/>
      <c r="GG45" s="16"/>
      <c r="GH45" s="16"/>
      <c r="GI45" s="16"/>
      <c r="GJ45" s="16"/>
      <c r="GK45" s="16"/>
      <c r="GL45" s="16"/>
      <c r="GM45" s="16"/>
      <c r="GN45" s="16"/>
      <c r="GO45" s="16"/>
      <c r="GP45" s="16"/>
      <c r="GQ45" s="16"/>
      <c r="GR45" s="16"/>
      <c r="GS45" s="16"/>
      <c r="GT45" s="16"/>
      <c r="GU45" s="16"/>
      <c r="GV45" s="16"/>
      <c r="GW45" s="16"/>
      <c r="GX45" s="16"/>
      <c r="GY45" s="16"/>
      <c r="GZ45" s="16"/>
      <c r="HA45" s="16"/>
      <c r="HB45" s="16"/>
      <c r="HC45" s="16"/>
      <c r="HD45" s="16"/>
      <c r="HE45" s="16"/>
      <c r="HF45" s="16"/>
      <c r="HG45" s="16"/>
      <c r="HH45" s="16"/>
      <c r="HI45" s="16"/>
      <c r="HJ45" s="16"/>
      <c r="HK45" s="16"/>
      <c r="HL45" s="16"/>
      <c r="HM45" s="16"/>
      <c r="HN45" s="16"/>
      <c r="HO45" s="16"/>
      <c r="HP45" s="16"/>
      <c r="HQ45" s="16"/>
      <c r="HR45" s="16"/>
      <c r="HS45" s="16"/>
      <c r="HT45" s="16"/>
      <c r="HU45" s="16"/>
      <c r="HV45" s="16"/>
      <c r="HW45" s="16"/>
    </row>
    <row r="46" spans="1:7" ht="51">
      <c r="A46" s="206" t="s">
        <v>174</v>
      </c>
      <c r="B46" s="216" t="s">
        <v>321</v>
      </c>
      <c r="C46" s="168">
        <v>892</v>
      </c>
      <c r="D46" s="208" t="s">
        <v>1</v>
      </c>
      <c r="E46" s="370"/>
      <c r="F46" s="339">
        <f t="shared" si="0"/>
        <v>0</v>
      </c>
      <c r="G46" s="154"/>
    </row>
    <row r="47" spans="1:7" ht="25.5" customHeight="1">
      <c r="A47" s="206" t="s">
        <v>175</v>
      </c>
      <c r="B47" s="207" t="s">
        <v>257</v>
      </c>
      <c r="C47" s="168">
        <v>204</v>
      </c>
      <c r="D47" s="208" t="s">
        <v>2</v>
      </c>
      <c r="E47" s="370"/>
      <c r="F47" s="339">
        <f t="shared" si="0"/>
        <v>0</v>
      </c>
      <c r="G47" s="154"/>
    </row>
    <row r="48" spans="1:7" ht="40.5" customHeight="1">
      <c r="A48" s="206"/>
      <c r="B48" s="207" t="s">
        <v>258</v>
      </c>
      <c r="C48" s="168">
        <v>222</v>
      </c>
      <c r="D48" s="208" t="s">
        <v>2</v>
      </c>
      <c r="E48" s="370"/>
      <c r="F48" s="339">
        <f t="shared" si="0"/>
        <v>0</v>
      </c>
      <c r="G48" s="154"/>
    </row>
    <row r="49" spans="1:231" s="12" customFormat="1" ht="57.75" customHeight="1">
      <c r="A49" s="206" t="s">
        <v>176</v>
      </c>
      <c r="B49" s="216" t="s">
        <v>259</v>
      </c>
      <c r="C49" s="168">
        <v>70</v>
      </c>
      <c r="D49" s="208" t="s">
        <v>1</v>
      </c>
      <c r="E49" s="370"/>
      <c r="F49" s="339">
        <f t="shared" si="0"/>
        <v>0</v>
      </c>
      <c r="G49" s="157"/>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c r="BH49" s="16"/>
      <c r="BI49" s="16"/>
      <c r="BJ49" s="16"/>
      <c r="BK49" s="16"/>
      <c r="BL49" s="16"/>
      <c r="BM49" s="16"/>
      <c r="BN49" s="16"/>
      <c r="BO49" s="16"/>
      <c r="BP49" s="16"/>
      <c r="BQ49" s="16"/>
      <c r="BR49" s="16"/>
      <c r="BS49" s="16"/>
      <c r="BT49" s="16"/>
      <c r="BU49" s="16"/>
      <c r="BV49" s="16"/>
      <c r="BW49" s="16"/>
      <c r="BX49" s="16"/>
      <c r="BY49" s="16"/>
      <c r="BZ49" s="16"/>
      <c r="CA49" s="16"/>
      <c r="CB49" s="16"/>
      <c r="CC49" s="16"/>
      <c r="CD49" s="16"/>
      <c r="CE49" s="16"/>
      <c r="CF49" s="16"/>
      <c r="CG49" s="16"/>
      <c r="CH49" s="16"/>
      <c r="CI49" s="16"/>
      <c r="CJ49" s="16"/>
      <c r="CK49" s="16"/>
      <c r="CL49" s="16"/>
      <c r="CM49" s="16"/>
      <c r="CN49" s="16"/>
      <c r="CO49" s="16"/>
      <c r="CP49" s="16"/>
      <c r="CQ49" s="16"/>
      <c r="CR49" s="16"/>
      <c r="CS49" s="16"/>
      <c r="CT49" s="16"/>
      <c r="CU49" s="16"/>
      <c r="CV49" s="16"/>
      <c r="CW49" s="16"/>
      <c r="CX49" s="16"/>
      <c r="CY49" s="16"/>
      <c r="CZ49" s="16"/>
      <c r="DA49" s="16"/>
      <c r="DB49" s="16"/>
      <c r="DC49" s="16"/>
      <c r="DD49" s="16"/>
      <c r="DE49" s="16"/>
      <c r="DF49" s="16"/>
      <c r="DG49" s="16"/>
      <c r="DH49" s="16"/>
      <c r="DI49" s="16"/>
      <c r="DJ49" s="16"/>
      <c r="DK49" s="16"/>
      <c r="DL49" s="16"/>
      <c r="DM49" s="16"/>
      <c r="DN49" s="16"/>
      <c r="DO49" s="16"/>
      <c r="DP49" s="16"/>
      <c r="DQ49" s="16"/>
      <c r="DR49" s="16"/>
      <c r="DS49" s="16"/>
      <c r="DT49" s="16"/>
      <c r="DU49" s="16"/>
      <c r="DV49" s="16"/>
      <c r="DW49" s="16"/>
      <c r="DX49" s="16"/>
      <c r="DY49" s="16"/>
      <c r="DZ49" s="16"/>
      <c r="EA49" s="16"/>
      <c r="EB49" s="16"/>
      <c r="EC49" s="16"/>
      <c r="ED49" s="16"/>
      <c r="EE49" s="16"/>
      <c r="EF49" s="16"/>
      <c r="EG49" s="16"/>
      <c r="EH49" s="16"/>
      <c r="EI49" s="16"/>
      <c r="EJ49" s="16"/>
      <c r="EK49" s="16"/>
      <c r="EL49" s="16"/>
      <c r="EM49" s="16"/>
      <c r="EN49" s="16"/>
      <c r="EO49" s="16"/>
      <c r="EP49" s="16"/>
      <c r="EQ49" s="16"/>
      <c r="ER49" s="16"/>
      <c r="ES49" s="16"/>
      <c r="ET49" s="16"/>
      <c r="EU49" s="16"/>
      <c r="EV49" s="16"/>
      <c r="EW49" s="16"/>
      <c r="EX49" s="16"/>
      <c r="EY49" s="16"/>
      <c r="EZ49" s="16"/>
      <c r="FA49" s="16"/>
      <c r="FB49" s="16"/>
      <c r="FC49" s="16"/>
      <c r="FD49" s="16"/>
      <c r="FE49" s="16"/>
      <c r="FF49" s="16"/>
      <c r="FG49" s="16"/>
      <c r="FH49" s="16"/>
      <c r="FI49" s="16"/>
      <c r="FJ49" s="16"/>
      <c r="FK49" s="16"/>
      <c r="FL49" s="16"/>
      <c r="FM49" s="16"/>
      <c r="FN49" s="16"/>
      <c r="FO49" s="16"/>
      <c r="FP49" s="16"/>
      <c r="FQ49" s="16"/>
      <c r="FR49" s="16"/>
      <c r="FS49" s="16"/>
      <c r="FT49" s="16"/>
      <c r="FU49" s="16"/>
      <c r="FV49" s="16"/>
      <c r="FW49" s="16"/>
      <c r="FX49" s="16"/>
      <c r="FY49" s="16"/>
      <c r="FZ49" s="16"/>
      <c r="GA49" s="16"/>
      <c r="GB49" s="16"/>
      <c r="GC49" s="16"/>
      <c r="GD49" s="16"/>
      <c r="GE49" s="16"/>
      <c r="GF49" s="16"/>
      <c r="GG49" s="16"/>
      <c r="GH49" s="16"/>
      <c r="GI49" s="16"/>
      <c r="GJ49" s="16"/>
      <c r="GK49" s="16"/>
      <c r="GL49" s="16"/>
      <c r="GM49" s="16"/>
      <c r="GN49" s="16"/>
      <c r="GO49" s="16"/>
      <c r="GP49" s="16"/>
      <c r="GQ49" s="16"/>
      <c r="GR49" s="16"/>
      <c r="GS49" s="16"/>
      <c r="GT49" s="16"/>
      <c r="GU49" s="16"/>
      <c r="GV49" s="16"/>
      <c r="GW49" s="16"/>
      <c r="GX49" s="16"/>
      <c r="GY49" s="16"/>
      <c r="GZ49" s="16"/>
      <c r="HA49" s="16"/>
      <c r="HB49" s="16"/>
      <c r="HC49" s="16"/>
      <c r="HD49" s="16"/>
      <c r="HE49" s="16"/>
      <c r="HF49" s="16"/>
      <c r="HG49" s="16"/>
      <c r="HH49" s="16"/>
      <c r="HI49" s="16"/>
      <c r="HJ49" s="16"/>
      <c r="HK49" s="16"/>
      <c r="HL49" s="16"/>
      <c r="HM49" s="16"/>
      <c r="HN49" s="16"/>
      <c r="HO49" s="16"/>
      <c r="HP49" s="16"/>
      <c r="HQ49" s="16"/>
      <c r="HR49" s="16"/>
      <c r="HS49" s="16"/>
      <c r="HT49" s="16"/>
      <c r="HU49" s="16"/>
      <c r="HV49" s="16"/>
      <c r="HW49" s="16"/>
    </row>
    <row r="50" spans="1:8" ht="70.5" customHeight="1">
      <c r="A50" s="206" t="s">
        <v>177</v>
      </c>
      <c r="B50" s="216" t="s">
        <v>254</v>
      </c>
      <c r="C50" s="168">
        <v>61</v>
      </c>
      <c r="D50" s="208" t="s">
        <v>1</v>
      </c>
      <c r="E50" s="370"/>
      <c r="F50" s="339">
        <f t="shared" si="0"/>
        <v>0</v>
      </c>
      <c r="G50" s="154"/>
      <c r="H50" s="6"/>
    </row>
    <row r="51" spans="1:8" ht="63.75">
      <c r="A51" s="206" t="s">
        <v>44</v>
      </c>
      <c r="B51" s="402" t="s">
        <v>260</v>
      </c>
      <c r="C51" s="168">
        <v>364</v>
      </c>
      <c r="D51" s="208" t="s">
        <v>1</v>
      </c>
      <c r="E51" s="370"/>
      <c r="F51" s="339">
        <f t="shared" si="0"/>
        <v>0</v>
      </c>
      <c r="G51" s="154"/>
      <c r="H51" s="6"/>
    </row>
    <row r="52" spans="1:7" ht="26.25" thickBot="1">
      <c r="A52" s="210" t="s">
        <v>45</v>
      </c>
      <c r="B52" s="217" t="s">
        <v>3</v>
      </c>
      <c r="C52" s="218">
        <v>1</v>
      </c>
      <c r="D52" s="219" t="s">
        <v>0</v>
      </c>
      <c r="E52" s="370"/>
      <c r="F52" s="339">
        <f t="shared" si="0"/>
        <v>0</v>
      </c>
      <c r="G52" s="154"/>
    </row>
    <row r="53" spans="1:6" ht="22.5" customHeight="1" thickBot="1" thickTop="1">
      <c r="A53" s="211"/>
      <c r="B53" s="254" t="s">
        <v>101</v>
      </c>
      <c r="C53" s="255"/>
      <c r="D53" s="255"/>
      <c r="E53" s="257"/>
      <c r="F53" s="340">
        <f>SUM(F44:F52)</f>
        <v>0</v>
      </c>
    </row>
    <row r="54" spans="1:7" s="2" customFormat="1" ht="15" customHeight="1" thickBot="1">
      <c r="A54" s="201"/>
      <c r="B54" s="202"/>
      <c r="C54" s="203"/>
      <c r="D54" s="204"/>
      <c r="E54" s="128"/>
      <c r="F54" s="153"/>
      <c r="G54" s="142"/>
    </row>
    <row r="55" spans="1:6" ht="22.5" customHeight="1" thickBot="1">
      <c r="A55" s="292" t="s">
        <v>21</v>
      </c>
      <c r="B55" s="236" t="s">
        <v>57</v>
      </c>
      <c r="C55" s="307"/>
      <c r="D55" s="308"/>
      <c r="E55" s="309"/>
      <c r="F55" s="341"/>
    </row>
    <row r="56" spans="1:7" s="9" customFormat="1" ht="135.75" customHeight="1">
      <c r="A56" s="305"/>
      <c r="B56" s="1193" t="s">
        <v>94</v>
      </c>
      <c r="C56" s="1194"/>
      <c r="D56" s="1194"/>
      <c r="E56" s="306"/>
      <c r="F56" s="343"/>
      <c r="G56" s="160"/>
    </row>
    <row r="57" spans="1:6" ht="25.5">
      <c r="A57" s="220" t="s">
        <v>326</v>
      </c>
      <c r="B57" s="221" t="s">
        <v>261</v>
      </c>
      <c r="C57" s="205">
        <v>18</v>
      </c>
      <c r="D57" s="222" t="s">
        <v>1</v>
      </c>
      <c r="E57" s="372"/>
      <c r="F57" s="338">
        <f>C57*E57</f>
        <v>0</v>
      </c>
    </row>
    <row r="58" spans="1:7" ht="76.5" customHeight="1">
      <c r="A58" s="223" t="s">
        <v>46</v>
      </c>
      <c r="B58" s="188" t="s">
        <v>262</v>
      </c>
      <c r="C58" s="372">
        <v>63</v>
      </c>
      <c r="D58" s="209" t="s">
        <v>1</v>
      </c>
      <c r="E58" s="372"/>
      <c r="F58" s="338">
        <f aca="true" t="shared" si="1" ref="F58:F73">C58*E58</f>
        <v>0</v>
      </c>
      <c r="G58" s="403"/>
    </row>
    <row r="59" spans="1:6" ht="66.75" customHeight="1">
      <c r="A59" s="223" t="s">
        <v>47</v>
      </c>
      <c r="B59" s="188" t="s">
        <v>327</v>
      </c>
      <c r="C59" s="372">
        <v>52</v>
      </c>
      <c r="D59" s="209" t="s">
        <v>2</v>
      </c>
      <c r="E59" s="372"/>
      <c r="F59" s="338">
        <f t="shared" si="1"/>
        <v>0</v>
      </c>
    </row>
    <row r="60" spans="1:7" ht="63.75">
      <c r="A60" s="223" t="s">
        <v>178</v>
      </c>
      <c r="B60" s="188" t="s">
        <v>300</v>
      </c>
      <c r="C60" s="372">
        <v>135</v>
      </c>
      <c r="D60" s="209" t="s">
        <v>1</v>
      </c>
      <c r="E60" s="372"/>
      <c r="F60" s="338">
        <f t="shared" si="1"/>
        <v>0</v>
      </c>
      <c r="G60" s="403"/>
    </row>
    <row r="61" spans="1:6" ht="76.5">
      <c r="A61" s="223" t="s">
        <v>179</v>
      </c>
      <c r="B61" s="404" t="s">
        <v>263</v>
      </c>
      <c r="C61" s="168">
        <v>21</v>
      </c>
      <c r="D61" s="209" t="s">
        <v>1</v>
      </c>
      <c r="E61" s="372"/>
      <c r="F61" s="338">
        <f t="shared" si="1"/>
        <v>0</v>
      </c>
    </row>
    <row r="62" spans="1:6" ht="66.75" customHeight="1">
      <c r="A62" s="223" t="s">
        <v>48</v>
      </c>
      <c r="B62" s="404" t="s">
        <v>264</v>
      </c>
      <c r="C62" s="168">
        <v>42</v>
      </c>
      <c r="D62" s="209" t="s">
        <v>1</v>
      </c>
      <c r="E62" s="372"/>
      <c r="F62" s="338">
        <f t="shared" si="1"/>
        <v>0</v>
      </c>
    </row>
    <row r="63" spans="1:6" ht="66.75" customHeight="1">
      <c r="A63" s="223" t="s">
        <v>180</v>
      </c>
      <c r="B63" s="404" t="s">
        <v>265</v>
      </c>
      <c r="C63" s="168">
        <v>4</v>
      </c>
      <c r="D63" s="209" t="s">
        <v>1</v>
      </c>
      <c r="E63" s="372"/>
      <c r="F63" s="338">
        <f>C63*E63</f>
        <v>0</v>
      </c>
    </row>
    <row r="64" spans="1:6" ht="38.25">
      <c r="A64" s="223" t="s">
        <v>181</v>
      </c>
      <c r="B64" s="404" t="s">
        <v>266</v>
      </c>
      <c r="C64" s="168">
        <v>3</v>
      </c>
      <c r="D64" s="209" t="s">
        <v>1</v>
      </c>
      <c r="E64" s="372"/>
      <c r="F64" s="338">
        <f t="shared" si="1"/>
        <v>0</v>
      </c>
    </row>
    <row r="65" spans="1:6" ht="63.75">
      <c r="A65" s="223" t="s">
        <v>49</v>
      </c>
      <c r="B65" s="404" t="s">
        <v>267</v>
      </c>
      <c r="C65" s="168">
        <v>26</v>
      </c>
      <c r="D65" s="209" t="s">
        <v>1</v>
      </c>
      <c r="E65" s="372"/>
      <c r="F65" s="338">
        <f t="shared" si="1"/>
        <v>0</v>
      </c>
    </row>
    <row r="66" spans="1:6" ht="51">
      <c r="A66" s="223" t="s">
        <v>182</v>
      </c>
      <c r="B66" s="404" t="s">
        <v>270</v>
      </c>
      <c r="C66" s="168">
        <v>101</v>
      </c>
      <c r="D66" s="209" t="s">
        <v>2</v>
      </c>
      <c r="E66" s="372"/>
      <c r="F66" s="338">
        <f>C66*E66</f>
        <v>0</v>
      </c>
    </row>
    <row r="67" spans="1:6" ht="51">
      <c r="A67" s="223" t="s">
        <v>183</v>
      </c>
      <c r="B67" s="404" t="s">
        <v>268</v>
      </c>
      <c r="C67" s="168">
        <v>2</v>
      </c>
      <c r="D67" s="209" t="s">
        <v>1</v>
      </c>
      <c r="E67" s="372"/>
      <c r="F67" s="338">
        <f>C67*E67</f>
        <v>0</v>
      </c>
    </row>
    <row r="68" spans="1:6" ht="51">
      <c r="A68" s="223" t="s">
        <v>184</v>
      </c>
      <c r="B68" s="207" t="s">
        <v>269</v>
      </c>
      <c r="C68" s="168">
        <v>86</v>
      </c>
      <c r="D68" s="208" t="s">
        <v>4</v>
      </c>
      <c r="E68" s="370"/>
      <c r="F68" s="338">
        <f t="shared" si="1"/>
        <v>0</v>
      </c>
    </row>
    <row r="69" spans="1:6" ht="25.5">
      <c r="A69" s="223" t="s">
        <v>185</v>
      </c>
      <c r="B69" s="207" t="s">
        <v>328</v>
      </c>
      <c r="C69" s="168">
        <v>68</v>
      </c>
      <c r="D69" s="225" t="s">
        <v>4</v>
      </c>
      <c r="E69" s="370"/>
      <c r="F69" s="338">
        <f t="shared" si="1"/>
        <v>0</v>
      </c>
    </row>
    <row r="70" spans="1:6" ht="12.75">
      <c r="A70" s="223" t="s">
        <v>186</v>
      </c>
      <c r="B70" s="216" t="s">
        <v>5</v>
      </c>
      <c r="C70" s="168">
        <v>5300</v>
      </c>
      <c r="D70" s="225" t="s">
        <v>6</v>
      </c>
      <c r="E70" s="370"/>
      <c r="F70" s="338">
        <f t="shared" si="1"/>
        <v>0</v>
      </c>
    </row>
    <row r="71" spans="1:6" ht="12.75">
      <c r="A71" s="223" t="s">
        <v>131</v>
      </c>
      <c r="B71" s="216" t="s">
        <v>7</v>
      </c>
      <c r="C71" s="168">
        <v>5700</v>
      </c>
      <c r="D71" s="225" t="s">
        <v>6</v>
      </c>
      <c r="E71" s="370"/>
      <c r="F71" s="338">
        <f t="shared" si="1"/>
        <v>0</v>
      </c>
    </row>
    <row r="72" spans="1:6" ht="13.5" thickBot="1">
      <c r="A72" s="226" t="s">
        <v>132</v>
      </c>
      <c r="B72" s="227" t="s">
        <v>8</v>
      </c>
      <c r="C72" s="218">
        <v>16400</v>
      </c>
      <c r="D72" s="228" t="s">
        <v>6</v>
      </c>
      <c r="E72" s="370"/>
      <c r="F72" s="338">
        <f t="shared" si="1"/>
        <v>0</v>
      </c>
    </row>
    <row r="73" spans="1:6" ht="27" thickBot="1" thickTop="1">
      <c r="A73" s="226" t="s">
        <v>133</v>
      </c>
      <c r="B73" s="227" t="s">
        <v>149</v>
      </c>
      <c r="C73" s="218">
        <v>1</v>
      </c>
      <c r="D73" s="228" t="s">
        <v>150</v>
      </c>
      <c r="E73" s="373"/>
      <c r="F73" s="338">
        <f t="shared" si="1"/>
        <v>0</v>
      </c>
    </row>
    <row r="74" spans="1:6" ht="22.5" customHeight="1" thickBot="1" thickTop="1">
      <c r="A74" s="211"/>
      <c r="B74" s="254" t="s">
        <v>9</v>
      </c>
      <c r="C74" s="255"/>
      <c r="D74" s="255"/>
      <c r="E74" s="257"/>
      <c r="F74" s="340">
        <f>SUM(F57:F73)</f>
        <v>0</v>
      </c>
    </row>
    <row r="75" spans="1:7" s="2" customFormat="1" ht="15" customHeight="1" thickBot="1">
      <c r="A75" s="201"/>
      <c r="B75" s="202"/>
      <c r="C75" s="203"/>
      <c r="D75" s="204"/>
      <c r="E75" s="153"/>
      <c r="F75" s="153"/>
      <c r="G75" s="142"/>
    </row>
    <row r="76" spans="1:6" ht="22.5" customHeight="1" thickBot="1">
      <c r="A76" s="311" t="s">
        <v>38</v>
      </c>
      <c r="B76" s="236" t="s">
        <v>14</v>
      </c>
      <c r="C76" s="312"/>
      <c r="D76" s="312"/>
      <c r="E76" s="313"/>
      <c r="F76" s="344"/>
    </row>
    <row r="77" spans="1:7" s="9" customFormat="1" ht="61.5" customHeight="1">
      <c r="A77" s="229"/>
      <c r="B77" s="1204" t="s">
        <v>93</v>
      </c>
      <c r="C77" s="1205"/>
      <c r="D77" s="1205"/>
      <c r="E77" s="310"/>
      <c r="F77" s="345"/>
      <c r="G77" s="160"/>
    </row>
    <row r="78" spans="1:6" ht="38.25">
      <c r="A78" s="206" t="s">
        <v>50</v>
      </c>
      <c r="B78" s="188" t="s">
        <v>330</v>
      </c>
      <c r="C78" s="168">
        <v>72</v>
      </c>
      <c r="D78" s="209" t="s">
        <v>2</v>
      </c>
      <c r="E78" s="372"/>
      <c r="F78" s="346">
        <f>C78*E78</f>
        <v>0</v>
      </c>
    </row>
    <row r="79" spans="1:6" ht="51">
      <c r="A79" s="206" t="s">
        <v>51</v>
      </c>
      <c r="B79" s="188" t="s">
        <v>351</v>
      </c>
      <c r="C79" s="168">
        <v>4</v>
      </c>
      <c r="D79" s="209" t="s">
        <v>2</v>
      </c>
      <c r="E79" s="372"/>
      <c r="F79" s="346">
        <f aca="true" t="shared" si="2" ref="F79:F103">C79*E79</f>
        <v>0</v>
      </c>
    </row>
    <row r="80" spans="1:6" ht="63.75">
      <c r="A80" s="206" t="s">
        <v>102</v>
      </c>
      <c r="B80" s="188" t="s">
        <v>329</v>
      </c>
      <c r="C80" s="168">
        <v>24</v>
      </c>
      <c r="D80" s="209" t="s">
        <v>2</v>
      </c>
      <c r="E80" s="372"/>
      <c r="F80" s="346">
        <f t="shared" si="2"/>
        <v>0</v>
      </c>
    </row>
    <row r="81" spans="1:6" ht="38.25">
      <c r="A81" s="206" t="s">
        <v>103</v>
      </c>
      <c r="B81" s="188" t="s">
        <v>274</v>
      </c>
      <c r="C81" s="168">
        <v>14</v>
      </c>
      <c r="D81" s="209" t="s">
        <v>2</v>
      </c>
      <c r="E81" s="372"/>
      <c r="F81" s="346">
        <f t="shared" si="2"/>
        <v>0</v>
      </c>
    </row>
    <row r="82" spans="1:6" ht="63.75">
      <c r="A82" s="206" t="s">
        <v>189</v>
      </c>
      <c r="B82" s="188" t="s">
        <v>275</v>
      </c>
      <c r="C82" s="168">
        <v>14</v>
      </c>
      <c r="D82" s="209" t="s">
        <v>2</v>
      </c>
      <c r="E82" s="372"/>
      <c r="F82" s="346">
        <f t="shared" si="2"/>
        <v>0</v>
      </c>
    </row>
    <row r="83" spans="1:6" ht="25.5">
      <c r="A83" s="206" t="s">
        <v>190</v>
      </c>
      <c r="B83" s="188" t="s">
        <v>255</v>
      </c>
      <c r="C83" s="168">
        <v>27</v>
      </c>
      <c r="D83" s="209" t="s">
        <v>1</v>
      </c>
      <c r="E83" s="372"/>
      <c r="F83" s="346">
        <f t="shared" si="2"/>
        <v>0</v>
      </c>
    </row>
    <row r="84" spans="1:6" ht="38.25">
      <c r="A84" s="206" t="s">
        <v>104</v>
      </c>
      <c r="B84" s="404" t="s">
        <v>331</v>
      </c>
      <c r="C84" s="168">
        <v>14</v>
      </c>
      <c r="D84" s="209" t="s">
        <v>4</v>
      </c>
      <c r="E84" s="372"/>
      <c r="F84" s="346">
        <f t="shared" si="2"/>
        <v>0</v>
      </c>
    </row>
    <row r="85" spans="1:6" ht="38.25">
      <c r="A85" s="206" t="s">
        <v>105</v>
      </c>
      <c r="B85" s="188" t="s">
        <v>273</v>
      </c>
      <c r="C85" s="168">
        <v>44</v>
      </c>
      <c r="D85" s="209" t="s">
        <v>2</v>
      </c>
      <c r="E85" s="372"/>
      <c r="F85" s="346">
        <f t="shared" si="2"/>
        <v>0</v>
      </c>
    </row>
    <row r="86" spans="1:6" ht="63.75">
      <c r="A86" s="206" t="s">
        <v>106</v>
      </c>
      <c r="B86" s="407" t="s">
        <v>272</v>
      </c>
      <c r="C86" s="168">
        <v>101</v>
      </c>
      <c r="D86" s="209" t="s">
        <v>2</v>
      </c>
      <c r="E86" s="372"/>
      <c r="F86" s="346">
        <f t="shared" si="2"/>
        <v>0</v>
      </c>
    </row>
    <row r="87" spans="1:6" ht="25.5">
      <c r="A87" s="206" t="s">
        <v>191</v>
      </c>
      <c r="B87" s="188" t="s">
        <v>276</v>
      </c>
      <c r="C87" s="168">
        <v>101</v>
      </c>
      <c r="D87" s="209" t="s">
        <v>2</v>
      </c>
      <c r="E87" s="372"/>
      <c r="F87" s="346">
        <f t="shared" si="2"/>
        <v>0</v>
      </c>
    </row>
    <row r="88" spans="1:6" ht="25.5">
      <c r="A88" s="206" t="s">
        <v>332</v>
      </c>
      <c r="B88" s="188" t="s">
        <v>271</v>
      </c>
      <c r="C88" s="168">
        <v>10</v>
      </c>
      <c r="D88" s="209" t="s">
        <v>4</v>
      </c>
      <c r="E88" s="372"/>
      <c r="F88" s="346">
        <f t="shared" si="2"/>
        <v>0</v>
      </c>
    </row>
    <row r="89" spans="1:6" ht="66" customHeight="1">
      <c r="A89" s="206" t="s">
        <v>333</v>
      </c>
      <c r="B89" s="188" t="s">
        <v>335</v>
      </c>
      <c r="C89" s="168">
        <v>3</v>
      </c>
      <c r="D89" s="209" t="s">
        <v>2</v>
      </c>
      <c r="E89" s="372"/>
      <c r="F89" s="346">
        <f t="shared" si="2"/>
        <v>0</v>
      </c>
    </row>
    <row r="90" spans="1:6" ht="77.25" customHeight="1">
      <c r="A90" s="206" t="s">
        <v>337</v>
      </c>
      <c r="B90" s="188" t="s">
        <v>336</v>
      </c>
      <c r="C90" s="168">
        <v>25</v>
      </c>
      <c r="D90" s="209" t="s">
        <v>2</v>
      </c>
      <c r="E90" s="372"/>
      <c r="F90" s="346">
        <f t="shared" si="2"/>
        <v>0</v>
      </c>
    </row>
    <row r="91" spans="1:6" ht="63.75">
      <c r="A91" s="206" t="s">
        <v>338</v>
      </c>
      <c r="B91" s="188" t="s">
        <v>334</v>
      </c>
      <c r="C91" s="168">
        <v>58</v>
      </c>
      <c r="D91" s="209" t="s">
        <v>2</v>
      </c>
      <c r="E91" s="372"/>
      <c r="F91" s="346">
        <f t="shared" si="2"/>
        <v>0</v>
      </c>
    </row>
    <row r="92" spans="1:6" ht="38.25">
      <c r="A92" s="206" t="s">
        <v>339</v>
      </c>
      <c r="B92" s="188" t="s">
        <v>159</v>
      </c>
      <c r="C92" s="168">
        <v>234</v>
      </c>
      <c r="D92" s="209" t="s">
        <v>2</v>
      </c>
      <c r="E92" s="372"/>
      <c r="F92" s="346">
        <f t="shared" si="2"/>
        <v>0</v>
      </c>
    </row>
    <row r="93" spans="1:6" ht="38.25">
      <c r="A93" s="206" t="s">
        <v>340</v>
      </c>
      <c r="B93" s="188" t="s">
        <v>341</v>
      </c>
      <c r="C93" s="168">
        <v>1</v>
      </c>
      <c r="D93" s="209" t="s">
        <v>0</v>
      </c>
      <c r="E93" s="372"/>
      <c r="F93" s="346">
        <f t="shared" si="2"/>
        <v>0</v>
      </c>
    </row>
    <row r="94" spans="1:6" ht="25.5">
      <c r="A94" s="206" t="s">
        <v>342</v>
      </c>
      <c r="B94" s="188" t="s">
        <v>187</v>
      </c>
      <c r="C94" s="168"/>
      <c r="D94" s="209" t="s">
        <v>4</v>
      </c>
      <c r="E94" s="372"/>
      <c r="F94" s="346">
        <f t="shared" si="2"/>
        <v>0</v>
      </c>
    </row>
    <row r="95" spans="1:6" ht="25.5">
      <c r="A95" s="206" t="s">
        <v>343</v>
      </c>
      <c r="B95" s="188" t="s">
        <v>188</v>
      </c>
      <c r="C95" s="168"/>
      <c r="D95" s="209" t="s">
        <v>4</v>
      </c>
      <c r="E95" s="372"/>
      <c r="F95" s="346">
        <f t="shared" si="2"/>
        <v>0</v>
      </c>
    </row>
    <row r="96" spans="1:6" ht="207.75" customHeight="1">
      <c r="A96" s="206" t="s">
        <v>344</v>
      </c>
      <c r="B96" s="404" t="s">
        <v>345</v>
      </c>
      <c r="C96" s="182">
        <v>105</v>
      </c>
      <c r="D96" s="209" t="s">
        <v>2</v>
      </c>
      <c r="E96" s="372"/>
      <c r="F96" s="346">
        <f t="shared" si="2"/>
        <v>0</v>
      </c>
    </row>
    <row r="97" spans="1:6" ht="179.25" thickBot="1">
      <c r="A97" s="206" t="s">
        <v>346</v>
      </c>
      <c r="B97" s="406" t="s">
        <v>294</v>
      </c>
      <c r="C97" s="218">
        <v>16</v>
      </c>
      <c r="D97" s="209" t="s">
        <v>2</v>
      </c>
      <c r="E97" s="372"/>
      <c r="F97" s="346">
        <f t="shared" si="2"/>
        <v>0</v>
      </c>
    </row>
    <row r="98" spans="1:6" ht="51.75" thickTop="1">
      <c r="A98" s="206" t="s">
        <v>347</v>
      </c>
      <c r="B98" s="414" t="s">
        <v>348</v>
      </c>
      <c r="C98" s="412">
        <v>11</v>
      </c>
      <c r="D98" s="209" t="s">
        <v>4</v>
      </c>
      <c r="E98" s="372"/>
      <c r="F98" s="346">
        <f t="shared" si="2"/>
        <v>0</v>
      </c>
    </row>
    <row r="99" spans="1:6" ht="25.5">
      <c r="A99" s="206" t="s">
        <v>349</v>
      </c>
      <c r="B99" s="188" t="s">
        <v>160</v>
      </c>
      <c r="C99" s="168">
        <v>1</v>
      </c>
      <c r="D99" s="209" t="s">
        <v>150</v>
      </c>
      <c r="E99" s="372"/>
      <c r="F99" s="346">
        <f t="shared" si="2"/>
        <v>0</v>
      </c>
    </row>
    <row r="100" spans="1:6" ht="51">
      <c r="A100" s="1199" t="s">
        <v>350</v>
      </c>
      <c r="B100" s="188" t="s">
        <v>67</v>
      </c>
      <c r="C100" s="168"/>
      <c r="D100" s="209"/>
      <c r="E100" s="374"/>
      <c r="F100" s="346">
        <f t="shared" si="2"/>
        <v>0</v>
      </c>
    </row>
    <row r="101" spans="1:6" ht="12.75">
      <c r="A101" s="1200"/>
      <c r="B101" s="188" t="s">
        <v>68</v>
      </c>
      <c r="C101" s="168">
        <v>20</v>
      </c>
      <c r="D101" s="209" t="s">
        <v>69</v>
      </c>
      <c r="E101" s="372"/>
      <c r="F101" s="346">
        <f t="shared" si="2"/>
        <v>0</v>
      </c>
    </row>
    <row r="102" spans="1:6" ht="12.75">
      <c r="A102" s="1200"/>
      <c r="B102" s="188" t="s">
        <v>70</v>
      </c>
      <c r="C102" s="168">
        <v>20</v>
      </c>
      <c r="D102" s="209" t="s">
        <v>69</v>
      </c>
      <c r="E102" s="372"/>
      <c r="F102" s="346">
        <f t="shared" si="2"/>
        <v>0</v>
      </c>
    </row>
    <row r="103" spans="1:6" ht="13.5" thickBot="1">
      <c r="A103" s="1201"/>
      <c r="B103" s="230" t="s">
        <v>290</v>
      </c>
      <c r="C103" s="218">
        <v>1</v>
      </c>
      <c r="D103" s="231" t="s">
        <v>0</v>
      </c>
      <c r="E103" s="372"/>
      <c r="F103" s="346">
        <f t="shared" si="2"/>
        <v>0</v>
      </c>
    </row>
    <row r="104" spans="1:6" ht="22.5" customHeight="1" thickBot="1" thickTop="1">
      <c r="A104" s="211"/>
      <c r="B104" s="254" t="s">
        <v>71</v>
      </c>
      <c r="C104" s="255"/>
      <c r="D104" s="255"/>
      <c r="E104" s="257"/>
      <c r="F104" s="340">
        <f>SUM(F78:F103)</f>
        <v>0</v>
      </c>
    </row>
    <row r="105" spans="1:7" s="2" customFormat="1" ht="15" customHeight="1" thickBot="1">
      <c r="A105" s="201"/>
      <c r="B105" s="232"/>
      <c r="C105" s="203"/>
      <c r="D105" s="204"/>
      <c r="E105" s="161"/>
      <c r="F105" s="153"/>
      <c r="G105" s="142"/>
    </row>
    <row r="106" spans="1:6" ht="22.5" customHeight="1" thickBot="1">
      <c r="A106" s="304" t="s">
        <v>107</v>
      </c>
      <c r="B106" s="236" t="s">
        <v>10</v>
      </c>
      <c r="C106" s="307"/>
      <c r="D106" s="308"/>
      <c r="E106" s="129"/>
      <c r="F106" s="347"/>
    </row>
    <row r="107" spans="1:6" ht="118.5" customHeight="1">
      <c r="A107" s="233"/>
      <c r="B107" s="1195" t="s">
        <v>11</v>
      </c>
      <c r="C107" s="1196"/>
      <c r="D107" s="1196"/>
      <c r="E107" s="314"/>
      <c r="F107" s="348"/>
    </row>
    <row r="108" spans="1:6" ht="25.5">
      <c r="A108" s="223" t="s">
        <v>108</v>
      </c>
      <c r="B108" s="207" t="s">
        <v>277</v>
      </c>
      <c r="C108" s="168">
        <v>19</v>
      </c>
      <c r="D108" s="208" t="s">
        <v>2</v>
      </c>
      <c r="E108" s="370"/>
      <c r="F108" s="338">
        <f aca="true" t="shared" si="3" ref="F108:F147">C108*E108</f>
        <v>0</v>
      </c>
    </row>
    <row r="109" spans="1:6" ht="25.5">
      <c r="A109" s="223" t="s">
        <v>192</v>
      </c>
      <c r="B109" s="221" t="s">
        <v>278</v>
      </c>
      <c r="C109" s="205">
        <v>358</v>
      </c>
      <c r="D109" s="234" t="s">
        <v>2</v>
      </c>
      <c r="E109" s="372"/>
      <c r="F109" s="338">
        <f t="shared" si="3"/>
        <v>0</v>
      </c>
    </row>
    <row r="110" spans="1:6" ht="25.5">
      <c r="A110" s="223" t="s">
        <v>193</v>
      </c>
      <c r="B110" s="221" t="s">
        <v>299</v>
      </c>
      <c r="C110" s="205">
        <v>20</v>
      </c>
      <c r="D110" s="234" t="s">
        <v>2</v>
      </c>
      <c r="E110" s="372"/>
      <c r="F110" s="338">
        <f t="shared" si="3"/>
        <v>0</v>
      </c>
    </row>
    <row r="111" spans="1:6" ht="25.5">
      <c r="A111" s="223" t="s">
        <v>194</v>
      </c>
      <c r="B111" s="221" t="s">
        <v>279</v>
      </c>
      <c r="C111" s="205">
        <v>13</v>
      </c>
      <c r="D111" s="234" t="s">
        <v>2</v>
      </c>
      <c r="E111" s="372"/>
      <c r="F111" s="338">
        <f t="shared" si="3"/>
        <v>0</v>
      </c>
    </row>
    <row r="112" spans="1:6" ht="38.25">
      <c r="A112" s="223" t="s">
        <v>195</v>
      </c>
      <c r="B112" s="415" t="s">
        <v>256</v>
      </c>
      <c r="C112" s="168">
        <v>5</v>
      </c>
      <c r="D112" s="208" t="s">
        <v>2</v>
      </c>
      <c r="E112" s="370"/>
      <c r="F112" s="338">
        <f t="shared" si="3"/>
        <v>0</v>
      </c>
    </row>
    <row r="113" spans="1:6" ht="51">
      <c r="A113" s="223" t="s">
        <v>196</v>
      </c>
      <c r="B113" s="207" t="s">
        <v>352</v>
      </c>
      <c r="C113" s="168">
        <v>91</v>
      </c>
      <c r="D113" s="208" t="s">
        <v>2</v>
      </c>
      <c r="E113" s="370"/>
      <c r="F113" s="338">
        <f t="shared" si="3"/>
        <v>0</v>
      </c>
    </row>
    <row r="114" spans="1:6" ht="38.25">
      <c r="A114" s="223" t="s">
        <v>197</v>
      </c>
      <c r="B114" s="221" t="s">
        <v>357</v>
      </c>
      <c r="C114" s="205">
        <v>8</v>
      </c>
      <c r="D114" s="234" t="s">
        <v>2</v>
      </c>
      <c r="E114" s="372"/>
      <c r="F114" s="338">
        <f t="shared" si="3"/>
        <v>0</v>
      </c>
    </row>
    <row r="115" spans="1:6" ht="38.25">
      <c r="A115" s="223" t="s">
        <v>198</v>
      </c>
      <c r="B115" s="221" t="s">
        <v>353</v>
      </c>
      <c r="C115" s="205">
        <v>36</v>
      </c>
      <c r="D115" s="234" t="s">
        <v>2</v>
      </c>
      <c r="E115" s="372"/>
      <c r="F115" s="338">
        <f t="shared" si="3"/>
        <v>0</v>
      </c>
    </row>
    <row r="116" spans="1:6" ht="38.25">
      <c r="A116" s="223" t="s">
        <v>199</v>
      </c>
      <c r="B116" s="221" t="s">
        <v>354</v>
      </c>
      <c r="C116" s="205">
        <v>8</v>
      </c>
      <c r="D116" s="234" t="s">
        <v>2</v>
      </c>
      <c r="E116" s="372"/>
      <c r="F116" s="338">
        <f t="shared" si="3"/>
        <v>0</v>
      </c>
    </row>
    <row r="117" spans="1:6" ht="38.25">
      <c r="A117" s="223" t="s">
        <v>200</v>
      </c>
      <c r="B117" s="207" t="s">
        <v>280</v>
      </c>
      <c r="C117" s="168">
        <v>93</v>
      </c>
      <c r="D117" s="208" t="s">
        <v>2</v>
      </c>
      <c r="E117" s="370"/>
      <c r="F117" s="338">
        <f t="shared" si="3"/>
        <v>0</v>
      </c>
    </row>
    <row r="118" spans="1:6" ht="38.25">
      <c r="A118" s="223" t="s">
        <v>202</v>
      </c>
      <c r="B118" s="411" t="s">
        <v>358</v>
      </c>
      <c r="C118" s="168">
        <v>39</v>
      </c>
      <c r="D118" s="208" t="s">
        <v>2</v>
      </c>
      <c r="E118" s="370"/>
      <c r="F118" s="338">
        <f t="shared" si="3"/>
        <v>0</v>
      </c>
    </row>
    <row r="119" spans="1:6" ht="38.25">
      <c r="A119" s="223" t="s">
        <v>203</v>
      </c>
      <c r="B119" s="410" t="s">
        <v>201</v>
      </c>
      <c r="C119" s="168">
        <v>17</v>
      </c>
      <c r="D119" s="208" t="s">
        <v>2</v>
      </c>
      <c r="E119" s="370"/>
      <c r="F119" s="338">
        <f t="shared" si="3"/>
        <v>0</v>
      </c>
    </row>
    <row r="120" spans="1:6" ht="25.5">
      <c r="A120" s="223" t="s">
        <v>204</v>
      </c>
      <c r="B120" s="410" t="s">
        <v>281</v>
      </c>
      <c r="C120" s="168">
        <v>8</v>
      </c>
      <c r="D120" s="208" t="s">
        <v>2</v>
      </c>
      <c r="E120" s="372"/>
      <c r="F120" s="338">
        <f t="shared" si="3"/>
        <v>0</v>
      </c>
    </row>
    <row r="121" spans="1:6" ht="25.5">
      <c r="A121" s="223" t="s">
        <v>109</v>
      </c>
      <c r="B121" s="207" t="s">
        <v>282</v>
      </c>
      <c r="C121" s="168">
        <v>13</v>
      </c>
      <c r="D121" s="208" t="s">
        <v>2</v>
      </c>
      <c r="E121" s="370"/>
      <c r="F121" s="338">
        <f t="shared" si="3"/>
        <v>0</v>
      </c>
    </row>
    <row r="122" spans="1:6" ht="25.5">
      <c r="A122" s="223" t="s">
        <v>205</v>
      </c>
      <c r="B122" s="207" t="s">
        <v>355</v>
      </c>
      <c r="C122" s="205">
        <v>28</v>
      </c>
      <c r="D122" s="405" t="s">
        <v>2</v>
      </c>
      <c r="E122" s="372"/>
      <c r="F122" s="338">
        <f t="shared" si="3"/>
        <v>0</v>
      </c>
    </row>
    <row r="123" spans="1:6" ht="38.25">
      <c r="A123" s="223" t="s">
        <v>206</v>
      </c>
      <c r="B123" s="207" t="s">
        <v>298</v>
      </c>
      <c r="C123" s="205">
        <v>1</v>
      </c>
      <c r="D123" s="405" t="s">
        <v>0</v>
      </c>
      <c r="E123" s="372"/>
      <c r="F123" s="338">
        <f t="shared" si="3"/>
        <v>0</v>
      </c>
    </row>
    <row r="124" spans="1:6" ht="38.25">
      <c r="A124" s="223" t="s">
        <v>110</v>
      </c>
      <c r="B124" s="207" t="s">
        <v>296</v>
      </c>
      <c r="C124" s="205">
        <v>1</v>
      </c>
      <c r="D124" s="405" t="s">
        <v>0</v>
      </c>
      <c r="E124" s="372"/>
      <c r="F124" s="338">
        <f t="shared" si="3"/>
        <v>0</v>
      </c>
    </row>
    <row r="125" spans="1:6" ht="38.25">
      <c r="A125" s="223" t="s">
        <v>111</v>
      </c>
      <c r="B125" s="207" t="s">
        <v>297</v>
      </c>
      <c r="C125" s="205">
        <v>1</v>
      </c>
      <c r="D125" s="405" t="s">
        <v>0</v>
      </c>
      <c r="E125" s="372"/>
      <c r="F125" s="338">
        <f t="shared" si="3"/>
        <v>0</v>
      </c>
    </row>
    <row r="126" spans="1:6" ht="38.25">
      <c r="A126" s="223" t="s">
        <v>112</v>
      </c>
      <c r="B126" s="207" t="s">
        <v>301</v>
      </c>
      <c r="C126" s="205">
        <v>1</v>
      </c>
      <c r="D126" s="405" t="s">
        <v>0</v>
      </c>
      <c r="E126" s="372"/>
      <c r="F126" s="338">
        <f t="shared" si="3"/>
        <v>0</v>
      </c>
    </row>
    <row r="127" spans="1:6" ht="38.25">
      <c r="A127" s="223" t="s">
        <v>134</v>
      </c>
      <c r="B127" s="207" t="s">
        <v>302</v>
      </c>
      <c r="C127" s="205">
        <v>1</v>
      </c>
      <c r="D127" s="405" t="s">
        <v>0</v>
      </c>
      <c r="E127" s="372"/>
      <c r="F127" s="338">
        <f t="shared" si="3"/>
        <v>0</v>
      </c>
    </row>
    <row r="128" spans="1:6" ht="63.75">
      <c r="A128" s="223" t="s">
        <v>207</v>
      </c>
      <c r="B128" s="207" t="s">
        <v>303</v>
      </c>
      <c r="C128" s="205">
        <v>3</v>
      </c>
      <c r="D128" s="405" t="s">
        <v>0</v>
      </c>
      <c r="E128" s="372"/>
      <c r="F128" s="338">
        <f t="shared" si="3"/>
        <v>0</v>
      </c>
    </row>
    <row r="129" spans="1:6" ht="63.75">
      <c r="A129" s="223" t="s">
        <v>135</v>
      </c>
      <c r="B129" s="207" t="s">
        <v>304</v>
      </c>
      <c r="C129" s="205">
        <v>1</v>
      </c>
      <c r="D129" s="405" t="s">
        <v>0</v>
      </c>
      <c r="E129" s="372"/>
      <c r="F129" s="338">
        <f t="shared" si="3"/>
        <v>0</v>
      </c>
    </row>
    <row r="130" spans="1:6" ht="25.5">
      <c r="A130" s="223" t="s">
        <v>208</v>
      </c>
      <c r="B130" s="207" t="s">
        <v>307</v>
      </c>
      <c r="C130" s="205">
        <v>1</v>
      </c>
      <c r="D130" s="405" t="s">
        <v>0</v>
      </c>
      <c r="E130" s="372"/>
      <c r="F130" s="338">
        <f t="shared" si="3"/>
        <v>0</v>
      </c>
    </row>
    <row r="131" spans="1:6" ht="38.25">
      <c r="A131" s="223" t="s">
        <v>136</v>
      </c>
      <c r="B131" s="207" t="s">
        <v>305</v>
      </c>
      <c r="C131" s="205">
        <v>1</v>
      </c>
      <c r="D131" s="405" t="s">
        <v>0</v>
      </c>
      <c r="E131" s="372"/>
      <c r="F131" s="338">
        <f t="shared" si="3"/>
        <v>0</v>
      </c>
    </row>
    <row r="132" spans="1:6" ht="63.75">
      <c r="A132" s="223" t="s">
        <v>137</v>
      </c>
      <c r="B132" s="207" t="s">
        <v>306</v>
      </c>
      <c r="C132" s="205">
        <v>1</v>
      </c>
      <c r="D132" s="405" t="s">
        <v>0</v>
      </c>
      <c r="E132" s="372"/>
      <c r="F132" s="338">
        <f t="shared" si="3"/>
        <v>0</v>
      </c>
    </row>
    <row r="133" spans="1:6" ht="38.25">
      <c r="A133" s="223" t="s">
        <v>138</v>
      </c>
      <c r="B133" s="207" t="s">
        <v>356</v>
      </c>
      <c r="C133" s="205">
        <v>1</v>
      </c>
      <c r="D133" s="405" t="s">
        <v>0</v>
      </c>
      <c r="E133" s="372"/>
      <c r="F133" s="338">
        <f t="shared" si="3"/>
        <v>0</v>
      </c>
    </row>
    <row r="134" spans="1:6" ht="25.5">
      <c r="A134" s="223" t="s">
        <v>209</v>
      </c>
      <c r="B134" s="207" t="s">
        <v>308</v>
      </c>
      <c r="C134" s="205">
        <v>2</v>
      </c>
      <c r="D134" s="405" t="s">
        <v>0</v>
      </c>
      <c r="E134" s="372"/>
      <c r="F134" s="338">
        <f t="shared" si="3"/>
        <v>0</v>
      </c>
    </row>
    <row r="135" spans="1:6" ht="39.75" customHeight="1">
      <c r="A135" s="223" t="s">
        <v>210</v>
      </c>
      <c r="B135" s="207" t="s">
        <v>366</v>
      </c>
      <c r="C135" s="168">
        <v>2</v>
      </c>
      <c r="D135" s="208" t="s">
        <v>0</v>
      </c>
      <c r="E135" s="370"/>
      <c r="F135" s="338">
        <f t="shared" si="3"/>
        <v>0</v>
      </c>
    </row>
    <row r="136" spans="1:6" ht="39.75" customHeight="1">
      <c r="A136" s="223" t="s">
        <v>252</v>
      </c>
      <c r="B136" s="207" t="s">
        <v>365</v>
      </c>
      <c r="C136" s="168">
        <v>1</v>
      </c>
      <c r="D136" s="208" t="s">
        <v>0</v>
      </c>
      <c r="E136" s="370"/>
      <c r="F136" s="338">
        <f t="shared" si="3"/>
        <v>0</v>
      </c>
    </row>
    <row r="137" spans="1:6" ht="39.75" customHeight="1">
      <c r="A137" s="223" t="s">
        <v>368</v>
      </c>
      <c r="B137" s="207" t="s">
        <v>364</v>
      </c>
      <c r="C137" s="168">
        <v>1</v>
      </c>
      <c r="D137" s="208" t="s">
        <v>0</v>
      </c>
      <c r="E137" s="370"/>
      <c r="F137" s="338">
        <f t="shared" si="3"/>
        <v>0</v>
      </c>
    </row>
    <row r="138" spans="1:6" ht="39.75" customHeight="1">
      <c r="A138" s="223" t="s">
        <v>369</v>
      </c>
      <c r="B138" s="207" t="s">
        <v>363</v>
      </c>
      <c r="C138" s="168">
        <v>1</v>
      </c>
      <c r="D138" s="208" t="s">
        <v>0</v>
      </c>
      <c r="E138" s="370"/>
      <c r="F138" s="338">
        <f t="shared" si="3"/>
        <v>0</v>
      </c>
    </row>
    <row r="139" spans="1:6" ht="39.75" customHeight="1">
      <c r="A139" s="223" t="s">
        <v>370</v>
      </c>
      <c r="B139" s="207" t="s">
        <v>362</v>
      </c>
      <c r="C139" s="168">
        <v>2</v>
      </c>
      <c r="D139" s="208" t="s">
        <v>0</v>
      </c>
      <c r="E139" s="370"/>
      <c r="F139" s="338">
        <f t="shared" si="3"/>
        <v>0</v>
      </c>
    </row>
    <row r="140" spans="1:6" ht="39.75" customHeight="1">
      <c r="A140" s="223" t="s">
        <v>371</v>
      </c>
      <c r="B140" s="207" t="s">
        <v>361</v>
      </c>
      <c r="C140" s="168">
        <v>1</v>
      </c>
      <c r="D140" s="208" t="s">
        <v>0</v>
      </c>
      <c r="E140" s="370"/>
      <c r="F140" s="338">
        <f t="shared" si="3"/>
        <v>0</v>
      </c>
    </row>
    <row r="141" spans="1:6" ht="39.75" customHeight="1">
      <c r="A141" s="223" t="s">
        <v>372</v>
      </c>
      <c r="B141" s="207" t="s">
        <v>360</v>
      </c>
      <c r="C141" s="168">
        <v>1</v>
      </c>
      <c r="D141" s="208" t="s">
        <v>0</v>
      </c>
      <c r="E141" s="370"/>
      <c r="F141" s="338">
        <f t="shared" si="3"/>
        <v>0</v>
      </c>
    </row>
    <row r="142" spans="1:6" ht="39.75" customHeight="1">
      <c r="A142" s="223" t="s">
        <v>373</v>
      </c>
      <c r="B142" s="207" t="s">
        <v>359</v>
      </c>
      <c r="C142" s="168">
        <v>1</v>
      </c>
      <c r="D142" s="208" t="s">
        <v>0</v>
      </c>
      <c r="E142" s="370"/>
      <c r="F142" s="338">
        <f t="shared" si="3"/>
        <v>0</v>
      </c>
    </row>
    <row r="143" spans="1:6" ht="39.75" customHeight="1">
      <c r="A143" s="223" t="s">
        <v>374</v>
      </c>
      <c r="B143" s="207" t="s">
        <v>367</v>
      </c>
      <c r="C143" s="168">
        <v>1</v>
      </c>
      <c r="D143" s="208" t="s">
        <v>0</v>
      </c>
      <c r="E143" s="370"/>
      <c r="F143" s="338">
        <f t="shared" si="3"/>
        <v>0</v>
      </c>
    </row>
    <row r="144" spans="1:6" ht="37.5" customHeight="1" thickBot="1">
      <c r="A144" s="226" t="s">
        <v>376</v>
      </c>
      <c r="B144" s="188" t="s">
        <v>375</v>
      </c>
      <c r="C144" s="168">
        <v>112</v>
      </c>
      <c r="D144" s="209" t="s">
        <v>4</v>
      </c>
      <c r="E144" s="372"/>
      <c r="F144" s="338">
        <f t="shared" si="3"/>
        <v>0</v>
      </c>
    </row>
    <row r="145" spans="1:6" ht="39.75" thickBot="1" thickTop="1">
      <c r="A145" s="226" t="s">
        <v>377</v>
      </c>
      <c r="B145" s="207" t="s">
        <v>72</v>
      </c>
      <c r="C145" s="168">
        <v>168</v>
      </c>
      <c r="D145" s="208" t="s">
        <v>2</v>
      </c>
      <c r="E145" s="370"/>
      <c r="F145" s="338">
        <f t="shared" si="3"/>
        <v>0</v>
      </c>
    </row>
    <row r="146" spans="1:6" ht="39.75" thickBot="1" thickTop="1">
      <c r="A146" s="226" t="s">
        <v>378</v>
      </c>
      <c r="B146" s="207" t="s">
        <v>380</v>
      </c>
      <c r="C146" s="412">
        <v>40</v>
      </c>
      <c r="D146" s="413" t="s">
        <v>2</v>
      </c>
      <c r="E146" s="370"/>
      <c r="F146" s="338">
        <f t="shared" si="3"/>
        <v>0</v>
      </c>
    </row>
    <row r="147" spans="1:6" ht="27" thickBot="1" thickTop="1">
      <c r="A147" s="226" t="s">
        <v>379</v>
      </c>
      <c r="B147" s="227" t="s">
        <v>12</v>
      </c>
      <c r="C147" s="218">
        <v>398</v>
      </c>
      <c r="D147" s="219" t="s">
        <v>2</v>
      </c>
      <c r="E147" s="370"/>
      <c r="F147" s="338">
        <f t="shared" si="3"/>
        <v>0</v>
      </c>
    </row>
    <row r="148" spans="1:6" ht="22.5" customHeight="1" thickBot="1" thickTop="1">
      <c r="A148" s="211"/>
      <c r="B148" s="235" t="s">
        <v>13</v>
      </c>
      <c r="C148" s="255"/>
      <c r="D148" s="255"/>
      <c r="E148" s="257"/>
      <c r="F148" s="340">
        <f>SUM(F108:F147)</f>
        <v>0</v>
      </c>
    </row>
    <row r="149" spans="1:7" s="2" customFormat="1" ht="15" customHeight="1" thickBot="1">
      <c r="A149" s="201"/>
      <c r="B149" s="202"/>
      <c r="C149" s="203"/>
      <c r="D149" s="204"/>
      <c r="E149" s="153"/>
      <c r="F149" s="153"/>
      <c r="G149" s="142"/>
    </row>
    <row r="150" spans="1:231" ht="22.5" customHeight="1" thickBot="1">
      <c r="A150" s="304" t="s">
        <v>113</v>
      </c>
      <c r="B150" s="236" t="s">
        <v>96</v>
      </c>
      <c r="C150" s="316"/>
      <c r="D150" s="317"/>
      <c r="E150" s="318"/>
      <c r="F150" s="349"/>
      <c r="G150" s="158"/>
      <c r="H150" s="14" t="s">
        <v>25</v>
      </c>
      <c r="I150" s="14"/>
      <c r="J150" s="13"/>
      <c r="K150" s="13"/>
      <c r="L150" s="13"/>
      <c r="M150" s="13"/>
      <c r="N150" s="13"/>
      <c r="O150" s="13"/>
      <c r="P150" s="13"/>
      <c r="Q150" s="13"/>
      <c r="R150" s="13"/>
      <c r="S150" s="13"/>
      <c r="T150" s="13"/>
      <c r="U150" s="13"/>
      <c r="V150" s="13"/>
      <c r="W150" s="13"/>
      <c r="X150" s="13"/>
      <c r="Y150" s="13"/>
      <c r="Z150" s="13"/>
      <c r="AA150" s="13"/>
      <c r="AB150" s="13"/>
      <c r="AC150" s="13"/>
      <c r="AD150" s="13"/>
      <c r="AE150" s="13"/>
      <c r="AF150" s="13"/>
      <c r="AG150" s="13"/>
      <c r="AH150" s="13"/>
      <c r="AI150" s="13"/>
      <c r="AJ150" s="13"/>
      <c r="AK150" s="13"/>
      <c r="AL150" s="13"/>
      <c r="AM150" s="13"/>
      <c r="AN150" s="13"/>
      <c r="AO150" s="13"/>
      <c r="AP150" s="13"/>
      <c r="AQ150" s="13"/>
      <c r="AR150" s="13"/>
      <c r="AS150" s="13"/>
      <c r="AT150" s="13"/>
      <c r="AU150" s="13"/>
      <c r="AV150" s="13"/>
      <c r="AW150" s="13"/>
      <c r="AX150" s="13"/>
      <c r="AY150" s="13"/>
      <c r="AZ150" s="13"/>
      <c r="BA150" s="13"/>
      <c r="BB150" s="13"/>
      <c r="BC150" s="13"/>
      <c r="BD150" s="13"/>
      <c r="BE150" s="13"/>
      <c r="BF150" s="13"/>
      <c r="BG150" s="13"/>
      <c r="BH150" s="13"/>
      <c r="BI150" s="13"/>
      <c r="BJ150" s="13"/>
      <c r="BK150" s="13"/>
      <c r="BL150" s="13"/>
      <c r="BM150" s="13"/>
      <c r="BN150" s="13"/>
      <c r="BO150" s="13"/>
      <c r="BP150" s="13"/>
      <c r="BQ150" s="13"/>
      <c r="BR150" s="13"/>
      <c r="BS150" s="13"/>
      <c r="BT150" s="13"/>
      <c r="BU150" s="13"/>
      <c r="BV150" s="13"/>
      <c r="BW150" s="13"/>
      <c r="BX150" s="13"/>
      <c r="BY150" s="13"/>
      <c r="BZ150" s="13"/>
      <c r="CA150" s="13"/>
      <c r="CB150" s="13"/>
      <c r="CC150" s="13"/>
      <c r="CD150" s="13"/>
      <c r="CE150" s="13"/>
      <c r="CF150" s="13"/>
      <c r="CG150" s="13"/>
      <c r="CH150" s="13"/>
      <c r="CI150" s="13"/>
      <c r="CJ150" s="13"/>
      <c r="CK150" s="13"/>
      <c r="CL150" s="13"/>
      <c r="CM150" s="13"/>
      <c r="CN150" s="13"/>
      <c r="CO150" s="13"/>
      <c r="CP150" s="13"/>
      <c r="CQ150" s="13"/>
      <c r="CR150" s="13"/>
      <c r="CS150" s="13"/>
      <c r="CT150" s="13"/>
      <c r="CU150" s="13"/>
      <c r="CV150" s="13"/>
      <c r="CW150" s="13"/>
      <c r="CX150" s="13"/>
      <c r="CY150" s="13"/>
      <c r="CZ150" s="13"/>
      <c r="DA150" s="13"/>
      <c r="DB150" s="13"/>
      <c r="DC150" s="13"/>
      <c r="DD150" s="13"/>
      <c r="DE150" s="13"/>
      <c r="DF150" s="13"/>
      <c r="DG150" s="13"/>
      <c r="DH150" s="13"/>
      <c r="DI150" s="13"/>
      <c r="DJ150" s="13"/>
      <c r="DK150" s="13"/>
      <c r="DL150" s="13"/>
      <c r="DM150" s="13"/>
      <c r="DN150" s="13"/>
      <c r="DO150" s="13"/>
      <c r="DP150" s="13"/>
      <c r="DQ150" s="13"/>
      <c r="DR150" s="13"/>
      <c r="DS150" s="13"/>
      <c r="DT150" s="13"/>
      <c r="DU150" s="13"/>
      <c r="DV150" s="13"/>
      <c r="DW150" s="13"/>
      <c r="DX150" s="13"/>
      <c r="DY150" s="13"/>
      <c r="DZ150" s="13"/>
      <c r="EA150" s="13"/>
      <c r="EB150" s="13"/>
      <c r="EC150" s="13"/>
      <c r="ED150" s="13"/>
      <c r="EE150" s="13"/>
      <c r="EF150" s="13"/>
      <c r="EG150" s="13"/>
      <c r="EH150" s="13"/>
      <c r="EI150" s="13"/>
      <c r="EJ150" s="13"/>
      <c r="EK150" s="13"/>
      <c r="EL150" s="13"/>
      <c r="EM150" s="13"/>
      <c r="EN150" s="13"/>
      <c r="EO150" s="13"/>
      <c r="EP150" s="13"/>
      <c r="EQ150" s="13"/>
      <c r="ER150" s="13"/>
      <c r="ES150" s="13"/>
      <c r="ET150" s="13"/>
      <c r="EU150" s="13"/>
      <c r="EV150" s="13"/>
      <c r="EW150" s="13"/>
      <c r="EX150" s="13"/>
      <c r="EY150" s="13"/>
      <c r="EZ150" s="13"/>
      <c r="FA150" s="13"/>
      <c r="FB150" s="13"/>
      <c r="FC150" s="13"/>
      <c r="FD150" s="13"/>
      <c r="FE150" s="13"/>
      <c r="FF150" s="13"/>
      <c r="FG150" s="13"/>
      <c r="FH150" s="13"/>
      <c r="FI150" s="13"/>
      <c r="FJ150" s="13"/>
      <c r="FK150" s="13"/>
      <c r="FL150" s="13"/>
      <c r="FM150" s="13"/>
      <c r="FN150" s="13"/>
      <c r="FO150" s="13"/>
      <c r="FP150" s="13"/>
      <c r="FQ150" s="13"/>
      <c r="FR150" s="13"/>
      <c r="FS150" s="13"/>
      <c r="FT150" s="13"/>
      <c r="FU150" s="13"/>
      <c r="FV150" s="13"/>
      <c r="FW150" s="13"/>
      <c r="FX150" s="13"/>
      <c r="FY150" s="13"/>
      <c r="FZ150" s="13"/>
      <c r="GA150" s="13"/>
      <c r="GB150" s="13"/>
      <c r="GC150" s="13"/>
      <c r="GD150" s="13"/>
      <c r="GE150" s="13"/>
      <c r="GF150" s="13"/>
      <c r="GG150" s="13"/>
      <c r="GH150" s="13"/>
      <c r="GI150" s="13"/>
      <c r="GJ150" s="13"/>
      <c r="GK150" s="13"/>
      <c r="GL150" s="13"/>
      <c r="GM150" s="13"/>
      <c r="GN150" s="13"/>
      <c r="GO150" s="13"/>
      <c r="GP150" s="13"/>
      <c r="GQ150" s="13"/>
      <c r="GR150" s="13"/>
      <c r="GS150" s="13"/>
      <c r="GT150" s="13"/>
      <c r="GU150" s="13"/>
      <c r="GV150" s="13"/>
      <c r="GW150" s="13"/>
      <c r="GX150" s="13"/>
      <c r="GY150" s="13"/>
      <c r="GZ150" s="13"/>
      <c r="HA150" s="13"/>
      <c r="HB150" s="13"/>
      <c r="HC150" s="13"/>
      <c r="HD150" s="13"/>
      <c r="HE150" s="13"/>
      <c r="HF150" s="13"/>
      <c r="HG150" s="13"/>
      <c r="HH150" s="13"/>
      <c r="HI150" s="13"/>
      <c r="HJ150" s="13"/>
      <c r="HK150" s="13"/>
      <c r="HL150" s="13"/>
      <c r="HM150" s="13"/>
      <c r="HN150" s="13"/>
      <c r="HO150" s="13"/>
      <c r="HP150" s="13"/>
      <c r="HQ150" s="13"/>
      <c r="HR150" s="13"/>
      <c r="HS150" s="13"/>
      <c r="HT150" s="13"/>
      <c r="HU150" s="13"/>
      <c r="HV150" s="13"/>
      <c r="HW150" s="13"/>
    </row>
    <row r="151" spans="1:231" ht="66" customHeight="1">
      <c r="A151" s="295"/>
      <c r="B151" s="1197" t="s">
        <v>124</v>
      </c>
      <c r="C151" s="1198"/>
      <c r="D151" s="1198"/>
      <c r="E151" s="315"/>
      <c r="F151" s="350"/>
      <c r="G151" s="162"/>
      <c r="H151" s="14"/>
      <c r="I151" s="14"/>
      <c r="J151" s="13"/>
      <c r="K151" s="13"/>
      <c r="L151" s="13"/>
      <c r="M151" s="13"/>
      <c r="N151" s="13"/>
      <c r="O151" s="13"/>
      <c r="P151" s="13"/>
      <c r="Q151" s="13"/>
      <c r="R151" s="13"/>
      <c r="S151" s="13"/>
      <c r="T151" s="13"/>
      <c r="U151" s="13"/>
      <c r="V151" s="13"/>
      <c r="W151" s="13"/>
      <c r="X151" s="13"/>
      <c r="Y151" s="13"/>
      <c r="Z151" s="13"/>
      <c r="AA151" s="13"/>
      <c r="AB151" s="13"/>
      <c r="AC151" s="13"/>
      <c r="AD151" s="13"/>
      <c r="AE151" s="13"/>
      <c r="AF151" s="13"/>
      <c r="AG151" s="13"/>
      <c r="AH151" s="13"/>
      <c r="AI151" s="13"/>
      <c r="AJ151" s="13"/>
      <c r="AK151" s="13"/>
      <c r="AL151" s="13"/>
      <c r="AM151" s="13"/>
      <c r="AN151" s="13"/>
      <c r="AO151" s="13"/>
      <c r="AP151" s="13"/>
      <c r="AQ151" s="13"/>
      <c r="AR151" s="13"/>
      <c r="AS151" s="13"/>
      <c r="AT151" s="13"/>
      <c r="AU151" s="13"/>
      <c r="AV151" s="13"/>
      <c r="AW151" s="13"/>
      <c r="AX151" s="13"/>
      <c r="AY151" s="13"/>
      <c r="AZ151" s="13"/>
      <c r="BA151" s="13"/>
      <c r="BB151" s="13"/>
      <c r="BC151" s="13"/>
      <c r="BD151" s="13"/>
      <c r="BE151" s="13"/>
      <c r="BF151" s="13"/>
      <c r="BG151" s="13"/>
      <c r="BH151" s="13"/>
      <c r="BI151" s="13"/>
      <c r="BJ151" s="13"/>
      <c r="BK151" s="13"/>
      <c r="BL151" s="13"/>
      <c r="BM151" s="13"/>
      <c r="BN151" s="13"/>
      <c r="BO151" s="13"/>
      <c r="BP151" s="13"/>
      <c r="BQ151" s="13"/>
      <c r="BR151" s="13"/>
      <c r="BS151" s="13"/>
      <c r="BT151" s="13"/>
      <c r="BU151" s="13"/>
      <c r="BV151" s="13"/>
      <c r="BW151" s="13"/>
      <c r="BX151" s="13"/>
      <c r="BY151" s="13"/>
      <c r="BZ151" s="13"/>
      <c r="CA151" s="13"/>
      <c r="CB151" s="13"/>
      <c r="CC151" s="13"/>
      <c r="CD151" s="13"/>
      <c r="CE151" s="13"/>
      <c r="CF151" s="13"/>
      <c r="CG151" s="13"/>
      <c r="CH151" s="13"/>
      <c r="CI151" s="13"/>
      <c r="CJ151" s="13"/>
      <c r="CK151" s="13"/>
      <c r="CL151" s="13"/>
      <c r="CM151" s="13"/>
      <c r="CN151" s="13"/>
      <c r="CO151" s="13"/>
      <c r="CP151" s="13"/>
      <c r="CQ151" s="13"/>
      <c r="CR151" s="13"/>
      <c r="CS151" s="13"/>
      <c r="CT151" s="13"/>
      <c r="CU151" s="13"/>
      <c r="CV151" s="13"/>
      <c r="CW151" s="13"/>
      <c r="CX151" s="13"/>
      <c r="CY151" s="13"/>
      <c r="CZ151" s="13"/>
      <c r="DA151" s="13"/>
      <c r="DB151" s="13"/>
      <c r="DC151" s="13"/>
      <c r="DD151" s="13"/>
      <c r="DE151" s="13"/>
      <c r="DF151" s="13"/>
      <c r="DG151" s="13"/>
      <c r="DH151" s="13"/>
      <c r="DI151" s="13"/>
      <c r="DJ151" s="13"/>
      <c r="DK151" s="13"/>
      <c r="DL151" s="13"/>
      <c r="DM151" s="13"/>
      <c r="DN151" s="13"/>
      <c r="DO151" s="13"/>
      <c r="DP151" s="13"/>
      <c r="DQ151" s="13"/>
      <c r="DR151" s="13"/>
      <c r="DS151" s="13"/>
      <c r="DT151" s="13"/>
      <c r="DU151" s="13"/>
      <c r="DV151" s="13"/>
      <c r="DW151" s="13"/>
      <c r="DX151" s="13"/>
      <c r="DY151" s="13"/>
      <c r="DZ151" s="13"/>
      <c r="EA151" s="13"/>
      <c r="EB151" s="13"/>
      <c r="EC151" s="13"/>
      <c r="ED151" s="13"/>
      <c r="EE151" s="13"/>
      <c r="EF151" s="13"/>
      <c r="EG151" s="13"/>
      <c r="EH151" s="13"/>
      <c r="EI151" s="13"/>
      <c r="EJ151" s="13"/>
      <c r="EK151" s="13"/>
      <c r="EL151" s="13"/>
      <c r="EM151" s="13"/>
      <c r="EN151" s="13"/>
      <c r="EO151" s="13"/>
      <c r="EP151" s="13"/>
      <c r="EQ151" s="13"/>
      <c r="ER151" s="13"/>
      <c r="ES151" s="13"/>
      <c r="ET151" s="13"/>
      <c r="EU151" s="13"/>
      <c r="EV151" s="13"/>
      <c r="EW151" s="13"/>
      <c r="EX151" s="13"/>
      <c r="EY151" s="13"/>
      <c r="EZ151" s="13"/>
      <c r="FA151" s="13"/>
      <c r="FB151" s="13"/>
      <c r="FC151" s="13"/>
      <c r="FD151" s="13"/>
      <c r="FE151" s="13"/>
      <c r="FF151" s="13"/>
      <c r="FG151" s="13"/>
      <c r="FH151" s="13"/>
      <c r="FI151" s="13"/>
      <c r="FJ151" s="13"/>
      <c r="FK151" s="13"/>
      <c r="FL151" s="13"/>
      <c r="FM151" s="13"/>
      <c r="FN151" s="13"/>
      <c r="FO151" s="13"/>
      <c r="FP151" s="13"/>
      <c r="FQ151" s="13"/>
      <c r="FR151" s="13"/>
      <c r="FS151" s="13"/>
      <c r="FT151" s="13"/>
      <c r="FU151" s="13"/>
      <c r="FV151" s="13"/>
      <c r="FW151" s="13"/>
      <c r="FX151" s="13"/>
      <c r="FY151" s="13"/>
      <c r="FZ151" s="13"/>
      <c r="GA151" s="13"/>
      <c r="GB151" s="13"/>
      <c r="GC151" s="13"/>
      <c r="GD151" s="13"/>
      <c r="GE151" s="13"/>
      <c r="GF151" s="13"/>
      <c r="GG151" s="13"/>
      <c r="GH151" s="13"/>
      <c r="GI151" s="13"/>
      <c r="GJ151" s="13"/>
      <c r="GK151" s="13"/>
      <c r="GL151" s="13"/>
      <c r="GM151" s="13"/>
      <c r="GN151" s="13"/>
      <c r="GO151" s="13"/>
      <c r="GP151" s="13"/>
      <c r="GQ151" s="13"/>
      <c r="GR151" s="13"/>
      <c r="GS151" s="13"/>
      <c r="GT151" s="13"/>
      <c r="GU151" s="13"/>
      <c r="GV151" s="13"/>
      <c r="GW151" s="13"/>
      <c r="GX151" s="13"/>
      <c r="GY151" s="13"/>
      <c r="GZ151" s="13"/>
      <c r="HA151" s="13"/>
      <c r="HB151" s="13"/>
      <c r="HC151" s="13"/>
      <c r="HD151" s="13"/>
      <c r="HE151" s="13"/>
      <c r="HF151" s="13"/>
      <c r="HG151" s="13"/>
      <c r="HH151" s="13"/>
      <c r="HI151" s="13"/>
      <c r="HJ151" s="13"/>
      <c r="HK151" s="13"/>
      <c r="HL151" s="13"/>
      <c r="HM151" s="13"/>
      <c r="HN151" s="13"/>
      <c r="HO151" s="13"/>
      <c r="HP151" s="13"/>
      <c r="HQ151" s="13"/>
      <c r="HR151" s="13"/>
      <c r="HS151" s="13"/>
      <c r="HT151" s="13"/>
      <c r="HU151" s="13"/>
      <c r="HV151" s="13"/>
      <c r="HW151" s="13"/>
    </row>
    <row r="152" spans="1:231" ht="25.5">
      <c r="A152" s="126" t="s">
        <v>114</v>
      </c>
      <c r="B152" s="71" t="s">
        <v>97</v>
      </c>
      <c r="C152" s="120">
        <v>116</v>
      </c>
      <c r="D152" s="72" t="s">
        <v>4</v>
      </c>
      <c r="E152" s="377"/>
      <c r="F152" s="351">
        <f>C152*E152</f>
        <v>0</v>
      </c>
      <c r="G152" s="162"/>
      <c r="H152" s="14"/>
      <c r="I152" s="14"/>
      <c r="J152" s="13"/>
      <c r="K152" s="13"/>
      <c r="L152" s="13"/>
      <c r="M152" s="13"/>
      <c r="N152" s="13"/>
      <c r="O152" s="13"/>
      <c r="P152" s="13"/>
      <c r="Q152" s="13"/>
      <c r="R152" s="13"/>
      <c r="S152" s="13"/>
      <c r="T152" s="13"/>
      <c r="U152" s="13"/>
      <c r="V152" s="13"/>
      <c r="W152" s="13"/>
      <c r="X152" s="13"/>
      <c r="Y152" s="13"/>
      <c r="Z152" s="13"/>
      <c r="AA152" s="13"/>
      <c r="AB152" s="13"/>
      <c r="AC152" s="13"/>
      <c r="AD152" s="13"/>
      <c r="AE152" s="13"/>
      <c r="AF152" s="13"/>
      <c r="AG152" s="13"/>
      <c r="AH152" s="13"/>
      <c r="AI152" s="13"/>
      <c r="AJ152" s="13"/>
      <c r="AK152" s="13"/>
      <c r="AL152" s="13"/>
      <c r="AM152" s="13"/>
      <c r="AN152" s="13"/>
      <c r="AO152" s="13"/>
      <c r="AP152" s="13"/>
      <c r="AQ152" s="13"/>
      <c r="AR152" s="13"/>
      <c r="AS152" s="13"/>
      <c r="AT152" s="13"/>
      <c r="AU152" s="13"/>
      <c r="AV152" s="13"/>
      <c r="AW152" s="13"/>
      <c r="AX152" s="13"/>
      <c r="AY152" s="13"/>
      <c r="AZ152" s="13"/>
      <c r="BA152" s="13"/>
      <c r="BB152" s="13"/>
      <c r="BC152" s="13"/>
      <c r="BD152" s="13"/>
      <c r="BE152" s="13"/>
      <c r="BF152" s="13"/>
      <c r="BG152" s="13"/>
      <c r="BH152" s="13"/>
      <c r="BI152" s="13"/>
      <c r="BJ152" s="13"/>
      <c r="BK152" s="13"/>
      <c r="BL152" s="13"/>
      <c r="BM152" s="13"/>
      <c r="BN152" s="13"/>
      <c r="BO152" s="13"/>
      <c r="BP152" s="13"/>
      <c r="BQ152" s="13"/>
      <c r="BR152" s="13"/>
      <c r="BS152" s="13"/>
      <c r="BT152" s="13"/>
      <c r="BU152" s="13"/>
      <c r="BV152" s="13"/>
      <c r="BW152" s="13"/>
      <c r="BX152" s="13"/>
      <c r="BY152" s="13"/>
      <c r="BZ152" s="13"/>
      <c r="CA152" s="13"/>
      <c r="CB152" s="13"/>
      <c r="CC152" s="13"/>
      <c r="CD152" s="13"/>
      <c r="CE152" s="13"/>
      <c r="CF152" s="13"/>
      <c r="CG152" s="13"/>
      <c r="CH152" s="13"/>
      <c r="CI152" s="13"/>
      <c r="CJ152" s="13"/>
      <c r="CK152" s="13"/>
      <c r="CL152" s="13"/>
      <c r="CM152" s="13"/>
      <c r="CN152" s="13"/>
      <c r="CO152" s="13"/>
      <c r="CP152" s="13"/>
      <c r="CQ152" s="13"/>
      <c r="CR152" s="13"/>
      <c r="CS152" s="13"/>
      <c r="CT152" s="13"/>
      <c r="CU152" s="13"/>
      <c r="CV152" s="13"/>
      <c r="CW152" s="13"/>
      <c r="CX152" s="13"/>
      <c r="CY152" s="13"/>
      <c r="CZ152" s="13"/>
      <c r="DA152" s="13"/>
      <c r="DB152" s="13"/>
      <c r="DC152" s="13"/>
      <c r="DD152" s="13"/>
      <c r="DE152" s="13"/>
      <c r="DF152" s="13"/>
      <c r="DG152" s="13"/>
      <c r="DH152" s="13"/>
      <c r="DI152" s="13"/>
      <c r="DJ152" s="13"/>
      <c r="DK152" s="13"/>
      <c r="DL152" s="13"/>
      <c r="DM152" s="13"/>
      <c r="DN152" s="13"/>
      <c r="DO152" s="13"/>
      <c r="DP152" s="13"/>
      <c r="DQ152" s="13"/>
      <c r="DR152" s="13"/>
      <c r="DS152" s="13"/>
      <c r="DT152" s="13"/>
      <c r="DU152" s="13"/>
      <c r="DV152" s="13"/>
      <c r="DW152" s="13"/>
      <c r="DX152" s="13"/>
      <c r="DY152" s="13"/>
      <c r="DZ152" s="13"/>
      <c r="EA152" s="13"/>
      <c r="EB152" s="13"/>
      <c r="EC152" s="13"/>
      <c r="ED152" s="13"/>
      <c r="EE152" s="13"/>
      <c r="EF152" s="13"/>
      <c r="EG152" s="13"/>
      <c r="EH152" s="13"/>
      <c r="EI152" s="13"/>
      <c r="EJ152" s="13"/>
      <c r="EK152" s="13"/>
      <c r="EL152" s="13"/>
      <c r="EM152" s="13"/>
      <c r="EN152" s="13"/>
      <c r="EO152" s="13"/>
      <c r="EP152" s="13"/>
      <c r="EQ152" s="13"/>
      <c r="ER152" s="13"/>
      <c r="ES152" s="13"/>
      <c r="ET152" s="13"/>
      <c r="EU152" s="13"/>
      <c r="EV152" s="13"/>
      <c r="EW152" s="13"/>
      <c r="EX152" s="13"/>
      <c r="EY152" s="13"/>
      <c r="EZ152" s="13"/>
      <c r="FA152" s="13"/>
      <c r="FB152" s="13"/>
      <c r="FC152" s="13"/>
      <c r="FD152" s="13"/>
      <c r="FE152" s="13"/>
      <c r="FF152" s="13"/>
      <c r="FG152" s="13"/>
      <c r="FH152" s="13"/>
      <c r="FI152" s="13"/>
      <c r="FJ152" s="13"/>
      <c r="FK152" s="13"/>
      <c r="FL152" s="13"/>
      <c r="FM152" s="13"/>
      <c r="FN152" s="13"/>
      <c r="FO152" s="13"/>
      <c r="FP152" s="13"/>
      <c r="FQ152" s="13"/>
      <c r="FR152" s="13"/>
      <c r="FS152" s="13"/>
      <c r="FT152" s="13"/>
      <c r="FU152" s="13"/>
      <c r="FV152" s="13"/>
      <c r="FW152" s="13"/>
      <c r="FX152" s="13"/>
      <c r="FY152" s="13"/>
      <c r="FZ152" s="13"/>
      <c r="GA152" s="13"/>
      <c r="GB152" s="13"/>
      <c r="GC152" s="13"/>
      <c r="GD152" s="13"/>
      <c r="GE152" s="13"/>
      <c r="GF152" s="13"/>
      <c r="GG152" s="13"/>
      <c r="GH152" s="13"/>
      <c r="GI152" s="13"/>
      <c r="GJ152" s="13"/>
      <c r="GK152" s="13"/>
      <c r="GL152" s="13"/>
      <c r="GM152" s="13"/>
      <c r="GN152" s="13"/>
      <c r="GO152" s="13"/>
      <c r="GP152" s="13"/>
      <c r="GQ152" s="13"/>
      <c r="GR152" s="13"/>
      <c r="GS152" s="13"/>
      <c r="GT152" s="13"/>
      <c r="GU152" s="13"/>
      <c r="GV152" s="13"/>
      <c r="GW152" s="13"/>
      <c r="GX152" s="13"/>
      <c r="GY152" s="13"/>
      <c r="GZ152" s="13"/>
      <c r="HA152" s="13"/>
      <c r="HB152" s="13"/>
      <c r="HC152" s="13"/>
      <c r="HD152" s="13"/>
      <c r="HE152" s="13"/>
      <c r="HF152" s="13"/>
      <c r="HG152" s="13"/>
      <c r="HH152" s="13"/>
      <c r="HI152" s="13"/>
      <c r="HJ152" s="13"/>
      <c r="HK152" s="13"/>
      <c r="HL152" s="13"/>
      <c r="HM152" s="13"/>
      <c r="HN152" s="13"/>
      <c r="HO152" s="13"/>
      <c r="HP152" s="13"/>
      <c r="HQ152" s="13"/>
      <c r="HR152" s="13"/>
      <c r="HS152" s="13"/>
      <c r="HT152" s="13"/>
      <c r="HU152" s="13"/>
      <c r="HV152" s="13"/>
      <c r="HW152" s="13"/>
    </row>
    <row r="153" spans="1:231" s="12" customFormat="1" ht="38.25">
      <c r="A153" s="126" t="s">
        <v>211</v>
      </c>
      <c r="B153" s="216" t="s">
        <v>309</v>
      </c>
      <c r="C153" s="119">
        <v>42</v>
      </c>
      <c r="D153" s="69" t="s">
        <v>1</v>
      </c>
      <c r="E153" s="371"/>
      <c r="F153" s="351">
        <f aca="true" t="shared" si="4" ref="F153:F184">C153*E153</f>
        <v>0</v>
      </c>
      <c r="G153" s="162"/>
      <c r="H153" s="14"/>
      <c r="I153" s="14"/>
      <c r="J153" s="17"/>
      <c r="K153" s="17"/>
      <c r="L153" s="17"/>
      <c r="M153" s="17"/>
      <c r="N153" s="17"/>
      <c r="O153" s="17"/>
      <c r="P153" s="17"/>
      <c r="Q153" s="17"/>
      <c r="R153" s="17"/>
      <c r="S153" s="17"/>
      <c r="T153" s="17"/>
      <c r="U153" s="17"/>
      <c r="V153" s="17"/>
      <c r="W153" s="17"/>
      <c r="X153" s="17"/>
      <c r="Y153" s="17"/>
      <c r="Z153" s="17"/>
      <c r="AA153" s="17"/>
      <c r="AB153" s="17"/>
      <c r="AC153" s="17"/>
      <c r="AD153" s="17"/>
      <c r="AE153" s="17"/>
      <c r="AF153" s="17"/>
      <c r="AG153" s="17"/>
      <c r="AH153" s="17"/>
      <c r="AI153" s="17"/>
      <c r="AJ153" s="17"/>
      <c r="AK153" s="17"/>
      <c r="AL153" s="17"/>
      <c r="AM153" s="17"/>
      <c r="AN153" s="17"/>
      <c r="AO153" s="17"/>
      <c r="AP153" s="17"/>
      <c r="AQ153" s="17"/>
      <c r="AR153" s="17"/>
      <c r="AS153" s="17"/>
      <c r="AT153" s="17"/>
      <c r="AU153" s="17"/>
      <c r="AV153" s="17"/>
      <c r="AW153" s="17"/>
      <c r="AX153" s="17"/>
      <c r="AY153" s="17"/>
      <c r="AZ153" s="17"/>
      <c r="BA153" s="17"/>
      <c r="BB153" s="17"/>
      <c r="BC153" s="17"/>
      <c r="BD153" s="17"/>
      <c r="BE153" s="17"/>
      <c r="BF153" s="17"/>
      <c r="BG153" s="17"/>
      <c r="BH153" s="17"/>
      <c r="BI153" s="17"/>
      <c r="BJ153" s="17"/>
      <c r="BK153" s="17"/>
      <c r="BL153" s="17"/>
      <c r="BM153" s="17"/>
      <c r="BN153" s="17"/>
      <c r="BO153" s="17"/>
      <c r="BP153" s="17"/>
      <c r="BQ153" s="17"/>
      <c r="BR153" s="17"/>
      <c r="BS153" s="17"/>
      <c r="BT153" s="17"/>
      <c r="BU153" s="17"/>
      <c r="BV153" s="17"/>
      <c r="BW153" s="17"/>
      <c r="BX153" s="17"/>
      <c r="BY153" s="17"/>
      <c r="BZ153" s="17"/>
      <c r="CA153" s="17"/>
      <c r="CB153" s="17"/>
      <c r="CC153" s="17"/>
      <c r="CD153" s="17"/>
      <c r="CE153" s="17"/>
      <c r="CF153" s="17"/>
      <c r="CG153" s="17"/>
      <c r="CH153" s="17"/>
      <c r="CI153" s="17"/>
      <c r="CJ153" s="17"/>
      <c r="CK153" s="17"/>
      <c r="CL153" s="17"/>
      <c r="CM153" s="17"/>
      <c r="CN153" s="17"/>
      <c r="CO153" s="17"/>
      <c r="CP153" s="17"/>
      <c r="CQ153" s="17"/>
      <c r="CR153" s="17"/>
      <c r="CS153" s="17"/>
      <c r="CT153" s="17"/>
      <c r="CU153" s="17"/>
      <c r="CV153" s="17"/>
      <c r="CW153" s="17"/>
      <c r="CX153" s="17"/>
      <c r="CY153" s="17"/>
      <c r="CZ153" s="17"/>
      <c r="DA153" s="17"/>
      <c r="DB153" s="17"/>
      <c r="DC153" s="17"/>
      <c r="DD153" s="17"/>
      <c r="DE153" s="17"/>
      <c r="DF153" s="17"/>
      <c r="DG153" s="17"/>
      <c r="DH153" s="17"/>
      <c r="DI153" s="17"/>
      <c r="DJ153" s="17"/>
      <c r="DK153" s="17"/>
      <c r="DL153" s="17"/>
      <c r="DM153" s="17"/>
      <c r="DN153" s="17"/>
      <c r="DO153" s="17"/>
      <c r="DP153" s="17"/>
      <c r="DQ153" s="17"/>
      <c r="DR153" s="17"/>
      <c r="DS153" s="17"/>
      <c r="DT153" s="17"/>
      <c r="DU153" s="17"/>
      <c r="DV153" s="17"/>
      <c r="DW153" s="17"/>
      <c r="DX153" s="17"/>
      <c r="DY153" s="17"/>
      <c r="DZ153" s="17"/>
      <c r="EA153" s="17"/>
      <c r="EB153" s="17"/>
      <c r="EC153" s="17"/>
      <c r="ED153" s="17"/>
      <c r="EE153" s="17"/>
      <c r="EF153" s="17"/>
      <c r="EG153" s="17"/>
      <c r="EH153" s="17"/>
      <c r="EI153" s="17"/>
      <c r="EJ153" s="17"/>
      <c r="EK153" s="17"/>
      <c r="EL153" s="17"/>
      <c r="EM153" s="17"/>
      <c r="EN153" s="17"/>
      <c r="EO153" s="17"/>
      <c r="EP153" s="17"/>
      <c r="EQ153" s="17"/>
      <c r="ER153" s="17"/>
      <c r="ES153" s="17"/>
      <c r="ET153" s="17"/>
      <c r="EU153" s="17"/>
      <c r="EV153" s="17"/>
      <c r="EW153" s="17"/>
      <c r="EX153" s="17"/>
      <c r="EY153" s="17"/>
      <c r="EZ153" s="17"/>
      <c r="FA153" s="17"/>
      <c r="FB153" s="17"/>
      <c r="FC153" s="17"/>
      <c r="FD153" s="17"/>
      <c r="FE153" s="17"/>
      <c r="FF153" s="17"/>
      <c r="FG153" s="17"/>
      <c r="FH153" s="17"/>
      <c r="FI153" s="17"/>
      <c r="FJ153" s="17"/>
      <c r="FK153" s="17"/>
      <c r="FL153" s="17"/>
      <c r="FM153" s="17"/>
      <c r="FN153" s="17"/>
      <c r="FO153" s="17"/>
      <c r="FP153" s="17"/>
      <c r="FQ153" s="17"/>
      <c r="FR153" s="17"/>
      <c r="FS153" s="17"/>
      <c r="FT153" s="17"/>
      <c r="FU153" s="17"/>
      <c r="FV153" s="17"/>
      <c r="FW153" s="17"/>
      <c r="FX153" s="17"/>
      <c r="FY153" s="17"/>
      <c r="FZ153" s="17"/>
      <c r="GA153" s="17"/>
      <c r="GB153" s="17"/>
      <c r="GC153" s="17"/>
      <c r="GD153" s="17"/>
      <c r="GE153" s="17"/>
      <c r="GF153" s="17"/>
      <c r="GG153" s="17"/>
      <c r="GH153" s="17"/>
      <c r="GI153" s="17"/>
      <c r="GJ153" s="17"/>
      <c r="GK153" s="17"/>
      <c r="GL153" s="17"/>
      <c r="GM153" s="17"/>
      <c r="GN153" s="17"/>
      <c r="GO153" s="17"/>
      <c r="GP153" s="17"/>
      <c r="GQ153" s="17"/>
      <c r="GR153" s="17"/>
      <c r="GS153" s="17"/>
      <c r="GT153" s="17"/>
      <c r="GU153" s="17"/>
      <c r="GV153" s="17"/>
      <c r="GW153" s="17"/>
      <c r="GX153" s="17"/>
      <c r="GY153" s="17"/>
      <c r="GZ153" s="17"/>
      <c r="HA153" s="17"/>
      <c r="HB153" s="17"/>
      <c r="HC153" s="17"/>
      <c r="HD153" s="17"/>
      <c r="HE153" s="17"/>
      <c r="HF153" s="17"/>
      <c r="HG153" s="17"/>
      <c r="HH153" s="17"/>
      <c r="HI153" s="17"/>
      <c r="HJ153" s="17"/>
      <c r="HK153" s="17"/>
      <c r="HL153" s="17"/>
      <c r="HM153" s="17"/>
      <c r="HN153" s="17"/>
      <c r="HO153" s="17"/>
      <c r="HP153" s="17"/>
      <c r="HQ153" s="17"/>
      <c r="HR153" s="17"/>
      <c r="HS153" s="17"/>
      <c r="HT153" s="17"/>
      <c r="HU153" s="17"/>
      <c r="HV153" s="17"/>
      <c r="HW153" s="17"/>
    </row>
    <row r="154" spans="1:231" s="12" customFormat="1" ht="15.75">
      <c r="A154" s="126" t="s">
        <v>212</v>
      </c>
      <c r="B154" s="216" t="s">
        <v>165</v>
      </c>
      <c r="C154" s="119">
        <v>82</v>
      </c>
      <c r="D154" s="69" t="s">
        <v>2</v>
      </c>
      <c r="E154" s="371"/>
      <c r="F154" s="351">
        <f t="shared" si="4"/>
        <v>0</v>
      </c>
      <c r="G154" s="162"/>
      <c r="H154" s="14"/>
      <c r="I154" s="14"/>
      <c r="J154" s="17"/>
      <c r="K154" s="17"/>
      <c r="L154" s="17"/>
      <c r="M154" s="17"/>
      <c r="N154" s="17"/>
      <c r="O154" s="17"/>
      <c r="P154" s="17"/>
      <c r="Q154" s="17"/>
      <c r="R154" s="17"/>
      <c r="S154" s="17"/>
      <c r="T154" s="17"/>
      <c r="U154" s="17"/>
      <c r="V154" s="17"/>
      <c r="W154" s="17"/>
      <c r="X154" s="17"/>
      <c r="Y154" s="17"/>
      <c r="Z154" s="17"/>
      <c r="AA154" s="17"/>
      <c r="AB154" s="17"/>
      <c r="AC154" s="17"/>
      <c r="AD154" s="17"/>
      <c r="AE154" s="17"/>
      <c r="AF154" s="17"/>
      <c r="AG154" s="17"/>
      <c r="AH154" s="17"/>
      <c r="AI154" s="17"/>
      <c r="AJ154" s="17"/>
      <c r="AK154" s="17"/>
      <c r="AL154" s="17"/>
      <c r="AM154" s="17"/>
      <c r="AN154" s="17"/>
      <c r="AO154" s="17"/>
      <c r="AP154" s="17"/>
      <c r="AQ154" s="17"/>
      <c r="AR154" s="17"/>
      <c r="AS154" s="17"/>
      <c r="AT154" s="17"/>
      <c r="AU154" s="17"/>
      <c r="AV154" s="17"/>
      <c r="AW154" s="17"/>
      <c r="AX154" s="17"/>
      <c r="AY154" s="17"/>
      <c r="AZ154" s="17"/>
      <c r="BA154" s="17"/>
      <c r="BB154" s="17"/>
      <c r="BC154" s="17"/>
      <c r="BD154" s="17"/>
      <c r="BE154" s="17"/>
      <c r="BF154" s="17"/>
      <c r="BG154" s="17"/>
      <c r="BH154" s="17"/>
      <c r="BI154" s="17"/>
      <c r="BJ154" s="17"/>
      <c r="BK154" s="17"/>
      <c r="BL154" s="17"/>
      <c r="BM154" s="17"/>
      <c r="BN154" s="17"/>
      <c r="BO154" s="17"/>
      <c r="BP154" s="17"/>
      <c r="BQ154" s="17"/>
      <c r="BR154" s="17"/>
      <c r="BS154" s="17"/>
      <c r="BT154" s="17"/>
      <c r="BU154" s="17"/>
      <c r="BV154" s="17"/>
      <c r="BW154" s="17"/>
      <c r="BX154" s="17"/>
      <c r="BY154" s="17"/>
      <c r="BZ154" s="17"/>
      <c r="CA154" s="17"/>
      <c r="CB154" s="17"/>
      <c r="CC154" s="17"/>
      <c r="CD154" s="17"/>
      <c r="CE154" s="17"/>
      <c r="CF154" s="17"/>
      <c r="CG154" s="17"/>
      <c r="CH154" s="17"/>
      <c r="CI154" s="17"/>
      <c r="CJ154" s="17"/>
      <c r="CK154" s="17"/>
      <c r="CL154" s="17"/>
      <c r="CM154" s="17"/>
      <c r="CN154" s="17"/>
      <c r="CO154" s="17"/>
      <c r="CP154" s="17"/>
      <c r="CQ154" s="17"/>
      <c r="CR154" s="17"/>
      <c r="CS154" s="17"/>
      <c r="CT154" s="17"/>
      <c r="CU154" s="17"/>
      <c r="CV154" s="17"/>
      <c r="CW154" s="17"/>
      <c r="CX154" s="17"/>
      <c r="CY154" s="17"/>
      <c r="CZ154" s="17"/>
      <c r="DA154" s="17"/>
      <c r="DB154" s="17"/>
      <c r="DC154" s="17"/>
      <c r="DD154" s="17"/>
      <c r="DE154" s="17"/>
      <c r="DF154" s="17"/>
      <c r="DG154" s="17"/>
      <c r="DH154" s="17"/>
      <c r="DI154" s="17"/>
      <c r="DJ154" s="17"/>
      <c r="DK154" s="17"/>
      <c r="DL154" s="17"/>
      <c r="DM154" s="17"/>
      <c r="DN154" s="17"/>
      <c r="DO154" s="17"/>
      <c r="DP154" s="17"/>
      <c r="DQ154" s="17"/>
      <c r="DR154" s="17"/>
      <c r="DS154" s="17"/>
      <c r="DT154" s="17"/>
      <c r="DU154" s="17"/>
      <c r="DV154" s="17"/>
      <c r="DW154" s="17"/>
      <c r="DX154" s="17"/>
      <c r="DY154" s="17"/>
      <c r="DZ154" s="17"/>
      <c r="EA154" s="17"/>
      <c r="EB154" s="17"/>
      <c r="EC154" s="17"/>
      <c r="ED154" s="17"/>
      <c r="EE154" s="17"/>
      <c r="EF154" s="17"/>
      <c r="EG154" s="17"/>
      <c r="EH154" s="17"/>
      <c r="EI154" s="17"/>
      <c r="EJ154" s="17"/>
      <c r="EK154" s="17"/>
      <c r="EL154" s="17"/>
      <c r="EM154" s="17"/>
      <c r="EN154" s="17"/>
      <c r="EO154" s="17"/>
      <c r="EP154" s="17"/>
      <c r="EQ154" s="17"/>
      <c r="ER154" s="17"/>
      <c r="ES154" s="17"/>
      <c r="ET154" s="17"/>
      <c r="EU154" s="17"/>
      <c r="EV154" s="17"/>
      <c r="EW154" s="17"/>
      <c r="EX154" s="17"/>
      <c r="EY154" s="17"/>
      <c r="EZ154" s="17"/>
      <c r="FA154" s="17"/>
      <c r="FB154" s="17"/>
      <c r="FC154" s="17"/>
      <c r="FD154" s="17"/>
      <c r="FE154" s="17"/>
      <c r="FF154" s="17"/>
      <c r="FG154" s="17"/>
      <c r="FH154" s="17"/>
      <c r="FI154" s="17"/>
      <c r="FJ154" s="17"/>
      <c r="FK154" s="17"/>
      <c r="FL154" s="17"/>
      <c r="FM154" s="17"/>
      <c r="FN154" s="17"/>
      <c r="FO154" s="17"/>
      <c r="FP154" s="17"/>
      <c r="FQ154" s="17"/>
      <c r="FR154" s="17"/>
      <c r="FS154" s="17"/>
      <c r="FT154" s="17"/>
      <c r="FU154" s="17"/>
      <c r="FV154" s="17"/>
      <c r="FW154" s="17"/>
      <c r="FX154" s="17"/>
      <c r="FY154" s="17"/>
      <c r="FZ154" s="17"/>
      <c r="GA154" s="17"/>
      <c r="GB154" s="17"/>
      <c r="GC154" s="17"/>
      <c r="GD154" s="17"/>
      <c r="GE154" s="17"/>
      <c r="GF154" s="17"/>
      <c r="GG154" s="17"/>
      <c r="GH154" s="17"/>
      <c r="GI154" s="17"/>
      <c r="GJ154" s="17"/>
      <c r="GK154" s="17"/>
      <c r="GL154" s="17"/>
      <c r="GM154" s="17"/>
      <c r="GN154" s="17"/>
      <c r="GO154" s="17"/>
      <c r="GP154" s="17"/>
      <c r="GQ154" s="17"/>
      <c r="GR154" s="17"/>
      <c r="GS154" s="17"/>
      <c r="GT154" s="17"/>
      <c r="GU154" s="17"/>
      <c r="GV154" s="17"/>
      <c r="GW154" s="17"/>
      <c r="GX154" s="17"/>
      <c r="GY154" s="17"/>
      <c r="GZ154" s="17"/>
      <c r="HA154" s="17"/>
      <c r="HB154" s="17"/>
      <c r="HC154" s="17"/>
      <c r="HD154" s="17"/>
      <c r="HE154" s="17"/>
      <c r="HF154" s="17"/>
      <c r="HG154" s="17"/>
      <c r="HH154" s="17"/>
      <c r="HI154" s="17"/>
      <c r="HJ154" s="17"/>
      <c r="HK154" s="17"/>
      <c r="HL154" s="17"/>
      <c r="HM154" s="17"/>
      <c r="HN154" s="17"/>
      <c r="HO154" s="17"/>
      <c r="HP154" s="17"/>
      <c r="HQ154" s="17"/>
      <c r="HR154" s="17"/>
      <c r="HS154" s="17"/>
      <c r="HT154" s="17"/>
      <c r="HU154" s="17"/>
      <c r="HV154" s="17"/>
      <c r="HW154" s="17"/>
    </row>
    <row r="155" spans="1:231" s="12" customFormat="1" ht="61.5" customHeight="1">
      <c r="A155" s="126" t="s">
        <v>213</v>
      </c>
      <c r="B155" s="402" t="s">
        <v>214</v>
      </c>
      <c r="C155" s="119">
        <v>42</v>
      </c>
      <c r="D155" s="69" t="s">
        <v>1</v>
      </c>
      <c r="E155" s="371"/>
      <c r="F155" s="351">
        <f t="shared" si="4"/>
        <v>0</v>
      </c>
      <c r="G155" s="162"/>
      <c r="H155" s="14"/>
      <c r="I155" s="14"/>
      <c r="J155" s="17"/>
      <c r="K155" s="17"/>
      <c r="L155" s="17"/>
      <c r="M155" s="17"/>
      <c r="N155" s="17"/>
      <c r="O155" s="17"/>
      <c r="P155" s="17"/>
      <c r="Q155" s="17"/>
      <c r="R155" s="17"/>
      <c r="S155" s="17"/>
      <c r="T155" s="17"/>
      <c r="U155" s="17"/>
      <c r="V155" s="17"/>
      <c r="W155" s="17"/>
      <c r="X155" s="17"/>
      <c r="Y155" s="17"/>
      <c r="Z155" s="17"/>
      <c r="AA155" s="17"/>
      <c r="AB155" s="17"/>
      <c r="AC155" s="17"/>
      <c r="AD155" s="17"/>
      <c r="AE155" s="17"/>
      <c r="AF155" s="17"/>
      <c r="AG155" s="17"/>
      <c r="AH155" s="17"/>
      <c r="AI155" s="17"/>
      <c r="AJ155" s="17"/>
      <c r="AK155" s="17"/>
      <c r="AL155" s="17"/>
      <c r="AM155" s="17"/>
      <c r="AN155" s="17"/>
      <c r="AO155" s="17"/>
      <c r="AP155" s="17"/>
      <c r="AQ155" s="17"/>
      <c r="AR155" s="17"/>
      <c r="AS155" s="17"/>
      <c r="AT155" s="17"/>
      <c r="AU155" s="17"/>
      <c r="AV155" s="17"/>
      <c r="AW155" s="17"/>
      <c r="AX155" s="17"/>
      <c r="AY155" s="17"/>
      <c r="AZ155" s="17"/>
      <c r="BA155" s="17"/>
      <c r="BB155" s="17"/>
      <c r="BC155" s="17"/>
      <c r="BD155" s="17"/>
      <c r="BE155" s="17"/>
      <c r="BF155" s="17"/>
      <c r="BG155" s="17"/>
      <c r="BH155" s="17"/>
      <c r="BI155" s="17"/>
      <c r="BJ155" s="17"/>
      <c r="BK155" s="17"/>
      <c r="BL155" s="17"/>
      <c r="BM155" s="17"/>
      <c r="BN155" s="17"/>
      <c r="BO155" s="17"/>
      <c r="BP155" s="17"/>
      <c r="BQ155" s="17"/>
      <c r="BR155" s="17"/>
      <c r="BS155" s="17"/>
      <c r="BT155" s="17"/>
      <c r="BU155" s="17"/>
      <c r="BV155" s="17"/>
      <c r="BW155" s="17"/>
      <c r="BX155" s="17"/>
      <c r="BY155" s="17"/>
      <c r="BZ155" s="17"/>
      <c r="CA155" s="17"/>
      <c r="CB155" s="17"/>
      <c r="CC155" s="17"/>
      <c r="CD155" s="17"/>
      <c r="CE155" s="17"/>
      <c r="CF155" s="17"/>
      <c r="CG155" s="17"/>
      <c r="CH155" s="17"/>
      <c r="CI155" s="17"/>
      <c r="CJ155" s="17"/>
      <c r="CK155" s="17"/>
      <c r="CL155" s="17"/>
      <c r="CM155" s="17"/>
      <c r="CN155" s="17"/>
      <c r="CO155" s="17"/>
      <c r="CP155" s="17"/>
      <c r="CQ155" s="17"/>
      <c r="CR155" s="17"/>
      <c r="CS155" s="17"/>
      <c r="CT155" s="17"/>
      <c r="CU155" s="17"/>
      <c r="CV155" s="17"/>
      <c r="CW155" s="17"/>
      <c r="CX155" s="17"/>
      <c r="CY155" s="17"/>
      <c r="CZ155" s="17"/>
      <c r="DA155" s="17"/>
      <c r="DB155" s="17"/>
      <c r="DC155" s="17"/>
      <c r="DD155" s="17"/>
      <c r="DE155" s="17"/>
      <c r="DF155" s="17"/>
      <c r="DG155" s="17"/>
      <c r="DH155" s="17"/>
      <c r="DI155" s="17"/>
      <c r="DJ155" s="17"/>
      <c r="DK155" s="17"/>
      <c r="DL155" s="17"/>
      <c r="DM155" s="17"/>
      <c r="DN155" s="17"/>
      <c r="DO155" s="17"/>
      <c r="DP155" s="17"/>
      <c r="DQ155" s="17"/>
      <c r="DR155" s="17"/>
      <c r="DS155" s="17"/>
      <c r="DT155" s="17"/>
      <c r="DU155" s="17"/>
      <c r="DV155" s="17"/>
      <c r="DW155" s="17"/>
      <c r="DX155" s="17"/>
      <c r="DY155" s="17"/>
      <c r="DZ155" s="17"/>
      <c r="EA155" s="17"/>
      <c r="EB155" s="17"/>
      <c r="EC155" s="17"/>
      <c r="ED155" s="17"/>
      <c r="EE155" s="17"/>
      <c r="EF155" s="17"/>
      <c r="EG155" s="17"/>
      <c r="EH155" s="17"/>
      <c r="EI155" s="17"/>
      <c r="EJ155" s="17"/>
      <c r="EK155" s="17"/>
      <c r="EL155" s="17"/>
      <c r="EM155" s="17"/>
      <c r="EN155" s="17"/>
      <c r="EO155" s="17"/>
      <c r="EP155" s="17"/>
      <c r="EQ155" s="17"/>
      <c r="ER155" s="17"/>
      <c r="ES155" s="17"/>
      <c r="ET155" s="17"/>
      <c r="EU155" s="17"/>
      <c r="EV155" s="17"/>
      <c r="EW155" s="17"/>
      <c r="EX155" s="17"/>
      <c r="EY155" s="17"/>
      <c r="EZ155" s="17"/>
      <c r="FA155" s="17"/>
      <c r="FB155" s="17"/>
      <c r="FC155" s="17"/>
      <c r="FD155" s="17"/>
      <c r="FE155" s="17"/>
      <c r="FF155" s="17"/>
      <c r="FG155" s="17"/>
      <c r="FH155" s="17"/>
      <c r="FI155" s="17"/>
      <c r="FJ155" s="17"/>
      <c r="FK155" s="17"/>
      <c r="FL155" s="17"/>
      <c r="FM155" s="17"/>
      <c r="FN155" s="17"/>
      <c r="FO155" s="17"/>
      <c r="FP155" s="17"/>
      <c r="FQ155" s="17"/>
      <c r="FR155" s="17"/>
      <c r="FS155" s="17"/>
      <c r="FT155" s="17"/>
      <c r="FU155" s="17"/>
      <c r="FV155" s="17"/>
      <c r="FW155" s="17"/>
      <c r="FX155" s="17"/>
      <c r="FY155" s="17"/>
      <c r="FZ155" s="17"/>
      <c r="GA155" s="17"/>
      <c r="GB155" s="17"/>
      <c r="GC155" s="17"/>
      <c r="GD155" s="17"/>
      <c r="GE155" s="17"/>
      <c r="GF155" s="17"/>
      <c r="GG155" s="17"/>
      <c r="GH155" s="17"/>
      <c r="GI155" s="17"/>
      <c r="GJ155" s="17"/>
      <c r="GK155" s="17"/>
      <c r="GL155" s="17"/>
      <c r="GM155" s="17"/>
      <c r="GN155" s="17"/>
      <c r="GO155" s="17"/>
      <c r="GP155" s="17"/>
      <c r="GQ155" s="17"/>
      <c r="GR155" s="17"/>
      <c r="GS155" s="17"/>
      <c r="GT155" s="17"/>
      <c r="GU155" s="17"/>
      <c r="GV155" s="17"/>
      <c r="GW155" s="17"/>
      <c r="GX155" s="17"/>
      <c r="GY155" s="17"/>
      <c r="GZ155" s="17"/>
      <c r="HA155" s="17"/>
      <c r="HB155" s="17"/>
      <c r="HC155" s="17"/>
      <c r="HD155" s="17"/>
      <c r="HE155" s="17"/>
      <c r="HF155" s="17"/>
      <c r="HG155" s="17"/>
      <c r="HH155" s="17"/>
      <c r="HI155" s="17"/>
      <c r="HJ155" s="17"/>
      <c r="HK155" s="17"/>
      <c r="HL155" s="17"/>
      <c r="HM155" s="17"/>
      <c r="HN155" s="17"/>
      <c r="HO155" s="17"/>
      <c r="HP155" s="17"/>
      <c r="HQ155" s="17"/>
      <c r="HR155" s="17"/>
      <c r="HS155" s="17"/>
      <c r="HT155" s="17"/>
      <c r="HU155" s="17"/>
      <c r="HV155" s="17"/>
      <c r="HW155" s="17"/>
    </row>
    <row r="156" spans="1:231" s="12" customFormat="1" ht="38.25">
      <c r="A156" s="126" t="s">
        <v>215</v>
      </c>
      <c r="B156" s="402" t="s">
        <v>216</v>
      </c>
      <c r="C156" s="119">
        <v>14</v>
      </c>
      <c r="D156" s="69" t="s">
        <v>1</v>
      </c>
      <c r="E156" s="371"/>
      <c r="F156" s="351">
        <f t="shared" si="4"/>
        <v>0</v>
      </c>
      <c r="G156" s="162"/>
      <c r="H156" s="14"/>
      <c r="I156" s="14"/>
      <c r="J156" s="17"/>
      <c r="K156" s="17"/>
      <c r="L156" s="17"/>
      <c r="M156" s="17"/>
      <c r="N156" s="17"/>
      <c r="O156" s="17"/>
      <c r="P156" s="17"/>
      <c r="Q156" s="17"/>
      <c r="R156" s="17"/>
      <c r="S156" s="17"/>
      <c r="T156" s="17"/>
      <c r="U156" s="17"/>
      <c r="V156" s="17"/>
      <c r="W156" s="17"/>
      <c r="X156" s="17"/>
      <c r="Y156" s="17"/>
      <c r="Z156" s="17"/>
      <c r="AA156" s="17"/>
      <c r="AB156" s="17"/>
      <c r="AC156" s="17"/>
      <c r="AD156" s="17"/>
      <c r="AE156" s="17"/>
      <c r="AF156" s="17"/>
      <c r="AG156" s="17"/>
      <c r="AH156" s="17"/>
      <c r="AI156" s="17"/>
      <c r="AJ156" s="17"/>
      <c r="AK156" s="17"/>
      <c r="AL156" s="17"/>
      <c r="AM156" s="17"/>
      <c r="AN156" s="17"/>
      <c r="AO156" s="17"/>
      <c r="AP156" s="17"/>
      <c r="AQ156" s="17"/>
      <c r="AR156" s="17"/>
      <c r="AS156" s="17"/>
      <c r="AT156" s="17"/>
      <c r="AU156" s="17"/>
      <c r="AV156" s="17"/>
      <c r="AW156" s="17"/>
      <c r="AX156" s="17"/>
      <c r="AY156" s="17"/>
      <c r="AZ156" s="17"/>
      <c r="BA156" s="17"/>
      <c r="BB156" s="17"/>
      <c r="BC156" s="17"/>
      <c r="BD156" s="17"/>
      <c r="BE156" s="17"/>
      <c r="BF156" s="17"/>
      <c r="BG156" s="17"/>
      <c r="BH156" s="17"/>
      <c r="BI156" s="17"/>
      <c r="BJ156" s="17"/>
      <c r="BK156" s="17"/>
      <c r="BL156" s="17"/>
      <c r="BM156" s="17"/>
      <c r="BN156" s="17"/>
      <c r="BO156" s="17"/>
      <c r="BP156" s="17"/>
      <c r="BQ156" s="17"/>
      <c r="BR156" s="17"/>
      <c r="BS156" s="17"/>
      <c r="BT156" s="17"/>
      <c r="BU156" s="17"/>
      <c r="BV156" s="17"/>
      <c r="BW156" s="17"/>
      <c r="BX156" s="17"/>
      <c r="BY156" s="17"/>
      <c r="BZ156" s="17"/>
      <c r="CA156" s="17"/>
      <c r="CB156" s="17"/>
      <c r="CC156" s="17"/>
      <c r="CD156" s="17"/>
      <c r="CE156" s="17"/>
      <c r="CF156" s="17"/>
      <c r="CG156" s="17"/>
      <c r="CH156" s="17"/>
      <c r="CI156" s="17"/>
      <c r="CJ156" s="17"/>
      <c r="CK156" s="17"/>
      <c r="CL156" s="17"/>
      <c r="CM156" s="17"/>
      <c r="CN156" s="17"/>
      <c r="CO156" s="17"/>
      <c r="CP156" s="17"/>
      <c r="CQ156" s="17"/>
      <c r="CR156" s="17"/>
      <c r="CS156" s="17"/>
      <c r="CT156" s="17"/>
      <c r="CU156" s="17"/>
      <c r="CV156" s="17"/>
      <c r="CW156" s="17"/>
      <c r="CX156" s="17"/>
      <c r="CY156" s="17"/>
      <c r="CZ156" s="17"/>
      <c r="DA156" s="17"/>
      <c r="DB156" s="17"/>
      <c r="DC156" s="17"/>
      <c r="DD156" s="17"/>
      <c r="DE156" s="17"/>
      <c r="DF156" s="17"/>
      <c r="DG156" s="17"/>
      <c r="DH156" s="17"/>
      <c r="DI156" s="17"/>
      <c r="DJ156" s="17"/>
      <c r="DK156" s="17"/>
      <c r="DL156" s="17"/>
      <c r="DM156" s="17"/>
      <c r="DN156" s="17"/>
      <c r="DO156" s="17"/>
      <c r="DP156" s="17"/>
      <c r="DQ156" s="17"/>
      <c r="DR156" s="17"/>
      <c r="DS156" s="17"/>
      <c r="DT156" s="17"/>
      <c r="DU156" s="17"/>
      <c r="DV156" s="17"/>
      <c r="DW156" s="17"/>
      <c r="DX156" s="17"/>
      <c r="DY156" s="17"/>
      <c r="DZ156" s="17"/>
      <c r="EA156" s="17"/>
      <c r="EB156" s="17"/>
      <c r="EC156" s="17"/>
      <c r="ED156" s="17"/>
      <c r="EE156" s="17"/>
      <c r="EF156" s="17"/>
      <c r="EG156" s="17"/>
      <c r="EH156" s="17"/>
      <c r="EI156" s="17"/>
      <c r="EJ156" s="17"/>
      <c r="EK156" s="17"/>
      <c r="EL156" s="17"/>
      <c r="EM156" s="17"/>
      <c r="EN156" s="17"/>
      <c r="EO156" s="17"/>
      <c r="EP156" s="17"/>
      <c r="EQ156" s="17"/>
      <c r="ER156" s="17"/>
      <c r="ES156" s="17"/>
      <c r="ET156" s="17"/>
      <c r="EU156" s="17"/>
      <c r="EV156" s="17"/>
      <c r="EW156" s="17"/>
      <c r="EX156" s="17"/>
      <c r="EY156" s="17"/>
      <c r="EZ156" s="17"/>
      <c r="FA156" s="17"/>
      <c r="FB156" s="17"/>
      <c r="FC156" s="17"/>
      <c r="FD156" s="17"/>
      <c r="FE156" s="17"/>
      <c r="FF156" s="17"/>
      <c r="FG156" s="17"/>
      <c r="FH156" s="17"/>
      <c r="FI156" s="17"/>
      <c r="FJ156" s="17"/>
      <c r="FK156" s="17"/>
      <c r="FL156" s="17"/>
      <c r="FM156" s="17"/>
      <c r="FN156" s="17"/>
      <c r="FO156" s="17"/>
      <c r="FP156" s="17"/>
      <c r="FQ156" s="17"/>
      <c r="FR156" s="17"/>
      <c r="FS156" s="17"/>
      <c r="FT156" s="17"/>
      <c r="FU156" s="17"/>
      <c r="FV156" s="17"/>
      <c r="FW156" s="17"/>
      <c r="FX156" s="17"/>
      <c r="FY156" s="17"/>
      <c r="FZ156" s="17"/>
      <c r="GA156" s="17"/>
      <c r="GB156" s="17"/>
      <c r="GC156" s="17"/>
      <c r="GD156" s="17"/>
      <c r="GE156" s="17"/>
      <c r="GF156" s="17"/>
      <c r="GG156" s="17"/>
      <c r="GH156" s="17"/>
      <c r="GI156" s="17"/>
      <c r="GJ156" s="17"/>
      <c r="GK156" s="17"/>
      <c r="GL156" s="17"/>
      <c r="GM156" s="17"/>
      <c r="GN156" s="17"/>
      <c r="GO156" s="17"/>
      <c r="GP156" s="17"/>
      <c r="GQ156" s="17"/>
      <c r="GR156" s="17"/>
      <c r="GS156" s="17"/>
      <c r="GT156" s="17"/>
      <c r="GU156" s="17"/>
      <c r="GV156" s="17"/>
      <c r="GW156" s="17"/>
      <c r="GX156" s="17"/>
      <c r="GY156" s="17"/>
      <c r="GZ156" s="17"/>
      <c r="HA156" s="17"/>
      <c r="HB156" s="17"/>
      <c r="HC156" s="17"/>
      <c r="HD156" s="17"/>
      <c r="HE156" s="17"/>
      <c r="HF156" s="17"/>
      <c r="HG156" s="17"/>
      <c r="HH156" s="17"/>
      <c r="HI156" s="17"/>
      <c r="HJ156" s="17"/>
      <c r="HK156" s="17"/>
      <c r="HL156" s="17"/>
      <c r="HM156" s="17"/>
      <c r="HN156" s="17"/>
      <c r="HO156" s="17"/>
      <c r="HP156" s="17"/>
      <c r="HQ156" s="17"/>
      <c r="HR156" s="17"/>
      <c r="HS156" s="17"/>
      <c r="HT156" s="17"/>
      <c r="HU156" s="17"/>
      <c r="HV156" s="17"/>
      <c r="HW156" s="17"/>
    </row>
    <row r="157" spans="1:231" s="12" customFormat="1" ht="38.25">
      <c r="A157" s="126" t="s">
        <v>115</v>
      </c>
      <c r="B157" s="402" t="s">
        <v>217</v>
      </c>
      <c r="C157" s="119">
        <v>51</v>
      </c>
      <c r="D157" s="69" t="s">
        <v>1</v>
      </c>
      <c r="E157" s="371"/>
      <c r="F157" s="351">
        <f t="shared" si="4"/>
        <v>0</v>
      </c>
      <c r="G157" s="162"/>
      <c r="H157" s="14"/>
      <c r="I157" s="14"/>
      <c r="J157" s="17"/>
      <c r="K157" s="17"/>
      <c r="L157" s="17"/>
      <c r="M157" s="17"/>
      <c r="N157" s="17"/>
      <c r="O157" s="17"/>
      <c r="P157" s="17"/>
      <c r="Q157" s="17"/>
      <c r="R157" s="17"/>
      <c r="S157" s="17"/>
      <c r="T157" s="17"/>
      <c r="U157" s="17"/>
      <c r="V157" s="17"/>
      <c r="W157" s="17"/>
      <c r="X157" s="17"/>
      <c r="Y157" s="17"/>
      <c r="Z157" s="17"/>
      <c r="AA157" s="17"/>
      <c r="AB157" s="17"/>
      <c r="AC157" s="17"/>
      <c r="AD157" s="17"/>
      <c r="AE157" s="17"/>
      <c r="AF157" s="17"/>
      <c r="AG157" s="17"/>
      <c r="AH157" s="17"/>
      <c r="AI157" s="17"/>
      <c r="AJ157" s="17"/>
      <c r="AK157" s="17"/>
      <c r="AL157" s="17"/>
      <c r="AM157" s="17"/>
      <c r="AN157" s="17"/>
      <c r="AO157" s="17"/>
      <c r="AP157" s="17"/>
      <c r="AQ157" s="17"/>
      <c r="AR157" s="17"/>
      <c r="AS157" s="17"/>
      <c r="AT157" s="17"/>
      <c r="AU157" s="17"/>
      <c r="AV157" s="17"/>
      <c r="AW157" s="17"/>
      <c r="AX157" s="17"/>
      <c r="AY157" s="17"/>
      <c r="AZ157" s="17"/>
      <c r="BA157" s="17"/>
      <c r="BB157" s="17"/>
      <c r="BC157" s="17"/>
      <c r="BD157" s="17"/>
      <c r="BE157" s="17"/>
      <c r="BF157" s="17"/>
      <c r="BG157" s="17"/>
      <c r="BH157" s="17"/>
      <c r="BI157" s="17"/>
      <c r="BJ157" s="17"/>
      <c r="BK157" s="17"/>
      <c r="BL157" s="17"/>
      <c r="BM157" s="17"/>
      <c r="BN157" s="17"/>
      <c r="BO157" s="17"/>
      <c r="BP157" s="17"/>
      <c r="BQ157" s="17"/>
      <c r="BR157" s="17"/>
      <c r="BS157" s="17"/>
      <c r="BT157" s="17"/>
      <c r="BU157" s="17"/>
      <c r="BV157" s="17"/>
      <c r="BW157" s="17"/>
      <c r="BX157" s="17"/>
      <c r="BY157" s="17"/>
      <c r="BZ157" s="17"/>
      <c r="CA157" s="17"/>
      <c r="CB157" s="17"/>
      <c r="CC157" s="17"/>
      <c r="CD157" s="17"/>
      <c r="CE157" s="17"/>
      <c r="CF157" s="17"/>
      <c r="CG157" s="17"/>
      <c r="CH157" s="17"/>
      <c r="CI157" s="17"/>
      <c r="CJ157" s="17"/>
      <c r="CK157" s="17"/>
      <c r="CL157" s="17"/>
      <c r="CM157" s="17"/>
      <c r="CN157" s="17"/>
      <c r="CO157" s="17"/>
      <c r="CP157" s="17"/>
      <c r="CQ157" s="17"/>
      <c r="CR157" s="17"/>
      <c r="CS157" s="17"/>
      <c r="CT157" s="17"/>
      <c r="CU157" s="17"/>
      <c r="CV157" s="17"/>
      <c r="CW157" s="17"/>
      <c r="CX157" s="17"/>
      <c r="CY157" s="17"/>
      <c r="CZ157" s="17"/>
      <c r="DA157" s="17"/>
      <c r="DB157" s="17"/>
      <c r="DC157" s="17"/>
      <c r="DD157" s="17"/>
      <c r="DE157" s="17"/>
      <c r="DF157" s="17"/>
      <c r="DG157" s="17"/>
      <c r="DH157" s="17"/>
      <c r="DI157" s="17"/>
      <c r="DJ157" s="17"/>
      <c r="DK157" s="17"/>
      <c r="DL157" s="17"/>
      <c r="DM157" s="17"/>
      <c r="DN157" s="17"/>
      <c r="DO157" s="17"/>
      <c r="DP157" s="17"/>
      <c r="DQ157" s="17"/>
      <c r="DR157" s="17"/>
      <c r="DS157" s="17"/>
      <c r="DT157" s="17"/>
      <c r="DU157" s="17"/>
      <c r="DV157" s="17"/>
      <c r="DW157" s="17"/>
      <c r="DX157" s="17"/>
      <c r="DY157" s="17"/>
      <c r="DZ157" s="17"/>
      <c r="EA157" s="17"/>
      <c r="EB157" s="17"/>
      <c r="EC157" s="17"/>
      <c r="ED157" s="17"/>
      <c r="EE157" s="17"/>
      <c r="EF157" s="17"/>
      <c r="EG157" s="17"/>
      <c r="EH157" s="17"/>
      <c r="EI157" s="17"/>
      <c r="EJ157" s="17"/>
      <c r="EK157" s="17"/>
      <c r="EL157" s="17"/>
      <c r="EM157" s="17"/>
      <c r="EN157" s="17"/>
      <c r="EO157" s="17"/>
      <c r="EP157" s="17"/>
      <c r="EQ157" s="17"/>
      <c r="ER157" s="17"/>
      <c r="ES157" s="17"/>
      <c r="ET157" s="17"/>
      <c r="EU157" s="17"/>
      <c r="EV157" s="17"/>
      <c r="EW157" s="17"/>
      <c r="EX157" s="17"/>
      <c r="EY157" s="17"/>
      <c r="EZ157" s="17"/>
      <c r="FA157" s="17"/>
      <c r="FB157" s="17"/>
      <c r="FC157" s="17"/>
      <c r="FD157" s="17"/>
      <c r="FE157" s="17"/>
      <c r="FF157" s="17"/>
      <c r="FG157" s="17"/>
      <c r="FH157" s="17"/>
      <c r="FI157" s="17"/>
      <c r="FJ157" s="17"/>
      <c r="FK157" s="17"/>
      <c r="FL157" s="17"/>
      <c r="FM157" s="17"/>
      <c r="FN157" s="17"/>
      <c r="FO157" s="17"/>
      <c r="FP157" s="17"/>
      <c r="FQ157" s="17"/>
      <c r="FR157" s="17"/>
      <c r="FS157" s="17"/>
      <c r="FT157" s="17"/>
      <c r="FU157" s="17"/>
      <c r="FV157" s="17"/>
      <c r="FW157" s="17"/>
      <c r="FX157" s="17"/>
      <c r="FY157" s="17"/>
      <c r="FZ157" s="17"/>
      <c r="GA157" s="17"/>
      <c r="GB157" s="17"/>
      <c r="GC157" s="17"/>
      <c r="GD157" s="17"/>
      <c r="GE157" s="17"/>
      <c r="GF157" s="17"/>
      <c r="GG157" s="17"/>
      <c r="GH157" s="17"/>
      <c r="GI157" s="17"/>
      <c r="GJ157" s="17"/>
      <c r="GK157" s="17"/>
      <c r="GL157" s="17"/>
      <c r="GM157" s="17"/>
      <c r="GN157" s="17"/>
      <c r="GO157" s="17"/>
      <c r="GP157" s="17"/>
      <c r="GQ157" s="17"/>
      <c r="GR157" s="17"/>
      <c r="GS157" s="17"/>
      <c r="GT157" s="17"/>
      <c r="GU157" s="17"/>
      <c r="GV157" s="17"/>
      <c r="GW157" s="17"/>
      <c r="GX157" s="17"/>
      <c r="GY157" s="17"/>
      <c r="GZ157" s="17"/>
      <c r="HA157" s="17"/>
      <c r="HB157" s="17"/>
      <c r="HC157" s="17"/>
      <c r="HD157" s="17"/>
      <c r="HE157" s="17"/>
      <c r="HF157" s="17"/>
      <c r="HG157" s="17"/>
      <c r="HH157" s="17"/>
      <c r="HI157" s="17"/>
      <c r="HJ157" s="17"/>
      <c r="HK157" s="17"/>
      <c r="HL157" s="17"/>
      <c r="HM157" s="17"/>
      <c r="HN157" s="17"/>
      <c r="HO157" s="17"/>
      <c r="HP157" s="17"/>
      <c r="HQ157" s="17"/>
      <c r="HR157" s="17"/>
      <c r="HS157" s="17"/>
      <c r="HT157" s="17"/>
      <c r="HU157" s="17"/>
      <c r="HV157" s="17"/>
      <c r="HW157" s="17"/>
    </row>
    <row r="158" spans="1:231" s="12" customFormat="1" ht="25.5">
      <c r="A158" s="126" t="s">
        <v>116</v>
      </c>
      <c r="B158" s="216" t="s">
        <v>218</v>
      </c>
      <c r="C158" s="119">
        <v>8</v>
      </c>
      <c r="D158" s="69" t="s">
        <v>1</v>
      </c>
      <c r="E158" s="371"/>
      <c r="F158" s="351">
        <f t="shared" si="4"/>
        <v>0</v>
      </c>
      <c r="G158" s="162"/>
      <c r="H158" s="14"/>
      <c r="I158" s="14"/>
      <c r="J158" s="17"/>
      <c r="K158" s="17"/>
      <c r="L158" s="17"/>
      <c r="M158" s="17"/>
      <c r="N158" s="17"/>
      <c r="O158" s="17"/>
      <c r="P158" s="17"/>
      <c r="Q158" s="17"/>
      <c r="R158" s="17"/>
      <c r="S158" s="17"/>
      <c r="T158" s="17"/>
      <c r="U158" s="17"/>
      <c r="V158" s="17"/>
      <c r="W158" s="17"/>
      <c r="X158" s="17"/>
      <c r="Y158" s="17"/>
      <c r="Z158" s="17"/>
      <c r="AA158" s="17"/>
      <c r="AB158" s="17"/>
      <c r="AC158" s="17"/>
      <c r="AD158" s="17"/>
      <c r="AE158" s="17"/>
      <c r="AF158" s="17"/>
      <c r="AG158" s="17"/>
      <c r="AH158" s="17"/>
      <c r="AI158" s="17"/>
      <c r="AJ158" s="17"/>
      <c r="AK158" s="17"/>
      <c r="AL158" s="17"/>
      <c r="AM158" s="17"/>
      <c r="AN158" s="17"/>
      <c r="AO158" s="17"/>
      <c r="AP158" s="17"/>
      <c r="AQ158" s="17"/>
      <c r="AR158" s="17"/>
      <c r="AS158" s="17"/>
      <c r="AT158" s="17"/>
      <c r="AU158" s="17"/>
      <c r="AV158" s="17"/>
      <c r="AW158" s="17"/>
      <c r="AX158" s="17"/>
      <c r="AY158" s="17"/>
      <c r="AZ158" s="17"/>
      <c r="BA158" s="17"/>
      <c r="BB158" s="17"/>
      <c r="BC158" s="17"/>
      <c r="BD158" s="17"/>
      <c r="BE158" s="17"/>
      <c r="BF158" s="17"/>
      <c r="BG158" s="17"/>
      <c r="BH158" s="17"/>
      <c r="BI158" s="17"/>
      <c r="BJ158" s="17"/>
      <c r="BK158" s="17"/>
      <c r="BL158" s="17"/>
      <c r="BM158" s="17"/>
      <c r="BN158" s="17"/>
      <c r="BO158" s="17"/>
      <c r="BP158" s="17"/>
      <c r="BQ158" s="17"/>
      <c r="BR158" s="17"/>
      <c r="BS158" s="17"/>
      <c r="BT158" s="17"/>
      <c r="BU158" s="17"/>
      <c r="BV158" s="17"/>
      <c r="BW158" s="17"/>
      <c r="BX158" s="17"/>
      <c r="BY158" s="17"/>
      <c r="BZ158" s="17"/>
      <c r="CA158" s="17"/>
      <c r="CB158" s="17"/>
      <c r="CC158" s="17"/>
      <c r="CD158" s="17"/>
      <c r="CE158" s="17"/>
      <c r="CF158" s="17"/>
      <c r="CG158" s="17"/>
      <c r="CH158" s="17"/>
      <c r="CI158" s="17"/>
      <c r="CJ158" s="17"/>
      <c r="CK158" s="17"/>
      <c r="CL158" s="17"/>
      <c r="CM158" s="17"/>
      <c r="CN158" s="17"/>
      <c r="CO158" s="17"/>
      <c r="CP158" s="17"/>
      <c r="CQ158" s="17"/>
      <c r="CR158" s="17"/>
      <c r="CS158" s="17"/>
      <c r="CT158" s="17"/>
      <c r="CU158" s="17"/>
      <c r="CV158" s="17"/>
      <c r="CW158" s="17"/>
      <c r="CX158" s="17"/>
      <c r="CY158" s="17"/>
      <c r="CZ158" s="17"/>
      <c r="DA158" s="17"/>
      <c r="DB158" s="17"/>
      <c r="DC158" s="17"/>
      <c r="DD158" s="17"/>
      <c r="DE158" s="17"/>
      <c r="DF158" s="17"/>
      <c r="DG158" s="17"/>
      <c r="DH158" s="17"/>
      <c r="DI158" s="17"/>
      <c r="DJ158" s="17"/>
      <c r="DK158" s="17"/>
      <c r="DL158" s="17"/>
      <c r="DM158" s="17"/>
      <c r="DN158" s="17"/>
      <c r="DO158" s="17"/>
      <c r="DP158" s="17"/>
      <c r="DQ158" s="17"/>
      <c r="DR158" s="17"/>
      <c r="DS158" s="17"/>
      <c r="DT158" s="17"/>
      <c r="DU158" s="17"/>
      <c r="DV158" s="17"/>
      <c r="DW158" s="17"/>
      <c r="DX158" s="17"/>
      <c r="DY158" s="17"/>
      <c r="DZ158" s="17"/>
      <c r="EA158" s="17"/>
      <c r="EB158" s="17"/>
      <c r="EC158" s="17"/>
      <c r="ED158" s="17"/>
      <c r="EE158" s="17"/>
      <c r="EF158" s="17"/>
      <c r="EG158" s="17"/>
      <c r="EH158" s="17"/>
      <c r="EI158" s="17"/>
      <c r="EJ158" s="17"/>
      <c r="EK158" s="17"/>
      <c r="EL158" s="17"/>
      <c r="EM158" s="17"/>
      <c r="EN158" s="17"/>
      <c r="EO158" s="17"/>
      <c r="EP158" s="17"/>
      <c r="EQ158" s="17"/>
      <c r="ER158" s="17"/>
      <c r="ES158" s="17"/>
      <c r="ET158" s="17"/>
      <c r="EU158" s="17"/>
      <c r="EV158" s="17"/>
      <c r="EW158" s="17"/>
      <c r="EX158" s="17"/>
      <c r="EY158" s="17"/>
      <c r="EZ158" s="17"/>
      <c r="FA158" s="17"/>
      <c r="FB158" s="17"/>
      <c r="FC158" s="17"/>
      <c r="FD158" s="17"/>
      <c r="FE158" s="17"/>
      <c r="FF158" s="17"/>
      <c r="FG158" s="17"/>
      <c r="FH158" s="17"/>
      <c r="FI158" s="17"/>
      <c r="FJ158" s="17"/>
      <c r="FK158" s="17"/>
      <c r="FL158" s="17"/>
      <c r="FM158" s="17"/>
      <c r="FN158" s="17"/>
      <c r="FO158" s="17"/>
      <c r="FP158" s="17"/>
      <c r="FQ158" s="17"/>
      <c r="FR158" s="17"/>
      <c r="FS158" s="17"/>
      <c r="FT158" s="17"/>
      <c r="FU158" s="17"/>
      <c r="FV158" s="17"/>
      <c r="FW158" s="17"/>
      <c r="FX158" s="17"/>
      <c r="FY158" s="17"/>
      <c r="FZ158" s="17"/>
      <c r="GA158" s="17"/>
      <c r="GB158" s="17"/>
      <c r="GC158" s="17"/>
      <c r="GD158" s="17"/>
      <c r="GE158" s="17"/>
      <c r="GF158" s="17"/>
      <c r="GG158" s="17"/>
      <c r="GH158" s="17"/>
      <c r="GI158" s="17"/>
      <c r="GJ158" s="17"/>
      <c r="GK158" s="17"/>
      <c r="GL158" s="17"/>
      <c r="GM158" s="17"/>
      <c r="GN158" s="17"/>
      <c r="GO158" s="17"/>
      <c r="GP158" s="17"/>
      <c r="GQ158" s="17"/>
      <c r="GR158" s="17"/>
      <c r="GS158" s="17"/>
      <c r="GT158" s="17"/>
      <c r="GU158" s="17"/>
      <c r="GV158" s="17"/>
      <c r="GW158" s="17"/>
      <c r="GX158" s="17"/>
      <c r="GY158" s="17"/>
      <c r="GZ158" s="17"/>
      <c r="HA158" s="17"/>
      <c r="HB158" s="17"/>
      <c r="HC158" s="17"/>
      <c r="HD158" s="17"/>
      <c r="HE158" s="17"/>
      <c r="HF158" s="17"/>
      <c r="HG158" s="17"/>
      <c r="HH158" s="17"/>
      <c r="HI158" s="17"/>
      <c r="HJ158" s="17"/>
      <c r="HK158" s="17"/>
      <c r="HL158" s="17"/>
      <c r="HM158" s="17"/>
      <c r="HN158" s="17"/>
      <c r="HO158" s="17"/>
      <c r="HP158" s="17"/>
      <c r="HQ158" s="17"/>
      <c r="HR158" s="17"/>
      <c r="HS158" s="17"/>
      <c r="HT158" s="17"/>
      <c r="HU158" s="17"/>
      <c r="HV158" s="17"/>
      <c r="HW158" s="17"/>
    </row>
    <row r="159" spans="1:231" s="12" customFormat="1" ht="25.5">
      <c r="A159" s="126" t="s">
        <v>219</v>
      </c>
      <c r="B159" s="216" t="s">
        <v>381</v>
      </c>
      <c r="C159" s="119">
        <v>75</v>
      </c>
      <c r="D159" s="69" t="s">
        <v>2</v>
      </c>
      <c r="E159" s="371"/>
      <c r="F159" s="351">
        <f t="shared" si="4"/>
        <v>0</v>
      </c>
      <c r="G159" s="162"/>
      <c r="H159" s="14"/>
      <c r="I159" s="14"/>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7"/>
      <c r="AY159" s="17"/>
      <c r="AZ159" s="17"/>
      <c r="BA159" s="17"/>
      <c r="BB159" s="17"/>
      <c r="BC159" s="17"/>
      <c r="BD159" s="17"/>
      <c r="BE159" s="17"/>
      <c r="BF159" s="17"/>
      <c r="BG159" s="17"/>
      <c r="BH159" s="17"/>
      <c r="BI159" s="17"/>
      <c r="BJ159" s="17"/>
      <c r="BK159" s="17"/>
      <c r="BL159" s="17"/>
      <c r="BM159" s="17"/>
      <c r="BN159" s="17"/>
      <c r="BO159" s="17"/>
      <c r="BP159" s="17"/>
      <c r="BQ159" s="17"/>
      <c r="BR159" s="17"/>
      <c r="BS159" s="17"/>
      <c r="BT159" s="17"/>
      <c r="BU159" s="17"/>
      <c r="BV159" s="17"/>
      <c r="BW159" s="17"/>
      <c r="BX159" s="17"/>
      <c r="BY159" s="17"/>
      <c r="BZ159" s="17"/>
      <c r="CA159" s="17"/>
      <c r="CB159" s="17"/>
      <c r="CC159" s="17"/>
      <c r="CD159" s="17"/>
      <c r="CE159" s="17"/>
      <c r="CF159" s="17"/>
      <c r="CG159" s="17"/>
      <c r="CH159" s="17"/>
      <c r="CI159" s="17"/>
      <c r="CJ159" s="17"/>
      <c r="CK159" s="17"/>
      <c r="CL159" s="17"/>
      <c r="CM159" s="17"/>
      <c r="CN159" s="17"/>
      <c r="CO159" s="17"/>
      <c r="CP159" s="17"/>
      <c r="CQ159" s="17"/>
      <c r="CR159" s="17"/>
      <c r="CS159" s="17"/>
      <c r="CT159" s="17"/>
      <c r="CU159" s="17"/>
      <c r="CV159" s="17"/>
      <c r="CW159" s="17"/>
      <c r="CX159" s="17"/>
      <c r="CY159" s="17"/>
      <c r="CZ159" s="17"/>
      <c r="DA159" s="17"/>
      <c r="DB159" s="17"/>
      <c r="DC159" s="17"/>
      <c r="DD159" s="17"/>
      <c r="DE159" s="17"/>
      <c r="DF159" s="17"/>
      <c r="DG159" s="17"/>
      <c r="DH159" s="17"/>
      <c r="DI159" s="17"/>
      <c r="DJ159" s="17"/>
      <c r="DK159" s="17"/>
      <c r="DL159" s="17"/>
      <c r="DM159" s="17"/>
      <c r="DN159" s="17"/>
      <c r="DO159" s="17"/>
      <c r="DP159" s="17"/>
      <c r="DQ159" s="17"/>
      <c r="DR159" s="17"/>
      <c r="DS159" s="17"/>
      <c r="DT159" s="17"/>
      <c r="DU159" s="17"/>
      <c r="DV159" s="17"/>
      <c r="DW159" s="17"/>
      <c r="DX159" s="17"/>
      <c r="DY159" s="17"/>
      <c r="DZ159" s="17"/>
      <c r="EA159" s="17"/>
      <c r="EB159" s="17"/>
      <c r="EC159" s="17"/>
      <c r="ED159" s="17"/>
      <c r="EE159" s="17"/>
      <c r="EF159" s="17"/>
      <c r="EG159" s="17"/>
      <c r="EH159" s="17"/>
      <c r="EI159" s="17"/>
      <c r="EJ159" s="17"/>
      <c r="EK159" s="17"/>
      <c r="EL159" s="17"/>
      <c r="EM159" s="17"/>
      <c r="EN159" s="17"/>
      <c r="EO159" s="17"/>
      <c r="EP159" s="17"/>
      <c r="EQ159" s="17"/>
      <c r="ER159" s="17"/>
      <c r="ES159" s="17"/>
      <c r="ET159" s="17"/>
      <c r="EU159" s="17"/>
      <c r="EV159" s="17"/>
      <c r="EW159" s="17"/>
      <c r="EX159" s="17"/>
      <c r="EY159" s="17"/>
      <c r="EZ159" s="17"/>
      <c r="FA159" s="17"/>
      <c r="FB159" s="17"/>
      <c r="FC159" s="17"/>
      <c r="FD159" s="17"/>
      <c r="FE159" s="17"/>
      <c r="FF159" s="17"/>
      <c r="FG159" s="17"/>
      <c r="FH159" s="17"/>
      <c r="FI159" s="17"/>
      <c r="FJ159" s="17"/>
      <c r="FK159" s="17"/>
      <c r="FL159" s="17"/>
      <c r="FM159" s="17"/>
      <c r="FN159" s="17"/>
      <c r="FO159" s="17"/>
      <c r="FP159" s="17"/>
      <c r="FQ159" s="17"/>
      <c r="FR159" s="17"/>
      <c r="FS159" s="17"/>
      <c r="FT159" s="17"/>
      <c r="FU159" s="17"/>
      <c r="FV159" s="17"/>
      <c r="FW159" s="17"/>
      <c r="FX159" s="17"/>
      <c r="FY159" s="17"/>
      <c r="FZ159" s="17"/>
      <c r="GA159" s="17"/>
      <c r="GB159" s="17"/>
      <c r="GC159" s="17"/>
      <c r="GD159" s="17"/>
      <c r="GE159" s="17"/>
      <c r="GF159" s="17"/>
      <c r="GG159" s="17"/>
      <c r="GH159" s="17"/>
      <c r="GI159" s="17"/>
      <c r="GJ159" s="17"/>
      <c r="GK159" s="17"/>
      <c r="GL159" s="17"/>
      <c r="GM159" s="17"/>
      <c r="GN159" s="17"/>
      <c r="GO159" s="17"/>
      <c r="GP159" s="17"/>
      <c r="GQ159" s="17"/>
      <c r="GR159" s="17"/>
      <c r="GS159" s="17"/>
      <c r="GT159" s="17"/>
      <c r="GU159" s="17"/>
      <c r="GV159" s="17"/>
      <c r="GW159" s="17"/>
      <c r="GX159" s="17"/>
      <c r="GY159" s="17"/>
      <c r="GZ159" s="17"/>
      <c r="HA159" s="17"/>
      <c r="HB159" s="17"/>
      <c r="HC159" s="17"/>
      <c r="HD159" s="17"/>
      <c r="HE159" s="17"/>
      <c r="HF159" s="17"/>
      <c r="HG159" s="17"/>
      <c r="HH159" s="17"/>
      <c r="HI159" s="17"/>
      <c r="HJ159" s="17"/>
      <c r="HK159" s="17"/>
      <c r="HL159" s="17"/>
      <c r="HM159" s="17"/>
      <c r="HN159" s="17"/>
      <c r="HO159" s="17"/>
      <c r="HP159" s="17"/>
      <c r="HQ159" s="17"/>
      <c r="HR159" s="17"/>
      <c r="HS159" s="17"/>
      <c r="HT159" s="17"/>
      <c r="HU159" s="17"/>
      <c r="HV159" s="17"/>
      <c r="HW159" s="17"/>
    </row>
    <row r="160" spans="1:231" s="12" customFormat="1" ht="38.25">
      <c r="A160" s="127" t="s">
        <v>220</v>
      </c>
      <c r="B160" s="402" t="s">
        <v>167</v>
      </c>
      <c r="C160" s="119">
        <v>3</v>
      </c>
      <c r="D160" s="69" t="s">
        <v>1</v>
      </c>
      <c r="E160" s="371"/>
      <c r="F160" s="351">
        <f t="shared" si="4"/>
        <v>0</v>
      </c>
      <c r="G160" s="162"/>
      <c r="H160" s="14"/>
      <c r="I160" s="14"/>
      <c r="J160" s="17"/>
      <c r="K160" s="17"/>
      <c r="L160" s="17"/>
      <c r="M160" s="17"/>
      <c r="N160" s="17"/>
      <c r="O160" s="17"/>
      <c r="P160" s="17"/>
      <c r="Q160" s="17"/>
      <c r="R160" s="17"/>
      <c r="S160" s="17"/>
      <c r="T160" s="17"/>
      <c r="U160" s="17"/>
      <c r="V160" s="17"/>
      <c r="W160" s="17"/>
      <c r="X160" s="17"/>
      <c r="Y160" s="17"/>
      <c r="Z160" s="17"/>
      <c r="AA160" s="17"/>
      <c r="AB160" s="17"/>
      <c r="AC160" s="17"/>
      <c r="AD160" s="17"/>
      <c r="AE160" s="17"/>
      <c r="AF160" s="17"/>
      <c r="AG160" s="17"/>
      <c r="AH160" s="17"/>
      <c r="AI160" s="17"/>
      <c r="AJ160" s="17"/>
      <c r="AK160" s="17"/>
      <c r="AL160" s="17"/>
      <c r="AM160" s="17"/>
      <c r="AN160" s="17"/>
      <c r="AO160" s="17"/>
      <c r="AP160" s="17"/>
      <c r="AQ160" s="17"/>
      <c r="AR160" s="17"/>
      <c r="AS160" s="17"/>
      <c r="AT160" s="17"/>
      <c r="AU160" s="17"/>
      <c r="AV160" s="17"/>
      <c r="AW160" s="17"/>
      <c r="AX160" s="17"/>
      <c r="AY160" s="17"/>
      <c r="AZ160" s="17"/>
      <c r="BA160" s="17"/>
      <c r="BB160" s="17"/>
      <c r="BC160" s="17"/>
      <c r="BD160" s="17"/>
      <c r="BE160" s="17"/>
      <c r="BF160" s="17"/>
      <c r="BG160" s="17"/>
      <c r="BH160" s="17"/>
      <c r="BI160" s="17"/>
      <c r="BJ160" s="17"/>
      <c r="BK160" s="17"/>
      <c r="BL160" s="17"/>
      <c r="BM160" s="17"/>
      <c r="BN160" s="17"/>
      <c r="BO160" s="17"/>
      <c r="BP160" s="17"/>
      <c r="BQ160" s="17"/>
      <c r="BR160" s="17"/>
      <c r="BS160" s="17"/>
      <c r="BT160" s="17"/>
      <c r="BU160" s="17"/>
      <c r="BV160" s="17"/>
      <c r="BW160" s="17"/>
      <c r="BX160" s="17"/>
      <c r="BY160" s="17"/>
      <c r="BZ160" s="17"/>
      <c r="CA160" s="17"/>
      <c r="CB160" s="17"/>
      <c r="CC160" s="17"/>
      <c r="CD160" s="17"/>
      <c r="CE160" s="17"/>
      <c r="CF160" s="17"/>
      <c r="CG160" s="17"/>
      <c r="CH160" s="17"/>
      <c r="CI160" s="17"/>
      <c r="CJ160" s="17"/>
      <c r="CK160" s="17"/>
      <c r="CL160" s="17"/>
      <c r="CM160" s="17"/>
      <c r="CN160" s="17"/>
      <c r="CO160" s="17"/>
      <c r="CP160" s="17"/>
      <c r="CQ160" s="17"/>
      <c r="CR160" s="17"/>
      <c r="CS160" s="17"/>
      <c r="CT160" s="17"/>
      <c r="CU160" s="17"/>
      <c r="CV160" s="17"/>
      <c r="CW160" s="17"/>
      <c r="CX160" s="17"/>
      <c r="CY160" s="17"/>
      <c r="CZ160" s="17"/>
      <c r="DA160" s="17"/>
      <c r="DB160" s="17"/>
      <c r="DC160" s="17"/>
      <c r="DD160" s="17"/>
      <c r="DE160" s="17"/>
      <c r="DF160" s="17"/>
      <c r="DG160" s="17"/>
      <c r="DH160" s="17"/>
      <c r="DI160" s="17"/>
      <c r="DJ160" s="17"/>
      <c r="DK160" s="17"/>
      <c r="DL160" s="17"/>
      <c r="DM160" s="17"/>
      <c r="DN160" s="17"/>
      <c r="DO160" s="17"/>
      <c r="DP160" s="17"/>
      <c r="DQ160" s="17"/>
      <c r="DR160" s="17"/>
      <c r="DS160" s="17"/>
      <c r="DT160" s="17"/>
      <c r="DU160" s="17"/>
      <c r="DV160" s="17"/>
      <c r="DW160" s="17"/>
      <c r="DX160" s="17"/>
      <c r="DY160" s="17"/>
      <c r="DZ160" s="17"/>
      <c r="EA160" s="17"/>
      <c r="EB160" s="17"/>
      <c r="EC160" s="17"/>
      <c r="ED160" s="17"/>
      <c r="EE160" s="17"/>
      <c r="EF160" s="17"/>
      <c r="EG160" s="17"/>
      <c r="EH160" s="17"/>
      <c r="EI160" s="17"/>
      <c r="EJ160" s="17"/>
      <c r="EK160" s="17"/>
      <c r="EL160" s="17"/>
      <c r="EM160" s="17"/>
      <c r="EN160" s="17"/>
      <c r="EO160" s="17"/>
      <c r="EP160" s="17"/>
      <c r="EQ160" s="17"/>
      <c r="ER160" s="17"/>
      <c r="ES160" s="17"/>
      <c r="ET160" s="17"/>
      <c r="EU160" s="17"/>
      <c r="EV160" s="17"/>
      <c r="EW160" s="17"/>
      <c r="EX160" s="17"/>
      <c r="EY160" s="17"/>
      <c r="EZ160" s="17"/>
      <c r="FA160" s="17"/>
      <c r="FB160" s="17"/>
      <c r="FC160" s="17"/>
      <c r="FD160" s="17"/>
      <c r="FE160" s="17"/>
      <c r="FF160" s="17"/>
      <c r="FG160" s="17"/>
      <c r="FH160" s="17"/>
      <c r="FI160" s="17"/>
      <c r="FJ160" s="17"/>
      <c r="FK160" s="17"/>
      <c r="FL160" s="17"/>
      <c r="FM160" s="17"/>
      <c r="FN160" s="17"/>
      <c r="FO160" s="17"/>
      <c r="FP160" s="17"/>
      <c r="FQ160" s="17"/>
      <c r="FR160" s="17"/>
      <c r="FS160" s="17"/>
      <c r="FT160" s="17"/>
      <c r="FU160" s="17"/>
      <c r="FV160" s="17"/>
      <c r="FW160" s="17"/>
      <c r="FX160" s="17"/>
      <c r="FY160" s="17"/>
      <c r="FZ160" s="17"/>
      <c r="GA160" s="17"/>
      <c r="GB160" s="17"/>
      <c r="GC160" s="17"/>
      <c r="GD160" s="17"/>
      <c r="GE160" s="17"/>
      <c r="GF160" s="17"/>
      <c r="GG160" s="17"/>
      <c r="GH160" s="17"/>
      <c r="GI160" s="17"/>
      <c r="GJ160" s="17"/>
      <c r="GK160" s="17"/>
      <c r="GL160" s="17"/>
      <c r="GM160" s="17"/>
      <c r="GN160" s="17"/>
      <c r="GO160" s="17"/>
      <c r="GP160" s="17"/>
      <c r="GQ160" s="17"/>
      <c r="GR160" s="17"/>
      <c r="GS160" s="17"/>
      <c r="GT160" s="17"/>
      <c r="GU160" s="17"/>
      <c r="GV160" s="17"/>
      <c r="GW160" s="17"/>
      <c r="GX160" s="17"/>
      <c r="GY160" s="17"/>
      <c r="GZ160" s="17"/>
      <c r="HA160" s="17"/>
      <c r="HB160" s="17"/>
      <c r="HC160" s="17"/>
      <c r="HD160" s="17"/>
      <c r="HE160" s="17"/>
      <c r="HF160" s="17"/>
      <c r="HG160" s="17"/>
      <c r="HH160" s="17"/>
      <c r="HI160" s="17"/>
      <c r="HJ160" s="17"/>
      <c r="HK160" s="17"/>
      <c r="HL160" s="17"/>
      <c r="HM160" s="17"/>
      <c r="HN160" s="17"/>
      <c r="HO160" s="17"/>
      <c r="HP160" s="17"/>
      <c r="HQ160" s="17"/>
      <c r="HR160" s="17"/>
      <c r="HS160" s="17"/>
      <c r="HT160" s="17"/>
      <c r="HU160" s="17"/>
      <c r="HV160" s="17"/>
      <c r="HW160" s="17"/>
    </row>
    <row r="161" spans="1:231" s="12" customFormat="1" ht="38.25">
      <c r="A161" s="126" t="s">
        <v>221</v>
      </c>
      <c r="B161" s="70" t="s">
        <v>77</v>
      </c>
      <c r="C161" s="119">
        <v>5</v>
      </c>
      <c r="D161" s="69" t="s">
        <v>1</v>
      </c>
      <c r="E161" s="371"/>
      <c r="F161" s="351">
        <f t="shared" si="4"/>
        <v>0</v>
      </c>
      <c r="G161" s="157"/>
      <c r="H161" s="14"/>
      <c r="I161" s="14"/>
      <c r="J161" s="16"/>
      <c r="K161" s="16"/>
      <c r="L161" s="16"/>
      <c r="M161" s="16"/>
      <c r="N161" s="16"/>
      <c r="O161" s="16"/>
      <c r="P161" s="16"/>
      <c r="Q161" s="16"/>
      <c r="R161" s="16"/>
      <c r="S161" s="16"/>
      <c r="T161" s="16"/>
      <c r="U161" s="16"/>
      <c r="V161" s="16"/>
      <c r="W161" s="16"/>
      <c r="X161" s="16"/>
      <c r="Y161" s="16"/>
      <c r="Z161" s="16"/>
      <c r="AA161" s="16"/>
      <c r="AB161" s="16"/>
      <c r="AC161" s="16"/>
      <c r="AD161" s="16"/>
      <c r="AE161" s="16"/>
      <c r="AF161" s="16"/>
      <c r="AG161" s="16"/>
      <c r="AH161" s="16"/>
      <c r="AI161" s="16"/>
      <c r="AJ161" s="16"/>
      <c r="AK161" s="16"/>
      <c r="AL161" s="16"/>
      <c r="AM161" s="16"/>
      <c r="AN161" s="16"/>
      <c r="AO161" s="16"/>
      <c r="AP161" s="16"/>
      <c r="AQ161" s="16"/>
      <c r="AR161" s="16"/>
      <c r="AS161" s="16"/>
      <c r="AT161" s="16"/>
      <c r="AU161" s="16"/>
      <c r="AV161" s="16"/>
      <c r="AW161" s="16"/>
      <c r="AX161" s="16"/>
      <c r="AY161" s="16"/>
      <c r="AZ161" s="16"/>
      <c r="BA161" s="16"/>
      <c r="BB161" s="16"/>
      <c r="BC161" s="16"/>
      <c r="BD161" s="16"/>
      <c r="BE161" s="16"/>
      <c r="BF161" s="16"/>
      <c r="BG161" s="16"/>
      <c r="BH161" s="16"/>
      <c r="BI161" s="16"/>
      <c r="BJ161" s="16"/>
      <c r="BK161" s="16"/>
      <c r="BL161" s="16"/>
      <c r="BM161" s="16"/>
      <c r="BN161" s="16"/>
      <c r="BO161" s="16"/>
      <c r="BP161" s="16"/>
      <c r="BQ161" s="16"/>
      <c r="BR161" s="16"/>
      <c r="BS161" s="16"/>
      <c r="BT161" s="16"/>
      <c r="BU161" s="16"/>
      <c r="BV161" s="16"/>
      <c r="BW161" s="16"/>
      <c r="BX161" s="16"/>
      <c r="BY161" s="16"/>
      <c r="BZ161" s="16"/>
      <c r="CA161" s="16"/>
      <c r="CB161" s="16"/>
      <c r="CC161" s="16"/>
      <c r="CD161" s="16"/>
      <c r="CE161" s="16"/>
      <c r="CF161" s="16"/>
      <c r="CG161" s="16"/>
      <c r="CH161" s="16"/>
      <c r="CI161" s="16"/>
      <c r="CJ161" s="16"/>
      <c r="CK161" s="16"/>
      <c r="CL161" s="16"/>
      <c r="CM161" s="16"/>
      <c r="CN161" s="16"/>
      <c r="CO161" s="16"/>
      <c r="CP161" s="16"/>
      <c r="CQ161" s="16"/>
      <c r="CR161" s="16"/>
      <c r="CS161" s="16"/>
      <c r="CT161" s="16"/>
      <c r="CU161" s="16"/>
      <c r="CV161" s="16"/>
      <c r="CW161" s="16"/>
      <c r="CX161" s="16"/>
      <c r="CY161" s="16"/>
      <c r="CZ161" s="16"/>
      <c r="DA161" s="16"/>
      <c r="DB161" s="16"/>
      <c r="DC161" s="16"/>
      <c r="DD161" s="16"/>
      <c r="DE161" s="16"/>
      <c r="DF161" s="16"/>
      <c r="DG161" s="16"/>
      <c r="DH161" s="16"/>
      <c r="DI161" s="16"/>
      <c r="DJ161" s="16"/>
      <c r="DK161" s="16"/>
      <c r="DL161" s="16"/>
      <c r="DM161" s="16"/>
      <c r="DN161" s="16"/>
      <c r="DO161" s="16"/>
      <c r="DP161" s="16"/>
      <c r="DQ161" s="16"/>
      <c r="DR161" s="16"/>
      <c r="DS161" s="16"/>
      <c r="DT161" s="16"/>
      <c r="DU161" s="16"/>
      <c r="DV161" s="16"/>
      <c r="DW161" s="16"/>
      <c r="DX161" s="16"/>
      <c r="DY161" s="16"/>
      <c r="DZ161" s="16"/>
      <c r="EA161" s="16"/>
      <c r="EB161" s="16"/>
      <c r="EC161" s="16"/>
      <c r="ED161" s="16"/>
      <c r="EE161" s="16"/>
      <c r="EF161" s="16"/>
      <c r="EG161" s="16"/>
      <c r="EH161" s="16"/>
      <c r="EI161" s="16"/>
      <c r="EJ161" s="16"/>
      <c r="EK161" s="16"/>
      <c r="EL161" s="16"/>
      <c r="EM161" s="16"/>
      <c r="EN161" s="16"/>
      <c r="EO161" s="16"/>
      <c r="EP161" s="16"/>
      <c r="EQ161" s="16"/>
      <c r="ER161" s="16"/>
      <c r="ES161" s="16"/>
      <c r="ET161" s="16"/>
      <c r="EU161" s="16"/>
      <c r="EV161" s="16"/>
      <c r="EW161" s="16"/>
      <c r="EX161" s="16"/>
      <c r="EY161" s="16"/>
      <c r="EZ161" s="16"/>
      <c r="FA161" s="16"/>
      <c r="FB161" s="16"/>
      <c r="FC161" s="16"/>
      <c r="FD161" s="16"/>
      <c r="FE161" s="16"/>
      <c r="FF161" s="16"/>
      <c r="FG161" s="16"/>
      <c r="FH161" s="16"/>
      <c r="FI161" s="16"/>
      <c r="FJ161" s="16"/>
      <c r="FK161" s="16"/>
      <c r="FL161" s="16"/>
      <c r="FM161" s="16"/>
      <c r="FN161" s="16"/>
      <c r="FO161" s="16"/>
      <c r="FP161" s="16"/>
      <c r="FQ161" s="16"/>
      <c r="FR161" s="16"/>
      <c r="FS161" s="16"/>
      <c r="FT161" s="16"/>
      <c r="FU161" s="16"/>
      <c r="FV161" s="16"/>
      <c r="FW161" s="16"/>
      <c r="FX161" s="16"/>
      <c r="FY161" s="16"/>
      <c r="FZ161" s="16"/>
      <c r="GA161" s="16"/>
      <c r="GB161" s="16"/>
      <c r="GC161" s="16"/>
      <c r="GD161" s="16"/>
      <c r="GE161" s="16"/>
      <c r="GF161" s="16"/>
      <c r="GG161" s="16"/>
      <c r="GH161" s="16"/>
      <c r="GI161" s="16"/>
      <c r="GJ161" s="16"/>
      <c r="GK161" s="16"/>
      <c r="GL161" s="16"/>
      <c r="GM161" s="16"/>
      <c r="GN161" s="16"/>
      <c r="GO161" s="16"/>
      <c r="GP161" s="16"/>
      <c r="GQ161" s="16"/>
      <c r="GR161" s="16"/>
      <c r="GS161" s="16"/>
      <c r="GT161" s="16"/>
      <c r="GU161" s="16"/>
      <c r="GV161" s="16"/>
      <c r="GW161" s="16"/>
      <c r="GX161" s="16"/>
      <c r="GY161" s="16"/>
      <c r="GZ161" s="16"/>
      <c r="HA161" s="16"/>
      <c r="HB161" s="16"/>
      <c r="HC161" s="16"/>
      <c r="HD161" s="16"/>
      <c r="HE161" s="16"/>
      <c r="HF161" s="16"/>
      <c r="HG161" s="16"/>
      <c r="HH161" s="16"/>
      <c r="HI161" s="16"/>
      <c r="HJ161" s="16"/>
      <c r="HK161" s="16"/>
      <c r="HL161" s="16"/>
      <c r="HM161" s="16"/>
      <c r="HN161" s="16"/>
      <c r="HO161" s="16"/>
      <c r="HP161" s="16"/>
      <c r="HQ161" s="16"/>
      <c r="HR161" s="16"/>
      <c r="HS161" s="16"/>
      <c r="HT161" s="16"/>
      <c r="HU161" s="16"/>
      <c r="HV161" s="16"/>
      <c r="HW161" s="16"/>
    </row>
    <row r="162" spans="1:231" s="12" customFormat="1" ht="15.75">
      <c r="A162" s="126" t="s">
        <v>222</v>
      </c>
      <c r="B162" s="70" t="s">
        <v>118</v>
      </c>
      <c r="C162" s="119">
        <v>7</v>
      </c>
      <c r="D162" s="69" t="s">
        <v>1</v>
      </c>
      <c r="E162" s="371"/>
      <c r="F162" s="351">
        <f t="shared" si="4"/>
        <v>0</v>
      </c>
      <c r="G162" s="158"/>
      <c r="H162" s="14"/>
      <c r="I162" s="14"/>
      <c r="J162" s="16"/>
      <c r="K162" s="16"/>
      <c r="L162" s="16"/>
      <c r="M162" s="16"/>
      <c r="N162" s="16"/>
      <c r="O162" s="16"/>
      <c r="P162" s="16"/>
      <c r="Q162" s="16"/>
      <c r="R162" s="16"/>
      <c r="S162" s="16"/>
      <c r="T162" s="16"/>
      <c r="U162" s="16"/>
      <c r="V162" s="16"/>
      <c r="W162" s="16"/>
      <c r="X162" s="16"/>
      <c r="Y162" s="16"/>
      <c r="Z162" s="16"/>
      <c r="AA162" s="16"/>
      <c r="AB162" s="16"/>
      <c r="AC162" s="16"/>
      <c r="AD162" s="16"/>
      <c r="AE162" s="16"/>
      <c r="AF162" s="16"/>
      <c r="AG162" s="16"/>
      <c r="AH162" s="16"/>
      <c r="AI162" s="16"/>
      <c r="AJ162" s="16"/>
      <c r="AK162" s="16"/>
      <c r="AL162" s="16"/>
      <c r="AM162" s="16"/>
      <c r="AN162" s="16"/>
      <c r="AO162" s="16"/>
      <c r="AP162" s="16"/>
      <c r="AQ162" s="16"/>
      <c r="AR162" s="16"/>
      <c r="AS162" s="16"/>
      <c r="AT162" s="16"/>
      <c r="AU162" s="16"/>
      <c r="AV162" s="16"/>
      <c r="AW162" s="16"/>
      <c r="AX162" s="16"/>
      <c r="AY162" s="16"/>
      <c r="AZ162" s="16"/>
      <c r="BA162" s="16"/>
      <c r="BB162" s="16"/>
      <c r="BC162" s="16"/>
      <c r="BD162" s="16"/>
      <c r="BE162" s="16"/>
      <c r="BF162" s="16"/>
      <c r="BG162" s="16"/>
      <c r="BH162" s="16"/>
      <c r="BI162" s="16"/>
      <c r="BJ162" s="16"/>
      <c r="BK162" s="16"/>
      <c r="BL162" s="16"/>
      <c r="BM162" s="16"/>
      <c r="BN162" s="16"/>
      <c r="BO162" s="16"/>
      <c r="BP162" s="16"/>
      <c r="BQ162" s="16"/>
      <c r="BR162" s="16"/>
      <c r="BS162" s="16"/>
      <c r="BT162" s="16"/>
      <c r="BU162" s="16"/>
      <c r="BV162" s="16"/>
      <c r="BW162" s="16"/>
      <c r="BX162" s="16"/>
      <c r="BY162" s="16"/>
      <c r="BZ162" s="16"/>
      <c r="CA162" s="16"/>
      <c r="CB162" s="16"/>
      <c r="CC162" s="16"/>
      <c r="CD162" s="16"/>
      <c r="CE162" s="16"/>
      <c r="CF162" s="16"/>
      <c r="CG162" s="16"/>
      <c r="CH162" s="16"/>
      <c r="CI162" s="16"/>
      <c r="CJ162" s="16"/>
      <c r="CK162" s="16"/>
      <c r="CL162" s="16"/>
      <c r="CM162" s="16"/>
      <c r="CN162" s="16"/>
      <c r="CO162" s="16"/>
      <c r="CP162" s="16"/>
      <c r="CQ162" s="16"/>
      <c r="CR162" s="16"/>
      <c r="CS162" s="16"/>
      <c r="CT162" s="16"/>
      <c r="CU162" s="16"/>
      <c r="CV162" s="16"/>
      <c r="CW162" s="16"/>
      <c r="CX162" s="16"/>
      <c r="CY162" s="16"/>
      <c r="CZ162" s="16"/>
      <c r="DA162" s="16"/>
      <c r="DB162" s="16"/>
      <c r="DC162" s="16"/>
      <c r="DD162" s="16"/>
      <c r="DE162" s="16"/>
      <c r="DF162" s="16"/>
      <c r="DG162" s="16"/>
      <c r="DH162" s="16"/>
      <c r="DI162" s="16"/>
      <c r="DJ162" s="16"/>
      <c r="DK162" s="16"/>
      <c r="DL162" s="16"/>
      <c r="DM162" s="16"/>
      <c r="DN162" s="16"/>
      <c r="DO162" s="16"/>
      <c r="DP162" s="16"/>
      <c r="DQ162" s="16"/>
      <c r="DR162" s="16"/>
      <c r="DS162" s="16"/>
      <c r="DT162" s="16"/>
      <c r="DU162" s="16"/>
      <c r="DV162" s="16"/>
      <c r="DW162" s="16"/>
      <c r="DX162" s="16"/>
      <c r="DY162" s="16"/>
      <c r="DZ162" s="16"/>
      <c r="EA162" s="16"/>
      <c r="EB162" s="16"/>
      <c r="EC162" s="16"/>
      <c r="ED162" s="16"/>
      <c r="EE162" s="16"/>
      <c r="EF162" s="16"/>
      <c r="EG162" s="16"/>
      <c r="EH162" s="16"/>
      <c r="EI162" s="16"/>
      <c r="EJ162" s="16"/>
      <c r="EK162" s="16"/>
      <c r="EL162" s="16"/>
      <c r="EM162" s="16"/>
      <c r="EN162" s="16"/>
      <c r="EO162" s="16"/>
      <c r="EP162" s="16"/>
      <c r="EQ162" s="16"/>
      <c r="ER162" s="16"/>
      <c r="ES162" s="16"/>
      <c r="ET162" s="16"/>
      <c r="EU162" s="16"/>
      <c r="EV162" s="16"/>
      <c r="EW162" s="16"/>
      <c r="EX162" s="16"/>
      <c r="EY162" s="16"/>
      <c r="EZ162" s="16"/>
      <c r="FA162" s="16"/>
      <c r="FB162" s="16"/>
      <c r="FC162" s="16"/>
      <c r="FD162" s="16"/>
      <c r="FE162" s="16"/>
      <c r="FF162" s="16"/>
      <c r="FG162" s="16"/>
      <c r="FH162" s="16"/>
      <c r="FI162" s="16"/>
      <c r="FJ162" s="16"/>
      <c r="FK162" s="16"/>
      <c r="FL162" s="16"/>
      <c r="FM162" s="16"/>
      <c r="FN162" s="16"/>
      <c r="FO162" s="16"/>
      <c r="FP162" s="16"/>
      <c r="FQ162" s="16"/>
      <c r="FR162" s="16"/>
      <c r="FS162" s="16"/>
      <c r="FT162" s="16"/>
      <c r="FU162" s="16"/>
      <c r="FV162" s="16"/>
      <c r="FW162" s="16"/>
      <c r="FX162" s="16"/>
      <c r="FY162" s="16"/>
      <c r="FZ162" s="16"/>
      <c r="GA162" s="16"/>
      <c r="GB162" s="16"/>
      <c r="GC162" s="16"/>
      <c r="GD162" s="16"/>
      <c r="GE162" s="16"/>
      <c r="GF162" s="16"/>
      <c r="GG162" s="16"/>
      <c r="GH162" s="16"/>
      <c r="GI162" s="16"/>
      <c r="GJ162" s="16"/>
      <c r="GK162" s="16"/>
      <c r="GL162" s="16"/>
      <c r="GM162" s="16"/>
      <c r="GN162" s="16"/>
      <c r="GO162" s="16"/>
      <c r="GP162" s="16"/>
      <c r="GQ162" s="16"/>
      <c r="GR162" s="16"/>
      <c r="GS162" s="16"/>
      <c r="GT162" s="16"/>
      <c r="GU162" s="16"/>
      <c r="GV162" s="16"/>
      <c r="GW162" s="16"/>
      <c r="GX162" s="16"/>
      <c r="GY162" s="16"/>
      <c r="GZ162" s="16"/>
      <c r="HA162" s="16"/>
      <c r="HB162" s="16"/>
      <c r="HC162" s="16"/>
      <c r="HD162" s="16"/>
      <c r="HE162" s="16"/>
      <c r="HF162" s="16"/>
      <c r="HG162" s="16"/>
      <c r="HH162" s="16"/>
      <c r="HI162" s="16"/>
      <c r="HJ162" s="16"/>
      <c r="HK162" s="16"/>
      <c r="HL162" s="16"/>
      <c r="HM162" s="16"/>
      <c r="HN162" s="16"/>
      <c r="HO162" s="16"/>
      <c r="HP162" s="16"/>
      <c r="HQ162" s="16"/>
      <c r="HR162" s="16"/>
      <c r="HS162" s="16"/>
      <c r="HT162" s="16"/>
      <c r="HU162" s="16"/>
      <c r="HV162" s="16"/>
      <c r="HW162" s="16"/>
    </row>
    <row r="163" spans="1:231" s="12" customFormat="1" ht="38.25">
      <c r="A163" s="1202" t="s">
        <v>117</v>
      </c>
      <c r="B163" s="73" t="s">
        <v>139</v>
      </c>
      <c r="C163" s="119"/>
      <c r="D163" s="69"/>
      <c r="E163" s="378"/>
      <c r="F163" s="351">
        <f t="shared" si="4"/>
        <v>0</v>
      </c>
      <c r="G163" s="163"/>
      <c r="H163" s="21"/>
      <c r="I163" s="21"/>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0"/>
      <c r="AY163" s="20"/>
      <c r="AZ163" s="20"/>
      <c r="BA163" s="20"/>
      <c r="BB163" s="20"/>
      <c r="BC163" s="20"/>
      <c r="BD163" s="20"/>
      <c r="BE163" s="20"/>
      <c r="BF163" s="20"/>
      <c r="BG163" s="20"/>
      <c r="BH163" s="20"/>
      <c r="BI163" s="20"/>
      <c r="BJ163" s="20"/>
      <c r="BK163" s="20"/>
      <c r="BL163" s="20"/>
      <c r="BM163" s="20"/>
      <c r="BN163" s="20"/>
      <c r="BO163" s="20"/>
      <c r="BP163" s="20"/>
      <c r="BQ163" s="20"/>
      <c r="BR163" s="20"/>
      <c r="BS163" s="20"/>
      <c r="BT163" s="20"/>
      <c r="BU163" s="20"/>
      <c r="BV163" s="20"/>
      <c r="BW163" s="20"/>
      <c r="BX163" s="20"/>
      <c r="BY163" s="20"/>
      <c r="BZ163" s="20"/>
      <c r="CA163" s="20"/>
      <c r="CB163" s="20"/>
      <c r="CC163" s="20"/>
      <c r="CD163" s="20"/>
      <c r="CE163" s="20"/>
      <c r="CF163" s="20"/>
      <c r="CG163" s="20"/>
      <c r="CH163" s="20"/>
      <c r="CI163" s="20"/>
      <c r="CJ163" s="20"/>
      <c r="CK163" s="20"/>
      <c r="CL163" s="20"/>
      <c r="CM163" s="20"/>
      <c r="CN163" s="20"/>
      <c r="CO163" s="20"/>
      <c r="CP163" s="20"/>
      <c r="CQ163" s="20"/>
      <c r="CR163" s="20"/>
      <c r="CS163" s="20"/>
      <c r="CT163" s="20"/>
      <c r="CU163" s="20"/>
      <c r="CV163" s="20"/>
      <c r="CW163" s="20"/>
      <c r="CX163" s="20"/>
      <c r="CY163" s="20"/>
      <c r="CZ163" s="20"/>
      <c r="DA163" s="20"/>
      <c r="DB163" s="20"/>
      <c r="DC163" s="20"/>
      <c r="DD163" s="20"/>
      <c r="DE163" s="20"/>
      <c r="DF163" s="20"/>
      <c r="DG163" s="20"/>
      <c r="DH163" s="20"/>
      <c r="DI163" s="20"/>
      <c r="DJ163" s="20"/>
      <c r="DK163" s="20"/>
      <c r="DL163" s="20"/>
      <c r="DM163" s="20"/>
      <c r="DN163" s="20"/>
      <c r="DO163" s="20"/>
      <c r="DP163" s="20"/>
      <c r="DQ163" s="20"/>
      <c r="DR163" s="20"/>
      <c r="DS163" s="20"/>
      <c r="DT163" s="20"/>
      <c r="DU163" s="20"/>
      <c r="DV163" s="20"/>
      <c r="DW163" s="20"/>
      <c r="DX163" s="20"/>
      <c r="DY163" s="20"/>
      <c r="DZ163" s="20"/>
      <c r="EA163" s="20"/>
      <c r="EB163" s="20"/>
      <c r="EC163" s="20"/>
      <c r="ED163" s="20"/>
      <c r="EE163" s="20"/>
      <c r="EF163" s="20"/>
      <c r="EG163" s="20"/>
      <c r="EH163" s="20"/>
      <c r="EI163" s="20"/>
      <c r="EJ163" s="20"/>
      <c r="EK163" s="20"/>
      <c r="EL163" s="20"/>
      <c r="EM163" s="20"/>
      <c r="EN163" s="20"/>
      <c r="EO163" s="20"/>
      <c r="EP163" s="20"/>
      <c r="EQ163" s="20"/>
      <c r="ER163" s="20"/>
      <c r="ES163" s="20"/>
      <c r="ET163" s="20"/>
      <c r="EU163" s="20"/>
      <c r="EV163" s="20"/>
      <c r="EW163" s="20"/>
      <c r="EX163" s="20"/>
      <c r="EY163" s="20"/>
      <c r="EZ163" s="20"/>
      <c r="FA163" s="20"/>
      <c r="FB163" s="20"/>
      <c r="FC163" s="20"/>
      <c r="FD163" s="20"/>
      <c r="FE163" s="20"/>
      <c r="FF163" s="20"/>
      <c r="FG163" s="20"/>
      <c r="FH163" s="20"/>
      <c r="FI163" s="20"/>
      <c r="FJ163" s="20"/>
      <c r="FK163" s="20"/>
      <c r="FL163" s="20"/>
      <c r="FM163" s="20"/>
      <c r="FN163" s="20"/>
      <c r="FO163" s="20"/>
      <c r="FP163" s="20"/>
      <c r="FQ163" s="20"/>
      <c r="FR163" s="20"/>
      <c r="FS163" s="20"/>
      <c r="FT163" s="20"/>
      <c r="FU163" s="20"/>
      <c r="FV163" s="20"/>
      <c r="FW163" s="20"/>
      <c r="FX163" s="20"/>
      <c r="FY163" s="20"/>
      <c r="FZ163" s="20"/>
      <c r="GA163" s="20"/>
      <c r="GB163" s="20"/>
      <c r="GC163" s="20"/>
      <c r="GD163" s="20"/>
      <c r="GE163" s="20"/>
      <c r="GF163" s="20"/>
      <c r="GG163" s="20"/>
      <c r="GH163" s="20"/>
      <c r="GI163" s="20"/>
      <c r="GJ163" s="20"/>
      <c r="GK163" s="20"/>
      <c r="GL163" s="20"/>
      <c r="GM163" s="20"/>
      <c r="GN163" s="20"/>
      <c r="GO163" s="20"/>
      <c r="GP163" s="20"/>
      <c r="GQ163" s="20"/>
      <c r="GR163" s="20"/>
      <c r="GS163" s="20"/>
      <c r="GT163" s="20"/>
      <c r="GU163" s="20"/>
      <c r="GV163" s="20"/>
      <c r="GW163" s="20"/>
      <c r="GX163" s="20"/>
      <c r="GY163" s="20"/>
      <c r="GZ163" s="20"/>
      <c r="HA163" s="20"/>
      <c r="HB163" s="20"/>
      <c r="HC163" s="20"/>
      <c r="HD163" s="20"/>
      <c r="HE163" s="20"/>
      <c r="HF163" s="20"/>
      <c r="HG163" s="20"/>
      <c r="HH163" s="20"/>
      <c r="HI163" s="20"/>
      <c r="HJ163" s="20"/>
      <c r="HK163" s="20"/>
      <c r="HL163" s="20"/>
      <c r="HM163" s="20"/>
      <c r="HN163" s="20"/>
      <c r="HO163" s="20"/>
      <c r="HP163" s="20"/>
      <c r="HQ163" s="20"/>
      <c r="HR163" s="20"/>
      <c r="HS163" s="20"/>
      <c r="HT163" s="20"/>
      <c r="HU163" s="20"/>
      <c r="HV163" s="20"/>
      <c r="HW163" s="20"/>
    </row>
    <row r="164" spans="1:231" s="12" customFormat="1" ht="12.75">
      <c r="A164" s="1203"/>
      <c r="B164" s="73" t="s">
        <v>310</v>
      </c>
      <c r="C164" s="119">
        <v>12</v>
      </c>
      <c r="D164" s="69" t="s">
        <v>4</v>
      </c>
      <c r="E164" s="371"/>
      <c r="F164" s="351">
        <f t="shared" si="4"/>
        <v>0</v>
      </c>
      <c r="G164" s="163"/>
      <c r="H164" s="21"/>
      <c r="I164" s="21"/>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0"/>
      <c r="AY164" s="20"/>
      <c r="AZ164" s="20"/>
      <c r="BA164" s="20"/>
      <c r="BB164" s="20"/>
      <c r="BC164" s="20"/>
      <c r="BD164" s="20"/>
      <c r="BE164" s="20"/>
      <c r="BF164" s="20"/>
      <c r="BG164" s="20"/>
      <c r="BH164" s="20"/>
      <c r="BI164" s="20"/>
      <c r="BJ164" s="20"/>
      <c r="BK164" s="20"/>
      <c r="BL164" s="20"/>
      <c r="BM164" s="20"/>
      <c r="BN164" s="20"/>
      <c r="BO164" s="20"/>
      <c r="BP164" s="20"/>
      <c r="BQ164" s="20"/>
      <c r="BR164" s="20"/>
      <c r="BS164" s="20"/>
      <c r="BT164" s="20"/>
      <c r="BU164" s="20"/>
      <c r="BV164" s="20"/>
      <c r="BW164" s="20"/>
      <c r="BX164" s="20"/>
      <c r="BY164" s="20"/>
      <c r="BZ164" s="20"/>
      <c r="CA164" s="20"/>
      <c r="CB164" s="20"/>
      <c r="CC164" s="20"/>
      <c r="CD164" s="20"/>
      <c r="CE164" s="20"/>
      <c r="CF164" s="20"/>
      <c r="CG164" s="20"/>
      <c r="CH164" s="20"/>
      <c r="CI164" s="20"/>
      <c r="CJ164" s="20"/>
      <c r="CK164" s="20"/>
      <c r="CL164" s="20"/>
      <c r="CM164" s="20"/>
      <c r="CN164" s="20"/>
      <c r="CO164" s="20"/>
      <c r="CP164" s="20"/>
      <c r="CQ164" s="20"/>
      <c r="CR164" s="20"/>
      <c r="CS164" s="20"/>
      <c r="CT164" s="20"/>
      <c r="CU164" s="20"/>
      <c r="CV164" s="20"/>
      <c r="CW164" s="20"/>
      <c r="CX164" s="20"/>
      <c r="CY164" s="20"/>
      <c r="CZ164" s="20"/>
      <c r="DA164" s="20"/>
      <c r="DB164" s="20"/>
      <c r="DC164" s="20"/>
      <c r="DD164" s="20"/>
      <c r="DE164" s="20"/>
      <c r="DF164" s="20"/>
      <c r="DG164" s="20"/>
      <c r="DH164" s="20"/>
      <c r="DI164" s="20"/>
      <c r="DJ164" s="20"/>
      <c r="DK164" s="20"/>
      <c r="DL164" s="20"/>
      <c r="DM164" s="20"/>
      <c r="DN164" s="20"/>
      <c r="DO164" s="20"/>
      <c r="DP164" s="20"/>
      <c r="DQ164" s="20"/>
      <c r="DR164" s="20"/>
      <c r="DS164" s="20"/>
      <c r="DT164" s="20"/>
      <c r="DU164" s="20"/>
      <c r="DV164" s="20"/>
      <c r="DW164" s="20"/>
      <c r="DX164" s="20"/>
      <c r="DY164" s="20"/>
      <c r="DZ164" s="20"/>
      <c r="EA164" s="20"/>
      <c r="EB164" s="20"/>
      <c r="EC164" s="20"/>
      <c r="ED164" s="20"/>
      <c r="EE164" s="20"/>
      <c r="EF164" s="20"/>
      <c r="EG164" s="20"/>
      <c r="EH164" s="20"/>
      <c r="EI164" s="20"/>
      <c r="EJ164" s="20"/>
      <c r="EK164" s="20"/>
      <c r="EL164" s="20"/>
      <c r="EM164" s="20"/>
      <c r="EN164" s="20"/>
      <c r="EO164" s="20"/>
      <c r="EP164" s="20"/>
      <c r="EQ164" s="20"/>
      <c r="ER164" s="20"/>
      <c r="ES164" s="20"/>
      <c r="ET164" s="20"/>
      <c r="EU164" s="20"/>
      <c r="EV164" s="20"/>
      <c r="EW164" s="20"/>
      <c r="EX164" s="20"/>
      <c r="EY164" s="20"/>
      <c r="EZ164" s="20"/>
      <c r="FA164" s="20"/>
      <c r="FB164" s="20"/>
      <c r="FC164" s="20"/>
      <c r="FD164" s="20"/>
      <c r="FE164" s="20"/>
      <c r="FF164" s="20"/>
      <c r="FG164" s="20"/>
      <c r="FH164" s="20"/>
      <c r="FI164" s="20"/>
      <c r="FJ164" s="20"/>
      <c r="FK164" s="20"/>
      <c r="FL164" s="20"/>
      <c r="FM164" s="20"/>
      <c r="FN164" s="20"/>
      <c r="FO164" s="20"/>
      <c r="FP164" s="20"/>
      <c r="FQ164" s="20"/>
      <c r="FR164" s="20"/>
      <c r="FS164" s="20"/>
      <c r="FT164" s="20"/>
      <c r="FU164" s="20"/>
      <c r="FV164" s="20"/>
      <c r="FW164" s="20"/>
      <c r="FX164" s="20"/>
      <c r="FY164" s="20"/>
      <c r="FZ164" s="20"/>
      <c r="GA164" s="20"/>
      <c r="GB164" s="20"/>
      <c r="GC164" s="20"/>
      <c r="GD164" s="20"/>
      <c r="GE164" s="20"/>
      <c r="GF164" s="20"/>
      <c r="GG164" s="20"/>
      <c r="GH164" s="20"/>
      <c r="GI164" s="20"/>
      <c r="GJ164" s="20"/>
      <c r="GK164" s="20"/>
      <c r="GL164" s="20"/>
      <c r="GM164" s="20"/>
      <c r="GN164" s="20"/>
      <c r="GO164" s="20"/>
      <c r="GP164" s="20"/>
      <c r="GQ164" s="20"/>
      <c r="GR164" s="20"/>
      <c r="GS164" s="20"/>
      <c r="GT164" s="20"/>
      <c r="GU164" s="20"/>
      <c r="GV164" s="20"/>
      <c r="GW164" s="20"/>
      <c r="GX164" s="20"/>
      <c r="GY164" s="20"/>
      <c r="GZ164" s="20"/>
      <c r="HA164" s="20"/>
      <c r="HB164" s="20"/>
      <c r="HC164" s="20"/>
      <c r="HD164" s="20"/>
      <c r="HE164" s="20"/>
      <c r="HF164" s="20"/>
      <c r="HG164" s="20"/>
      <c r="HH164" s="20"/>
      <c r="HI164" s="20"/>
      <c r="HJ164" s="20"/>
      <c r="HK164" s="20"/>
      <c r="HL164" s="20"/>
      <c r="HM164" s="20"/>
      <c r="HN164" s="20"/>
      <c r="HO164" s="20"/>
      <c r="HP164" s="20"/>
      <c r="HQ164" s="20"/>
      <c r="HR164" s="20"/>
      <c r="HS164" s="20"/>
      <c r="HT164" s="20"/>
      <c r="HU164" s="20"/>
      <c r="HV164" s="20"/>
      <c r="HW164" s="20"/>
    </row>
    <row r="165" spans="1:231" s="12" customFormat="1" ht="12.75">
      <c r="A165" s="1203"/>
      <c r="B165" s="73" t="s">
        <v>168</v>
      </c>
      <c r="C165" s="119">
        <v>15</v>
      </c>
      <c r="D165" s="69" t="s">
        <v>4</v>
      </c>
      <c r="E165" s="371"/>
      <c r="F165" s="351">
        <f t="shared" si="4"/>
        <v>0</v>
      </c>
      <c r="G165" s="163"/>
      <c r="H165" s="21"/>
      <c r="I165" s="21"/>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0"/>
      <c r="AY165" s="20"/>
      <c r="AZ165" s="20"/>
      <c r="BA165" s="20"/>
      <c r="BB165" s="20"/>
      <c r="BC165" s="20"/>
      <c r="BD165" s="20"/>
      <c r="BE165" s="20"/>
      <c r="BF165" s="20"/>
      <c r="BG165" s="20"/>
      <c r="BH165" s="20"/>
      <c r="BI165" s="20"/>
      <c r="BJ165" s="20"/>
      <c r="BK165" s="20"/>
      <c r="BL165" s="20"/>
      <c r="BM165" s="20"/>
      <c r="BN165" s="20"/>
      <c r="BO165" s="20"/>
      <c r="BP165" s="20"/>
      <c r="BQ165" s="20"/>
      <c r="BR165" s="20"/>
      <c r="BS165" s="20"/>
      <c r="BT165" s="20"/>
      <c r="BU165" s="20"/>
      <c r="BV165" s="20"/>
      <c r="BW165" s="20"/>
      <c r="BX165" s="20"/>
      <c r="BY165" s="20"/>
      <c r="BZ165" s="20"/>
      <c r="CA165" s="20"/>
      <c r="CB165" s="20"/>
      <c r="CC165" s="20"/>
      <c r="CD165" s="20"/>
      <c r="CE165" s="20"/>
      <c r="CF165" s="20"/>
      <c r="CG165" s="20"/>
      <c r="CH165" s="20"/>
      <c r="CI165" s="20"/>
      <c r="CJ165" s="20"/>
      <c r="CK165" s="20"/>
      <c r="CL165" s="20"/>
      <c r="CM165" s="20"/>
      <c r="CN165" s="20"/>
      <c r="CO165" s="20"/>
      <c r="CP165" s="20"/>
      <c r="CQ165" s="20"/>
      <c r="CR165" s="20"/>
      <c r="CS165" s="20"/>
      <c r="CT165" s="20"/>
      <c r="CU165" s="20"/>
      <c r="CV165" s="20"/>
      <c r="CW165" s="20"/>
      <c r="CX165" s="20"/>
      <c r="CY165" s="20"/>
      <c r="CZ165" s="20"/>
      <c r="DA165" s="20"/>
      <c r="DB165" s="20"/>
      <c r="DC165" s="20"/>
      <c r="DD165" s="20"/>
      <c r="DE165" s="20"/>
      <c r="DF165" s="20"/>
      <c r="DG165" s="20"/>
      <c r="DH165" s="20"/>
      <c r="DI165" s="20"/>
      <c r="DJ165" s="20"/>
      <c r="DK165" s="20"/>
      <c r="DL165" s="20"/>
      <c r="DM165" s="20"/>
      <c r="DN165" s="20"/>
      <c r="DO165" s="20"/>
      <c r="DP165" s="20"/>
      <c r="DQ165" s="20"/>
      <c r="DR165" s="20"/>
      <c r="DS165" s="20"/>
      <c r="DT165" s="20"/>
      <c r="DU165" s="20"/>
      <c r="DV165" s="20"/>
      <c r="DW165" s="20"/>
      <c r="DX165" s="20"/>
      <c r="DY165" s="20"/>
      <c r="DZ165" s="20"/>
      <c r="EA165" s="20"/>
      <c r="EB165" s="20"/>
      <c r="EC165" s="20"/>
      <c r="ED165" s="20"/>
      <c r="EE165" s="20"/>
      <c r="EF165" s="20"/>
      <c r="EG165" s="20"/>
      <c r="EH165" s="20"/>
      <c r="EI165" s="20"/>
      <c r="EJ165" s="20"/>
      <c r="EK165" s="20"/>
      <c r="EL165" s="20"/>
      <c r="EM165" s="20"/>
      <c r="EN165" s="20"/>
      <c r="EO165" s="20"/>
      <c r="EP165" s="20"/>
      <c r="EQ165" s="20"/>
      <c r="ER165" s="20"/>
      <c r="ES165" s="20"/>
      <c r="ET165" s="20"/>
      <c r="EU165" s="20"/>
      <c r="EV165" s="20"/>
      <c r="EW165" s="20"/>
      <c r="EX165" s="20"/>
      <c r="EY165" s="20"/>
      <c r="EZ165" s="20"/>
      <c r="FA165" s="20"/>
      <c r="FB165" s="20"/>
      <c r="FC165" s="20"/>
      <c r="FD165" s="20"/>
      <c r="FE165" s="20"/>
      <c r="FF165" s="20"/>
      <c r="FG165" s="20"/>
      <c r="FH165" s="20"/>
      <c r="FI165" s="20"/>
      <c r="FJ165" s="20"/>
      <c r="FK165" s="20"/>
      <c r="FL165" s="20"/>
      <c r="FM165" s="20"/>
      <c r="FN165" s="20"/>
      <c r="FO165" s="20"/>
      <c r="FP165" s="20"/>
      <c r="FQ165" s="20"/>
      <c r="FR165" s="20"/>
      <c r="FS165" s="20"/>
      <c r="FT165" s="20"/>
      <c r="FU165" s="20"/>
      <c r="FV165" s="20"/>
      <c r="FW165" s="20"/>
      <c r="FX165" s="20"/>
      <c r="FY165" s="20"/>
      <c r="FZ165" s="20"/>
      <c r="GA165" s="20"/>
      <c r="GB165" s="20"/>
      <c r="GC165" s="20"/>
      <c r="GD165" s="20"/>
      <c r="GE165" s="20"/>
      <c r="GF165" s="20"/>
      <c r="GG165" s="20"/>
      <c r="GH165" s="20"/>
      <c r="GI165" s="20"/>
      <c r="GJ165" s="20"/>
      <c r="GK165" s="20"/>
      <c r="GL165" s="20"/>
      <c r="GM165" s="20"/>
      <c r="GN165" s="20"/>
      <c r="GO165" s="20"/>
      <c r="GP165" s="20"/>
      <c r="GQ165" s="20"/>
      <c r="GR165" s="20"/>
      <c r="GS165" s="20"/>
      <c r="GT165" s="20"/>
      <c r="GU165" s="20"/>
      <c r="GV165" s="20"/>
      <c r="GW165" s="20"/>
      <c r="GX165" s="20"/>
      <c r="GY165" s="20"/>
      <c r="GZ165" s="20"/>
      <c r="HA165" s="20"/>
      <c r="HB165" s="20"/>
      <c r="HC165" s="20"/>
      <c r="HD165" s="20"/>
      <c r="HE165" s="20"/>
      <c r="HF165" s="20"/>
      <c r="HG165" s="20"/>
      <c r="HH165" s="20"/>
      <c r="HI165" s="20"/>
      <c r="HJ165" s="20"/>
      <c r="HK165" s="20"/>
      <c r="HL165" s="20"/>
      <c r="HM165" s="20"/>
      <c r="HN165" s="20"/>
      <c r="HO165" s="20"/>
      <c r="HP165" s="20"/>
      <c r="HQ165" s="20"/>
      <c r="HR165" s="20"/>
      <c r="HS165" s="20"/>
      <c r="HT165" s="20"/>
      <c r="HU165" s="20"/>
      <c r="HV165" s="20"/>
      <c r="HW165" s="20"/>
    </row>
    <row r="166" spans="1:231" s="12" customFormat="1" ht="12.75">
      <c r="A166" s="1203"/>
      <c r="B166" s="73" t="s">
        <v>140</v>
      </c>
      <c r="C166" s="119">
        <v>20</v>
      </c>
      <c r="D166" s="69" t="s">
        <v>4</v>
      </c>
      <c r="E166" s="371"/>
      <c r="F166" s="351">
        <f t="shared" si="4"/>
        <v>0</v>
      </c>
      <c r="G166" s="163"/>
      <c r="H166" s="21"/>
      <c r="I166" s="21"/>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0"/>
      <c r="AY166" s="20"/>
      <c r="AZ166" s="20"/>
      <c r="BA166" s="20"/>
      <c r="BB166" s="20"/>
      <c r="BC166" s="20"/>
      <c r="BD166" s="20"/>
      <c r="BE166" s="20"/>
      <c r="BF166" s="20"/>
      <c r="BG166" s="20"/>
      <c r="BH166" s="20"/>
      <c r="BI166" s="20"/>
      <c r="BJ166" s="20"/>
      <c r="BK166" s="20"/>
      <c r="BL166" s="20"/>
      <c r="BM166" s="20"/>
      <c r="BN166" s="20"/>
      <c r="BO166" s="20"/>
      <c r="BP166" s="20"/>
      <c r="BQ166" s="20"/>
      <c r="BR166" s="20"/>
      <c r="BS166" s="20"/>
      <c r="BT166" s="20"/>
      <c r="BU166" s="20"/>
      <c r="BV166" s="20"/>
      <c r="BW166" s="20"/>
      <c r="BX166" s="20"/>
      <c r="BY166" s="20"/>
      <c r="BZ166" s="20"/>
      <c r="CA166" s="20"/>
      <c r="CB166" s="20"/>
      <c r="CC166" s="20"/>
      <c r="CD166" s="20"/>
      <c r="CE166" s="20"/>
      <c r="CF166" s="20"/>
      <c r="CG166" s="20"/>
      <c r="CH166" s="20"/>
      <c r="CI166" s="20"/>
      <c r="CJ166" s="20"/>
      <c r="CK166" s="20"/>
      <c r="CL166" s="20"/>
      <c r="CM166" s="20"/>
      <c r="CN166" s="20"/>
      <c r="CO166" s="20"/>
      <c r="CP166" s="20"/>
      <c r="CQ166" s="20"/>
      <c r="CR166" s="20"/>
      <c r="CS166" s="20"/>
      <c r="CT166" s="20"/>
      <c r="CU166" s="20"/>
      <c r="CV166" s="20"/>
      <c r="CW166" s="20"/>
      <c r="CX166" s="20"/>
      <c r="CY166" s="20"/>
      <c r="CZ166" s="20"/>
      <c r="DA166" s="20"/>
      <c r="DB166" s="20"/>
      <c r="DC166" s="20"/>
      <c r="DD166" s="20"/>
      <c r="DE166" s="20"/>
      <c r="DF166" s="20"/>
      <c r="DG166" s="20"/>
      <c r="DH166" s="20"/>
      <c r="DI166" s="20"/>
      <c r="DJ166" s="20"/>
      <c r="DK166" s="20"/>
      <c r="DL166" s="20"/>
      <c r="DM166" s="20"/>
      <c r="DN166" s="20"/>
      <c r="DO166" s="20"/>
      <c r="DP166" s="20"/>
      <c r="DQ166" s="20"/>
      <c r="DR166" s="20"/>
      <c r="DS166" s="20"/>
      <c r="DT166" s="20"/>
      <c r="DU166" s="20"/>
      <c r="DV166" s="20"/>
      <c r="DW166" s="20"/>
      <c r="DX166" s="20"/>
      <c r="DY166" s="20"/>
      <c r="DZ166" s="20"/>
      <c r="EA166" s="20"/>
      <c r="EB166" s="20"/>
      <c r="EC166" s="20"/>
      <c r="ED166" s="20"/>
      <c r="EE166" s="20"/>
      <c r="EF166" s="20"/>
      <c r="EG166" s="20"/>
      <c r="EH166" s="20"/>
      <c r="EI166" s="20"/>
      <c r="EJ166" s="20"/>
      <c r="EK166" s="20"/>
      <c r="EL166" s="20"/>
      <c r="EM166" s="20"/>
      <c r="EN166" s="20"/>
      <c r="EO166" s="20"/>
      <c r="EP166" s="20"/>
      <c r="EQ166" s="20"/>
      <c r="ER166" s="20"/>
      <c r="ES166" s="20"/>
      <c r="ET166" s="20"/>
      <c r="EU166" s="20"/>
      <c r="EV166" s="20"/>
      <c r="EW166" s="20"/>
      <c r="EX166" s="20"/>
      <c r="EY166" s="20"/>
      <c r="EZ166" s="20"/>
      <c r="FA166" s="20"/>
      <c r="FB166" s="20"/>
      <c r="FC166" s="20"/>
      <c r="FD166" s="20"/>
      <c r="FE166" s="20"/>
      <c r="FF166" s="20"/>
      <c r="FG166" s="20"/>
      <c r="FH166" s="20"/>
      <c r="FI166" s="20"/>
      <c r="FJ166" s="20"/>
      <c r="FK166" s="20"/>
      <c r="FL166" s="20"/>
      <c r="FM166" s="20"/>
      <c r="FN166" s="20"/>
      <c r="FO166" s="20"/>
      <c r="FP166" s="20"/>
      <c r="FQ166" s="20"/>
      <c r="FR166" s="20"/>
      <c r="FS166" s="20"/>
      <c r="FT166" s="20"/>
      <c r="FU166" s="20"/>
      <c r="FV166" s="20"/>
      <c r="FW166" s="20"/>
      <c r="FX166" s="20"/>
      <c r="FY166" s="20"/>
      <c r="FZ166" s="20"/>
      <c r="GA166" s="20"/>
      <c r="GB166" s="20"/>
      <c r="GC166" s="20"/>
      <c r="GD166" s="20"/>
      <c r="GE166" s="20"/>
      <c r="GF166" s="20"/>
      <c r="GG166" s="20"/>
      <c r="GH166" s="20"/>
      <c r="GI166" s="20"/>
      <c r="GJ166" s="20"/>
      <c r="GK166" s="20"/>
      <c r="GL166" s="20"/>
      <c r="GM166" s="20"/>
      <c r="GN166" s="20"/>
      <c r="GO166" s="20"/>
      <c r="GP166" s="20"/>
      <c r="GQ166" s="20"/>
      <c r="GR166" s="20"/>
      <c r="GS166" s="20"/>
      <c r="GT166" s="20"/>
      <c r="GU166" s="20"/>
      <c r="GV166" s="20"/>
      <c r="GW166" s="20"/>
      <c r="GX166" s="20"/>
      <c r="GY166" s="20"/>
      <c r="GZ166" s="20"/>
      <c r="HA166" s="20"/>
      <c r="HB166" s="20"/>
      <c r="HC166" s="20"/>
      <c r="HD166" s="20"/>
      <c r="HE166" s="20"/>
      <c r="HF166" s="20"/>
      <c r="HG166" s="20"/>
      <c r="HH166" s="20"/>
      <c r="HI166" s="20"/>
      <c r="HJ166" s="20"/>
      <c r="HK166" s="20"/>
      <c r="HL166" s="20"/>
      <c r="HM166" s="20"/>
      <c r="HN166" s="20"/>
      <c r="HO166" s="20"/>
      <c r="HP166" s="20"/>
      <c r="HQ166" s="20"/>
      <c r="HR166" s="20"/>
      <c r="HS166" s="20"/>
      <c r="HT166" s="20"/>
      <c r="HU166" s="20"/>
      <c r="HV166" s="20"/>
      <c r="HW166" s="20"/>
    </row>
    <row r="167" spans="1:231" s="12" customFormat="1" ht="12.75">
      <c r="A167" s="1203"/>
      <c r="B167" s="73" t="s">
        <v>141</v>
      </c>
      <c r="C167" s="119">
        <v>25</v>
      </c>
      <c r="D167" s="69" t="s">
        <v>4</v>
      </c>
      <c r="E167" s="371"/>
      <c r="F167" s="351">
        <f t="shared" si="4"/>
        <v>0</v>
      </c>
      <c r="G167" s="163"/>
      <c r="H167" s="21"/>
      <c r="I167" s="15"/>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0"/>
      <c r="AY167" s="20"/>
      <c r="AZ167" s="20"/>
      <c r="BA167" s="20"/>
      <c r="BB167" s="20"/>
      <c r="BC167" s="20"/>
      <c r="BD167" s="20"/>
      <c r="BE167" s="20"/>
      <c r="BF167" s="20"/>
      <c r="BG167" s="20"/>
      <c r="BH167" s="20"/>
      <c r="BI167" s="20"/>
      <c r="BJ167" s="20"/>
      <c r="BK167" s="20"/>
      <c r="BL167" s="20"/>
      <c r="BM167" s="20"/>
      <c r="BN167" s="20"/>
      <c r="BO167" s="20"/>
      <c r="BP167" s="20"/>
      <c r="BQ167" s="20"/>
      <c r="BR167" s="20"/>
      <c r="BS167" s="20"/>
      <c r="BT167" s="20"/>
      <c r="BU167" s="20"/>
      <c r="BV167" s="20"/>
      <c r="BW167" s="20"/>
      <c r="BX167" s="20"/>
      <c r="BY167" s="20"/>
      <c r="BZ167" s="20"/>
      <c r="CA167" s="20"/>
      <c r="CB167" s="20"/>
      <c r="CC167" s="20"/>
      <c r="CD167" s="20"/>
      <c r="CE167" s="20"/>
      <c r="CF167" s="20"/>
      <c r="CG167" s="20"/>
      <c r="CH167" s="20"/>
      <c r="CI167" s="20"/>
      <c r="CJ167" s="20"/>
      <c r="CK167" s="20"/>
      <c r="CL167" s="20"/>
      <c r="CM167" s="20"/>
      <c r="CN167" s="20"/>
      <c r="CO167" s="20"/>
      <c r="CP167" s="20"/>
      <c r="CQ167" s="20"/>
      <c r="CR167" s="20"/>
      <c r="CS167" s="20"/>
      <c r="CT167" s="20"/>
      <c r="CU167" s="20"/>
      <c r="CV167" s="20"/>
      <c r="CW167" s="20"/>
      <c r="CX167" s="20"/>
      <c r="CY167" s="20"/>
      <c r="CZ167" s="20"/>
      <c r="DA167" s="20"/>
      <c r="DB167" s="20"/>
      <c r="DC167" s="20"/>
      <c r="DD167" s="20"/>
      <c r="DE167" s="20"/>
      <c r="DF167" s="20"/>
      <c r="DG167" s="20"/>
      <c r="DH167" s="20"/>
      <c r="DI167" s="20"/>
      <c r="DJ167" s="20"/>
      <c r="DK167" s="20"/>
      <c r="DL167" s="20"/>
      <c r="DM167" s="20"/>
      <c r="DN167" s="20"/>
      <c r="DO167" s="20"/>
      <c r="DP167" s="20"/>
      <c r="DQ167" s="20"/>
      <c r="DR167" s="20"/>
      <c r="DS167" s="20"/>
      <c r="DT167" s="20"/>
      <c r="DU167" s="20"/>
      <c r="DV167" s="20"/>
      <c r="DW167" s="20"/>
      <c r="DX167" s="20"/>
      <c r="DY167" s="20"/>
      <c r="DZ167" s="20"/>
      <c r="EA167" s="20"/>
      <c r="EB167" s="20"/>
      <c r="EC167" s="20"/>
      <c r="ED167" s="20"/>
      <c r="EE167" s="20"/>
      <c r="EF167" s="20"/>
      <c r="EG167" s="20"/>
      <c r="EH167" s="20"/>
      <c r="EI167" s="20"/>
      <c r="EJ167" s="20"/>
      <c r="EK167" s="20"/>
      <c r="EL167" s="20"/>
      <c r="EM167" s="20"/>
      <c r="EN167" s="20"/>
      <c r="EO167" s="20"/>
      <c r="EP167" s="20"/>
      <c r="EQ167" s="20"/>
      <c r="ER167" s="20"/>
      <c r="ES167" s="20"/>
      <c r="ET167" s="20"/>
      <c r="EU167" s="20"/>
      <c r="EV167" s="20"/>
      <c r="EW167" s="20"/>
      <c r="EX167" s="20"/>
      <c r="EY167" s="20"/>
      <c r="EZ167" s="20"/>
      <c r="FA167" s="20"/>
      <c r="FB167" s="20"/>
      <c r="FC167" s="20"/>
      <c r="FD167" s="20"/>
      <c r="FE167" s="20"/>
      <c r="FF167" s="20"/>
      <c r="FG167" s="20"/>
      <c r="FH167" s="20"/>
      <c r="FI167" s="20"/>
      <c r="FJ167" s="20"/>
      <c r="FK167" s="20"/>
      <c r="FL167" s="20"/>
      <c r="FM167" s="20"/>
      <c r="FN167" s="20"/>
      <c r="FO167" s="20"/>
      <c r="FP167" s="20"/>
      <c r="FQ167" s="20"/>
      <c r="FR167" s="20"/>
      <c r="FS167" s="20"/>
      <c r="FT167" s="20"/>
      <c r="FU167" s="20"/>
      <c r="FV167" s="20"/>
      <c r="FW167" s="20"/>
      <c r="FX167" s="20"/>
      <c r="FY167" s="20"/>
      <c r="FZ167" s="20"/>
      <c r="GA167" s="20"/>
      <c r="GB167" s="20"/>
      <c r="GC167" s="20"/>
      <c r="GD167" s="20"/>
      <c r="GE167" s="20"/>
      <c r="GF167" s="20"/>
      <c r="GG167" s="20"/>
      <c r="GH167" s="20"/>
      <c r="GI167" s="20"/>
      <c r="GJ167" s="20"/>
      <c r="GK167" s="20"/>
      <c r="GL167" s="20"/>
      <c r="GM167" s="20"/>
      <c r="GN167" s="20"/>
      <c r="GO167" s="20"/>
      <c r="GP167" s="20"/>
      <c r="GQ167" s="20"/>
      <c r="GR167" s="20"/>
      <c r="GS167" s="20"/>
      <c r="GT167" s="20"/>
      <c r="GU167" s="20"/>
      <c r="GV167" s="20"/>
      <c r="GW167" s="20"/>
      <c r="GX167" s="20"/>
      <c r="GY167" s="20"/>
      <c r="GZ167" s="20"/>
      <c r="HA167" s="20"/>
      <c r="HB167" s="20"/>
      <c r="HC167" s="20"/>
      <c r="HD167" s="20"/>
      <c r="HE167" s="20"/>
      <c r="HF167" s="20"/>
      <c r="HG167" s="20"/>
      <c r="HH167" s="20"/>
      <c r="HI167" s="20"/>
      <c r="HJ167" s="20"/>
      <c r="HK167" s="20"/>
      <c r="HL167" s="20"/>
      <c r="HM167" s="20"/>
      <c r="HN167" s="20"/>
      <c r="HO167" s="20"/>
      <c r="HP167" s="20"/>
      <c r="HQ167" s="20"/>
      <c r="HR167" s="20"/>
      <c r="HS167" s="20"/>
      <c r="HT167" s="20"/>
      <c r="HU167" s="20"/>
      <c r="HV167" s="20"/>
      <c r="HW167" s="20"/>
    </row>
    <row r="168" spans="1:231" s="12" customFormat="1" ht="25.5">
      <c r="A168" s="1188" t="s">
        <v>119</v>
      </c>
      <c r="B168" s="18" t="s">
        <v>169</v>
      </c>
      <c r="C168" s="121"/>
      <c r="D168" s="67"/>
      <c r="E168" s="375"/>
      <c r="F168" s="351">
        <f t="shared" si="4"/>
        <v>0</v>
      </c>
      <c r="G168" s="163"/>
      <c r="H168" s="21"/>
      <c r="I168" s="21"/>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0"/>
      <c r="AY168" s="20"/>
      <c r="AZ168" s="20"/>
      <c r="BA168" s="20"/>
      <c r="BB168" s="20"/>
      <c r="BC168" s="20"/>
      <c r="BD168" s="20"/>
      <c r="BE168" s="20"/>
      <c r="BF168" s="20"/>
      <c r="BG168" s="20"/>
      <c r="BH168" s="20"/>
      <c r="BI168" s="20"/>
      <c r="BJ168" s="20"/>
      <c r="BK168" s="20"/>
      <c r="BL168" s="20"/>
      <c r="BM168" s="20"/>
      <c r="BN168" s="20"/>
      <c r="BO168" s="20"/>
      <c r="BP168" s="20"/>
      <c r="BQ168" s="20"/>
      <c r="BR168" s="20"/>
      <c r="BS168" s="20"/>
      <c r="BT168" s="20"/>
      <c r="BU168" s="20"/>
      <c r="BV168" s="20"/>
      <c r="BW168" s="20"/>
      <c r="BX168" s="20"/>
      <c r="BY168" s="20"/>
      <c r="BZ168" s="20"/>
      <c r="CA168" s="20"/>
      <c r="CB168" s="20"/>
      <c r="CC168" s="20"/>
      <c r="CD168" s="20"/>
      <c r="CE168" s="20"/>
      <c r="CF168" s="20"/>
      <c r="CG168" s="20"/>
      <c r="CH168" s="20"/>
      <c r="CI168" s="20"/>
      <c r="CJ168" s="20"/>
      <c r="CK168" s="20"/>
      <c r="CL168" s="20"/>
      <c r="CM168" s="20"/>
      <c r="CN168" s="20"/>
      <c r="CO168" s="20"/>
      <c r="CP168" s="20"/>
      <c r="CQ168" s="20"/>
      <c r="CR168" s="20"/>
      <c r="CS168" s="20"/>
      <c r="CT168" s="20"/>
      <c r="CU168" s="20"/>
      <c r="CV168" s="20"/>
      <c r="CW168" s="20"/>
      <c r="CX168" s="20"/>
      <c r="CY168" s="20"/>
      <c r="CZ168" s="20"/>
      <c r="DA168" s="20"/>
      <c r="DB168" s="20"/>
      <c r="DC168" s="20"/>
      <c r="DD168" s="20"/>
      <c r="DE168" s="20"/>
      <c r="DF168" s="20"/>
      <c r="DG168" s="20"/>
      <c r="DH168" s="20"/>
      <c r="DI168" s="20"/>
      <c r="DJ168" s="20"/>
      <c r="DK168" s="20"/>
      <c r="DL168" s="20"/>
      <c r="DM168" s="20"/>
      <c r="DN168" s="20"/>
      <c r="DO168" s="20"/>
      <c r="DP168" s="20"/>
      <c r="DQ168" s="20"/>
      <c r="DR168" s="20"/>
      <c r="DS168" s="20"/>
      <c r="DT168" s="20"/>
      <c r="DU168" s="20"/>
      <c r="DV168" s="20"/>
      <c r="DW168" s="20"/>
      <c r="DX168" s="20"/>
      <c r="DY168" s="20"/>
      <c r="DZ168" s="20"/>
      <c r="EA168" s="20"/>
      <c r="EB168" s="20"/>
      <c r="EC168" s="20"/>
      <c r="ED168" s="20"/>
      <c r="EE168" s="20"/>
      <c r="EF168" s="20"/>
      <c r="EG168" s="20"/>
      <c r="EH168" s="20"/>
      <c r="EI168" s="20"/>
      <c r="EJ168" s="20"/>
      <c r="EK168" s="20"/>
      <c r="EL168" s="20"/>
      <c r="EM168" s="20"/>
      <c r="EN168" s="20"/>
      <c r="EO168" s="20"/>
      <c r="EP168" s="20"/>
      <c r="EQ168" s="20"/>
      <c r="ER168" s="20"/>
      <c r="ES168" s="20"/>
      <c r="ET168" s="20"/>
      <c r="EU168" s="20"/>
      <c r="EV168" s="20"/>
      <c r="EW168" s="20"/>
      <c r="EX168" s="20"/>
      <c r="EY168" s="20"/>
      <c r="EZ168" s="20"/>
      <c r="FA168" s="20"/>
      <c r="FB168" s="20"/>
      <c r="FC168" s="20"/>
      <c r="FD168" s="20"/>
      <c r="FE168" s="20"/>
      <c r="FF168" s="20"/>
      <c r="FG168" s="20"/>
      <c r="FH168" s="20"/>
      <c r="FI168" s="20"/>
      <c r="FJ168" s="20"/>
      <c r="FK168" s="20"/>
      <c r="FL168" s="20"/>
      <c r="FM168" s="20"/>
      <c r="FN168" s="20"/>
      <c r="FO168" s="20"/>
      <c r="FP168" s="20"/>
      <c r="FQ168" s="20"/>
      <c r="FR168" s="20"/>
      <c r="FS168" s="20"/>
      <c r="FT168" s="20"/>
      <c r="FU168" s="20"/>
      <c r="FV168" s="20"/>
      <c r="FW168" s="20"/>
      <c r="FX168" s="20"/>
      <c r="FY168" s="20"/>
      <c r="FZ168" s="20"/>
      <c r="GA168" s="20"/>
      <c r="GB168" s="20"/>
      <c r="GC168" s="20"/>
      <c r="GD168" s="20"/>
      <c r="GE168" s="20"/>
      <c r="GF168" s="20"/>
      <c r="GG168" s="20"/>
      <c r="GH168" s="20"/>
      <c r="GI168" s="20"/>
      <c r="GJ168" s="20"/>
      <c r="GK168" s="20"/>
      <c r="GL168" s="20"/>
      <c r="GM168" s="20"/>
      <c r="GN168" s="20"/>
      <c r="GO168" s="20"/>
      <c r="GP168" s="20"/>
      <c r="GQ168" s="20"/>
      <c r="GR168" s="20"/>
      <c r="GS168" s="20"/>
      <c r="GT168" s="20"/>
      <c r="GU168" s="20"/>
      <c r="GV168" s="20"/>
      <c r="GW168" s="20"/>
      <c r="GX168" s="20"/>
      <c r="GY168" s="20"/>
      <c r="GZ168" s="20"/>
      <c r="HA168" s="20"/>
      <c r="HB168" s="20"/>
      <c r="HC168" s="20"/>
      <c r="HD168" s="20"/>
      <c r="HE168" s="20"/>
      <c r="HF168" s="20"/>
      <c r="HG168" s="20"/>
      <c r="HH168" s="20"/>
      <c r="HI168" s="20"/>
      <c r="HJ168" s="20"/>
      <c r="HK168" s="20"/>
      <c r="HL168" s="20"/>
      <c r="HM168" s="20"/>
      <c r="HN168" s="20"/>
      <c r="HO168" s="20"/>
      <c r="HP168" s="20"/>
      <c r="HQ168" s="20"/>
      <c r="HR168" s="20"/>
      <c r="HS168" s="20"/>
      <c r="HT168" s="20"/>
      <c r="HU168" s="20"/>
      <c r="HV168" s="20"/>
      <c r="HW168" s="20"/>
    </row>
    <row r="169" spans="1:231" s="12" customFormat="1" ht="12.75">
      <c r="A169" s="1188"/>
      <c r="B169" s="19" t="s">
        <v>170</v>
      </c>
      <c r="C169" s="119">
        <v>49</v>
      </c>
      <c r="D169" s="68" t="s">
        <v>4</v>
      </c>
      <c r="E169" s="376"/>
      <c r="F169" s="351">
        <f t="shared" si="4"/>
        <v>0</v>
      </c>
      <c r="G169" s="163"/>
      <c r="H169" s="21"/>
      <c r="I169" s="21"/>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0"/>
      <c r="AY169" s="20"/>
      <c r="AZ169" s="20"/>
      <c r="BA169" s="20"/>
      <c r="BB169" s="20"/>
      <c r="BC169" s="20"/>
      <c r="BD169" s="20"/>
      <c r="BE169" s="20"/>
      <c r="BF169" s="20"/>
      <c r="BG169" s="20"/>
      <c r="BH169" s="20"/>
      <c r="BI169" s="20"/>
      <c r="BJ169" s="20"/>
      <c r="BK169" s="20"/>
      <c r="BL169" s="20"/>
      <c r="BM169" s="20"/>
      <c r="BN169" s="20"/>
      <c r="BO169" s="20"/>
      <c r="BP169" s="20"/>
      <c r="BQ169" s="20"/>
      <c r="BR169" s="20"/>
      <c r="BS169" s="20"/>
      <c r="BT169" s="20"/>
      <c r="BU169" s="20"/>
      <c r="BV169" s="20"/>
      <c r="BW169" s="20"/>
      <c r="BX169" s="20"/>
      <c r="BY169" s="20"/>
      <c r="BZ169" s="20"/>
      <c r="CA169" s="20"/>
      <c r="CB169" s="20"/>
      <c r="CC169" s="20"/>
      <c r="CD169" s="20"/>
      <c r="CE169" s="20"/>
      <c r="CF169" s="20"/>
      <c r="CG169" s="20"/>
      <c r="CH169" s="20"/>
      <c r="CI169" s="20"/>
      <c r="CJ169" s="20"/>
      <c r="CK169" s="20"/>
      <c r="CL169" s="20"/>
      <c r="CM169" s="20"/>
      <c r="CN169" s="20"/>
      <c r="CO169" s="20"/>
      <c r="CP169" s="20"/>
      <c r="CQ169" s="20"/>
      <c r="CR169" s="20"/>
      <c r="CS169" s="20"/>
      <c r="CT169" s="20"/>
      <c r="CU169" s="20"/>
      <c r="CV169" s="20"/>
      <c r="CW169" s="20"/>
      <c r="CX169" s="20"/>
      <c r="CY169" s="20"/>
      <c r="CZ169" s="20"/>
      <c r="DA169" s="20"/>
      <c r="DB169" s="20"/>
      <c r="DC169" s="20"/>
      <c r="DD169" s="20"/>
      <c r="DE169" s="20"/>
      <c r="DF169" s="20"/>
      <c r="DG169" s="20"/>
      <c r="DH169" s="20"/>
      <c r="DI169" s="20"/>
      <c r="DJ169" s="20"/>
      <c r="DK169" s="20"/>
      <c r="DL169" s="20"/>
      <c r="DM169" s="20"/>
      <c r="DN169" s="20"/>
      <c r="DO169" s="20"/>
      <c r="DP169" s="20"/>
      <c r="DQ169" s="20"/>
      <c r="DR169" s="20"/>
      <c r="DS169" s="20"/>
      <c r="DT169" s="20"/>
      <c r="DU169" s="20"/>
      <c r="DV169" s="20"/>
      <c r="DW169" s="20"/>
      <c r="DX169" s="20"/>
      <c r="DY169" s="20"/>
      <c r="DZ169" s="20"/>
      <c r="EA169" s="20"/>
      <c r="EB169" s="20"/>
      <c r="EC169" s="20"/>
      <c r="ED169" s="20"/>
      <c r="EE169" s="20"/>
      <c r="EF169" s="20"/>
      <c r="EG169" s="20"/>
      <c r="EH169" s="20"/>
      <c r="EI169" s="20"/>
      <c r="EJ169" s="20"/>
      <c r="EK169" s="20"/>
      <c r="EL169" s="20"/>
      <c r="EM169" s="20"/>
      <c r="EN169" s="20"/>
      <c r="EO169" s="20"/>
      <c r="EP169" s="20"/>
      <c r="EQ169" s="20"/>
      <c r="ER169" s="20"/>
      <c r="ES169" s="20"/>
      <c r="ET169" s="20"/>
      <c r="EU169" s="20"/>
      <c r="EV169" s="20"/>
      <c r="EW169" s="20"/>
      <c r="EX169" s="20"/>
      <c r="EY169" s="20"/>
      <c r="EZ169" s="20"/>
      <c r="FA169" s="20"/>
      <c r="FB169" s="20"/>
      <c r="FC169" s="20"/>
      <c r="FD169" s="20"/>
      <c r="FE169" s="20"/>
      <c r="FF169" s="20"/>
      <c r="FG169" s="20"/>
      <c r="FH169" s="20"/>
      <c r="FI169" s="20"/>
      <c r="FJ169" s="20"/>
      <c r="FK169" s="20"/>
      <c r="FL169" s="20"/>
      <c r="FM169" s="20"/>
      <c r="FN169" s="20"/>
      <c r="FO169" s="20"/>
      <c r="FP169" s="20"/>
      <c r="FQ169" s="20"/>
      <c r="FR169" s="20"/>
      <c r="FS169" s="20"/>
      <c r="FT169" s="20"/>
      <c r="FU169" s="20"/>
      <c r="FV169" s="20"/>
      <c r="FW169" s="20"/>
      <c r="FX169" s="20"/>
      <c r="FY169" s="20"/>
      <c r="FZ169" s="20"/>
      <c r="GA169" s="20"/>
      <c r="GB169" s="20"/>
      <c r="GC169" s="20"/>
      <c r="GD169" s="20"/>
      <c r="GE169" s="20"/>
      <c r="GF169" s="20"/>
      <c r="GG169" s="20"/>
      <c r="GH169" s="20"/>
      <c r="GI169" s="20"/>
      <c r="GJ169" s="20"/>
      <c r="GK169" s="20"/>
      <c r="GL169" s="20"/>
      <c r="GM169" s="20"/>
      <c r="GN169" s="20"/>
      <c r="GO169" s="20"/>
      <c r="GP169" s="20"/>
      <c r="GQ169" s="20"/>
      <c r="GR169" s="20"/>
      <c r="GS169" s="20"/>
      <c r="GT169" s="20"/>
      <c r="GU169" s="20"/>
      <c r="GV169" s="20"/>
      <c r="GW169" s="20"/>
      <c r="GX169" s="20"/>
      <c r="GY169" s="20"/>
      <c r="GZ169" s="20"/>
      <c r="HA169" s="20"/>
      <c r="HB169" s="20"/>
      <c r="HC169" s="20"/>
      <c r="HD169" s="20"/>
      <c r="HE169" s="20"/>
      <c r="HF169" s="20"/>
      <c r="HG169" s="20"/>
      <c r="HH169" s="20"/>
      <c r="HI169" s="20"/>
      <c r="HJ169" s="20"/>
      <c r="HK169" s="20"/>
      <c r="HL169" s="20"/>
      <c r="HM169" s="20"/>
      <c r="HN169" s="20"/>
      <c r="HO169" s="20"/>
      <c r="HP169" s="20"/>
      <c r="HQ169" s="20"/>
      <c r="HR169" s="20"/>
      <c r="HS169" s="20"/>
      <c r="HT169" s="20"/>
      <c r="HU169" s="20"/>
      <c r="HV169" s="20"/>
      <c r="HW169" s="20"/>
    </row>
    <row r="170" spans="1:231" s="12" customFormat="1" ht="12.75">
      <c r="A170" s="1188"/>
      <c r="B170" s="19"/>
      <c r="C170" s="119"/>
      <c r="D170" s="68"/>
      <c r="E170" s="376"/>
      <c r="F170" s="351">
        <f t="shared" si="4"/>
        <v>0</v>
      </c>
      <c r="G170" s="163"/>
      <c r="H170" s="21"/>
      <c r="I170" s="21"/>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0"/>
      <c r="AY170" s="20"/>
      <c r="AZ170" s="20"/>
      <c r="BA170" s="20"/>
      <c r="BB170" s="20"/>
      <c r="BC170" s="20"/>
      <c r="BD170" s="20"/>
      <c r="BE170" s="20"/>
      <c r="BF170" s="20"/>
      <c r="BG170" s="20"/>
      <c r="BH170" s="20"/>
      <c r="BI170" s="20"/>
      <c r="BJ170" s="20"/>
      <c r="BK170" s="20"/>
      <c r="BL170" s="20"/>
      <c r="BM170" s="20"/>
      <c r="BN170" s="20"/>
      <c r="BO170" s="20"/>
      <c r="BP170" s="20"/>
      <c r="BQ170" s="20"/>
      <c r="BR170" s="20"/>
      <c r="BS170" s="20"/>
      <c r="BT170" s="20"/>
      <c r="BU170" s="20"/>
      <c r="BV170" s="20"/>
      <c r="BW170" s="20"/>
      <c r="BX170" s="20"/>
      <c r="BY170" s="20"/>
      <c r="BZ170" s="20"/>
      <c r="CA170" s="20"/>
      <c r="CB170" s="20"/>
      <c r="CC170" s="20"/>
      <c r="CD170" s="20"/>
      <c r="CE170" s="20"/>
      <c r="CF170" s="20"/>
      <c r="CG170" s="20"/>
      <c r="CH170" s="20"/>
      <c r="CI170" s="20"/>
      <c r="CJ170" s="20"/>
      <c r="CK170" s="20"/>
      <c r="CL170" s="20"/>
      <c r="CM170" s="20"/>
      <c r="CN170" s="20"/>
      <c r="CO170" s="20"/>
      <c r="CP170" s="20"/>
      <c r="CQ170" s="20"/>
      <c r="CR170" s="20"/>
      <c r="CS170" s="20"/>
      <c r="CT170" s="20"/>
      <c r="CU170" s="20"/>
      <c r="CV170" s="20"/>
      <c r="CW170" s="20"/>
      <c r="CX170" s="20"/>
      <c r="CY170" s="20"/>
      <c r="CZ170" s="20"/>
      <c r="DA170" s="20"/>
      <c r="DB170" s="20"/>
      <c r="DC170" s="20"/>
      <c r="DD170" s="20"/>
      <c r="DE170" s="20"/>
      <c r="DF170" s="20"/>
      <c r="DG170" s="20"/>
      <c r="DH170" s="20"/>
      <c r="DI170" s="20"/>
      <c r="DJ170" s="20"/>
      <c r="DK170" s="20"/>
      <c r="DL170" s="20"/>
      <c r="DM170" s="20"/>
      <c r="DN170" s="20"/>
      <c r="DO170" s="20"/>
      <c r="DP170" s="20"/>
      <c r="DQ170" s="20"/>
      <c r="DR170" s="20"/>
      <c r="DS170" s="20"/>
      <c r="DT170" s="20"/>
      <c r="DU170" s="20"/>
      <c r="DV170" s="20"/>
      <c r="DW170" s="20"/>
      <c r="DX170" s="20"/>
      <c r="DY170" s="20"/>
      <c r="DZ170" s="20"/>
      <c r="EA170" s="20"/>
      <c r="EB170" s="20"/>
      <c r="EC170" s="20"/>
      <c r="ED170" s="20"/>
      <c r="EE170" s="20"/>
      <c r="EF170" s="20"/>
      <c r="EG170" s="20"/>
      <c r="EH170" s="20"/>
      <c r="EI170" s="20"/>
      <c r="EJ170" s="20"/>
      <c r="EK170" s="20"/>
      <c r="EL170" s="20"/>
      <c r="EM170" s="20"/>
      <c r="EN170" s="20"/>
      <c r="EO170" s="20"/>
      <c r="EP170" s="20"/>
      <c r="EQ170" s="20"/>
      <c r="ER170" s="20"/>
      <c r="ES170" s="20"/>
      <c r="ET170" s="20"/>
      <c r="EU170" s="20"/>
      <c r="EV170" s="20"/>
      <c r="EW170" s="20"/>
      <c r="EX170" s="20"/>
      <c r="EY170" s="20"/>
      <c r="EZ170" s="20"/>
      <c r="FA170" s="20"/>
      <c r="FB170" s="20"/>
      <c r="FC170" s="20"/>
      <c r="FD170" s="20"/>
      <c r="FE170" s="20"/>
      <c r="FF170" s="20"/>
      <c r="FG170" s="20"/>
      <c r="FH170" s="20"/>
      <c r="FI170" s="20"/>
      <c r="FJ170" s="20"/>
      <c r="FK170" s="20"/>
      <c r="FL170" s="20"/>
      <c r="FM170" s="20"/>
      <c r="FN170" s="20"/>
      <c r="FO170" s="20"/>
      <c r="FP170" s="20"/>
      <c r="FQ170" s="20"/>
      <c r="FR170" s="20"/>
      <c r="FS170" s="20"/>
      <c r="FT170" s="20"/>
      <c r="FU170" s="20"/>
      <c r="FV170" s="20"/>
      <c r="FW170" s="20"/>
      <c r="FX170" s="20"/>
      <c r="FY170" s="20"/>
      <c r="FZ170" s="20"/>
      <c r="GA170" s="20"/>
      <c r="GB170" s="20"/>
      <c r="GC170" s="20"/>
      <c r="GD170" s="20"/>
      <c r="GE170" s="20"/>
      <c r="GF170" s="20"/>
      <c r="GG170" s="20"/>
      <c r="GH170" s="20"/>
      <c r="GI170" s="20"/>
      <c r="GJ170" s="20"/>
      <c r="GK170" s="20"/>
      <c r="GL170" s="20"/>
      <c r="GM170" s="20"/>
      <c r="GN170" s="20"/>
      <c r="GO170" s="20"/>
      <c r="GP170" s="20"/>
      <c r="GQ170" s="20"/>
      <c r="GR170" s="20"/>
      <c r="GS170" s="20"/>
      <c r="GT170" s="20"/>
      <c r="GU170" s="20"/>
      <c r="GV170" s="20"/>
      <c r="GW170" s="20"/>
      <c r="GX170" s="20"/>
      <c r="GY170" s="20"/>
      <c r="GZ170" s="20"/>
      <c r="HA170" s="20"/>
      <c r="HB170" s="20"/>
      <c r="HC170" s="20"/>
      <c r="HD170" s="20"/>
      <c r="HE170" s="20"/>
      <c r="HF170" s="20"/>
      <c r="HG170" s="20"/>
      <c r="HH170" s="20"/>
      <c r="HI170" s="20"/>
      <c r="HJ170" s="20"/>
      <c r="HK170" s="20"/>
      <c r="HL170" s="20"/>
      <c r="HM170" s="20"/>
      <c r="HN170" s="20"/>
      <c r="HO170" s="20"/>
      <c r="HP170" s="20"/>
      <c r="HQ170" s="20"/>
      <c r="HR170" s="20"/>
      <c r="HS170" s="20"/>
      <c r="HT170" s="20"/>
      <c r="HU170" s="20"/>
      <c r="HV170" s="20"/>
      <c r="HW170" s="20"/>
    </row>
    <row r="171" spans="1:231" s="12" customFormat="1" ht="51">
      <c r="A171" s="127" t="s">
        <v>142</v>
      </c>
      <c r="B171" s="73" t="s">
        <v>383</v>
      </c>
      <c r="C171" s="119">
        <v>2</v>
      </c>
      <c r="D171" s="69" t="s">
        <v>0</v>
      </c>
      <c r="E171" s="371"/>
      <c r="F171" s="351">
        <f t="shared" si="4"/>
        <v>0</v>
      </c>
      <c r="G171" s="163"/>
      <c r="H171" s="21"/>
      <c r="I171" s="21"/>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0"/>
      <c r="AY171" s="20"/>
      <c r="AZ171" s="20"/>
      <c r="BA171" s="20"/>
      <c r="BB171" s="20"/>
      <c r="BC171" s="20"/>
      <c r="BD171" s="20"/>
      <c r="BE171" s="20"/>
      <c r="BF171" s="20"/>
      <c r="BG171" s="20"/>
      <c r="BH171" s="20"/>
      <c r="BI171" s="20"/>
      <c r="BJ171" s="20"/>
      <c r="BK171" s="20"/>
      <c r="BL171" s="20"/>
      <c r="BM171" s="20"/>
      <c r="BN171" s="20"/>
      <c r="BO171" s="20"/>
      <c r="BP171" s="20"/>
      <c r="BQ171" s="20"/>
      <c r="BR171" s="20"/>
      <c r="BS171" s="20"/>
      <c r="BT171" s="20"/>
      <c r="BU171" s="20"/>
      <c r="BV171" s="20"/>
      <c r="BW171" s="20"/>
      <c r="BX171" s="20"/>
      <c r="BY171" s="20"/>
      <c r="BZ171" s="20"/>
      <c r="CA171" s="20"/>
      <c r="CB171" s="20"/>
      <c r="CC171" s="20"/>
      <c r="CD171" s="20"/>
      <c r="CE171" s="20"/>
      <c r="CF171" s="20"/>
      <c r="CG171" s="20"/>
      <c r="CH171" s="20"/>
      <c r="CI171" s="20"/>
      <c r="CJ171" s="20"/>
      <c r="CK171" s="20"/>
      <c r="CL171" s="20"/>
      <c r="CM171" s="20"/>
      <c r="CN171" s="20"/>
      <c r="CO171" s="20"/>
      <c r="CP171" s="20"/>
      <c r="CQ171" s="20"/>
      <c r="CR171" s="20"/>
      <c r="CS171" s="20"/>
      <c r="CT171" s="20"/>
      <c r="CU171" s="20"/>
      <c r="CV171" s="20"/>
      <c r="CW171" s="20"/>
      <c r="CX171" s="20"/>
      <c r="CY171" s="20"/>
      <c r="CZ171" s="20"/>
      <c r="DA171" s="20"/>
      <c r="DB171" s="20"/>
      <c r="DC171" s="20"/>
      <c r="DD171" s="20"/>
      <c r="DE171" s="20"/>
      <c r="DF171" s="20"/>
      <c r="DG171" s="20"/>
      <c r="DH171" s="20"/>
      <c r="DI171" s="20"/>
      <c r="DJ171" s="20"/>
      <c r="DK171" s="20"/>
      <c r="DL171" s="20"/>
      <c r="DM171" s="20"/>
      <c r="DN171" s="20"/>
      <c r="DO171" s="20"/>
      <c r="DP171" s="20"/>
      <c r="DQ171" s="20"/>
      <c r="DR171" s="20"/>
      <c r="DS171" s="20"/>
      <c r="DT171" s="20"/>
      <c r="DU171" s="20"/>
      <c r="DV171" s="20"/>
      <c r="DW171" s="20"/>
      <c r="DX171" s="20"/>
      <c r="DY171" s="20"/>
      <c r="DZ171" s="20"/>
      <c r="EA171" s="20"/>
      <c r="EB171" s="20"/>
      <c r="EC171" s="20"/>
      <c r="ED171" s="20"/>
      <c r="EE171" s="20"/>
      <c r="EF171" s="20"/>
      <c r="EG171" s="20"/>
      <c r="EH171" s="20"/>
      <c r="EI171" s="20"/>
      <c r="EJ171" s="20"/>
      <c r="EK171" s="20"/>
      <c r="EL171" s="20"/>
      <c r="EM171" s="20"/>
      <c r="EN171" s="20"/>
      <c r="EO171" s="20"/>
      <c r="EP171" s="20"/>
      <c r="EQ171" s="20"/>
      <c r="ER171" s="20"/>
      <c r="ES171" s="20"/>
      <c r="ET171" s="20"/>
      <c r="EU171" s="20"/>
      <c r="EV171" s="20"/>
      <c r="EW171" s="20"/>
      <c r="EX171" s="20"/>
      <c r="EY171" s="20"/>
      <c r="EZ171" s="20"/>
      <c r="FA171" s="20"/>
      <c r="FB171" s="20"/>
      <c r="FC171" s="20"/>
      <c r="FD171" s="20"/>
      <c r="FE171" s="20"/>
      <c r="FF171" s="20"/>
      <c r="FG171" s="20"/>
      <c r="FH171" s="20"/>
      <c r="FI171" s="20"/>
      <c r="FJ171" s="20"/>
      <c r="FK171" s="20"/>
      <c r="FL171" s="20"/>
      <c r="FM171" s="20"/>
      <c r="FN171" s="20"/>
      <c r="FO171" s="20"/>
      <c r="FP171" s="20"/>
      <c r="FQ171" s="20"/>
      <c r="FR171" s="20"/>
      <c r="FS171" s="20"/>
      <c r="FT171" s="20"/>
      <c r="FU171" s="20"/>
      <c r="FV171" s="20"/>
      <c r="FW171" s="20"/>
      <c r="FX171" s="20"/>
      <c r="FY171" s="20"/>
      <c r="FZ171" s="20"/>
      <c r="GA171" s="20"/>
      <c r="GB171" s="20"/>
      <c r="GC171" s="20"/>
      <c r="GD171" s="20"/>
      <c r="GE171" s="20"/>
      <c r="GF171" s="20"/>
      <c r="GG171" s="20"/>
      <c r="GH171" s="20"/>
      <c r="GI171" s="20"/>
      <c r="GJ171" s="20"/>
      <c r="GK171" s="20"/>
      <c r="GL171" s="20"/>
      <c r="GM171" s="20"/>
      <c r="GN171" s="20"/>
      <c r="GO171" s="20"/>
      <c r="GP171" s="20"/>
      <c r="GQ171" s="20"/>
      <c r="GR171" s="20"/>
      <c r="GS171" s="20"/>
      <c r="GT171" s="20"/>
      <c r="GU171" s="20"/>
      <c r="GV171" s="20"/>
      <c r="GW171" s="20"/>
      <c r="GX171" s="20"/>
      <c r="GY171" s="20"/>
      <c r="GZ171" s="20"/>
      <c r="HA171" s="20"/>
      <c r="HB171" s="20"/>
      <c r="HC171" s="20"/>
      <c r="HD171" s="20"/>
      <c r="HE171" s="20"/>
      <c r="HF171" s="20"/>
      <c r="HG171" s="20"/>
      <c r="HH171" s="20"/>
      <c r="HI171" s="20"/>
      <c r="HJ171" s="20"/>
      <c r="HK171" s="20"/>
      <c r="HL171" s="20"/>
      <c r="HM171" s="20"/>
      <c r="HN171" s="20"/>
      <c r="HO171" s="20"/>
      <c r="HP171" s="20"/>
      <c r="HQ171" s="20"/>
      <c r="HR171" s="20"/>
      <c r="HS171" s="20"/>
      <c r="HT171" s="20"/>
      <c r="HU171" s="20"/>
      <c r="HV171" s="20"/>
      <c r="HW171" s="20"/>
    </row>
    <row r="172" spans="1:231" s="12" customFormat="1" ht="38.25">
      <c r="A172" s="127" t="s">
        <v>224</v>
      </c>
      <c r="B172" s="73" t="s">
        <v>311</v>
      </c>
      <c r="C172" s="119">
        <v>1</v>
      </c>
      <c r="D172" s="69" t="s">
        <v>0</v>
      </c>
      <c r="E172" s="371"/>
      <c r="F172" s="351">
        <f t="shared" si="4"/>
        <v>0</v>
      </c>
      <c r="G172" s="163"/>
      <c r="H172" s="21"/>
      <c r="I172" s="21"/>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0"/>
      <c r="AY172" s="20"/>
      <c r="AZ172" s="20"/>
      <c r="BA172" s="20"/>
      <c r="BB172" s="20"/>
      <c r="BC172" s="20"/>
      <c r="BD172" s="20"/>
      <c r="BE172" s="20"/>
      <c r="BF172" s="20"/>
      <c r="BG172" s="20"/>
      <c r="BH172" s="20"/>
      <c r="BI172" s="20"/>
      <c r="BJ172" s="20"/>
      <c r="BK172" s="20"/>
      <c r="BL172" s="20"/>
      <c r="BM172" s="20"/>
      <c r="BN172" s="20"/>
      <c r="BO172" s="20"/>
      <c r="BP172" s="20"/>
      <c r="BQ172" s="20"/>
      <c r="BR172" s="20"/>
      <c r="BS172" s="20"/>
      <c r="BT172" s="20"/>
      <c r="BU172" s="20"/>
      <c r="BV172" s="20"/>
      <c r="BW172" s="20"/>
      <c r="BX172" s="20"/>
      <c r="BY172" s="20"/>
      <c r="BZ172" s="20"/>
      <c r="CA172" s="20"/>
      <c r="CB172" s="20"/>
      <c r="CC172" s="20"/>
      <c r="CD172" s="20"/>
      <c r="CE172" s="20"/>
      <c r="CF172" s="20"/>
      <c r="CG172" s="20"/>
      <c r="CH172" s="20"/>
      <c r="CI172" s="20"/>
      <c r="CJ172" s="20"/>
      <c r="CK172" s="20"/>
      <c r="CL172" s="20"/>
      <c r="CM172" s="20"/>
      <c r="CN172" s="20"/>
      <c r="CO172" s="20"/>
      <c r="CP172" s="20"/>
      <c r="CQ172" s="20"/>
      <c r="CR172" s="20"/>
      <c r="CS172" s="20"/>
      <c r="CT172" s="20"/>
      <c r="CU172" s="20"/>
      <c r="CV172" s="20"/>
      <c r="CW172" s="20"/>
      <c r="CX172" s="20"/>
      <c r="CY172" s="20"/>
      <c r="CZ172" s="20"/>
      <c r="DA172" s="20"/>
      <c r="DB172" s="20"/>
      <c r="DC172" s="20"/>
      <c r="DD172" s="20"/>
      <c r="DE172" s="20"/>
      <c r="DF172" s="20"/>
      <c r="DG172" s="20"/>
      <c r="DH172" s="20"/>
      <c r="DI172" s="20"/>
      <c r="DJ172" s="20"/>
      <c r="DK172" s="20"/>
      <c r="DL172" s="20"/>
      <c r="DM172" s="20"/>
      <c r="DN172" s="20"/>
      <c r="DO172" s="20"/>
      <c r="DP172" s="20"/>
      <c r="DQ172" s="20"/>
      <c r="DR172" s="20"/>
      <c r="DS172" s="20"/>
      <c r="DT172" s="20"/>
      <c r="DU172" s="20"/>
      <c r="DV172" s="20"/>
      <c r="DW172" s="20"/>
      <c r="DX172" s="20"/>
      <c r="DY172" s="20"/>
      <c r="DZ172" s="20"/>
      <c r="EA172" s="20"/>
      <c r="EB172" s="20"/>
      <c r="EC172" s="20"/>
      <c r="ED172" s="20"/>
      <c r="EE172" s="20"/>
      <c r="EF172" s="20"/>
      <c r="EG172" s="20"/>
      <c r="EH172" s="20"/>
      <c r="EI172" s="20"/>
      <c r="EJ172" s="20"/>
      <c r="EK172" s="20"/>
      <c r="EL172" s="20"/>
      <c r="EM172" s="20"/>
      <c r="EN172" s="20"/>
      <c r="EO172" s="20"/>
      <c r="EP172" s="20"/>
      <c r="EQ172" s="20"/>
      <c r="ER172" s="20"/>
      <c r="ES172" s="20"/>
      <c r="ET172" s="20"/>
      <c r="EU172" s="20"/>
      <c r="EV172" s="20"/>
      <c r="EW172" s="20"/>
      <c r="EX172" s="20"/>
      <c r="EY172" s="20"/>
      <c r="EZ172" s="20"/>
      <c r="FA172" s="20"/>
      <c r="FB172" s="20"/>
      <c r="FC172" s="20"/>
      <c r="FD172" s="20"/>
      <c r="FE172" s="20"/>
      <c r="FF172" s="20"/>
      <c r="FG172" s="20"/>
      <c r="FH172" s="20"/>
      <c r="FI172" s="20"/>
      <c r="FJ172" s="20"/>
      <c r="FK172" s="20"/>
      <c r="FL172" s="20"/>
      <c r="FM172" s="20"/>
      <c r="FN172" s="20"/>
      <c r="FO172" s="20"/>
      <c r="FP172" s="20"/>
      <c r="FQ172" s="20"/>
      <c r="FR172" s="20"/>
      <c r="FS172" s="20"/>
      <c r="FT172" s="20"/>
      <c r="FU172" s="20"/>
      <c r="FV172" s="20"/>
      <c r="FW172" s="20"/>
      <c r="FX172" s="20"/>
      <c r="FY172" s="20"/>
      <c r="FZ172" s="20"/>
      <c r="GA172" s="20"/>
      <c r="GB172" s="20"/>
      <c r="GC172" s="20"/>
      <c r="GD172" s="20"/>
      <c r="GE172" s="20"/>
      <c r="GF172" s="20"/>
      <c r="GG172" s="20"/>
      <c r="GH172" s="20"/>
      <c r="GI172" s="20"/>
      <c r="GJ172" s="20"/>
      <c r="GK172" s="20"/>
      <c r="GL172" s="20"/>
      <c r="GM172" s="20"/>
      <c r="GN172" s="20"/>
      <c r="GO172" s="20"/>
      <c r="GP172" s="20"/>
      <c r="GQ172" s="20"/>
      <c r="GR172" s="20"/>
      <c r="GS172" s="20"/>
      <c r="GT172" s="20"/>
      <c r="GU172" s="20"/>
      <c r="GV172" s="20"/>
      <c r="GW172" s="20"/>
      <c r="GX172" s="20"/>
      <c r="GY172" s="20"/>
      <c r="GZ172" s="20"/>
      <c r="HA172" s="20"/>
      <c r="HB172" s="20"/>
      <c r="HC172" s="20"/>
      <c r="HD172" s="20"/>
      <c r="HE172" s="20"/>
      <c r="HF172" s="20"/>
      <c r="HG172" s="20"/>
      <c r="HH172" s="20"/>
      <c r="HI172" s="20"/>
      <c r="HJ172" s="20"/>
      <c r="HK172" s="20"/>
      <c r="HL172" s="20"/>
      <c r="HM172" s="20"/>
      <c r="HN172" s="20"/>
      <c r="HO172" s="20"/>
      <c r="HP172" s="20"/>
      <c r="HQ172" s="20"/>
      <c r="HR172" s="20"/>
      <c r="HS172" s="20"/>
      <c r="HT172" s="20"/>
      <c r="HU172" s="20"/>
      <c r="HV172" s="20"/>
      <c r="HW172" s="20"/>
    </row>
    <row r="173" spans="1:231" s="12" customFormat="1" ht="68.25" customHeight="1">
      <c r="A173" s="127" t="s">
        <v>225</v>
      </c>
      <c r="B173" s="73" t="s">
        <v>312</v>
      </c>
      <c r="C173" s="119">
        <v>1</v>
      </c>
      <c r="D173" s="69" t="s">
        <v>0</v>
      </c>
      <c r="E173" s="371"/>
      <c r="F173" s="351">
        <f t="shared" si="4"/>
        <v>0</v>
      </c>
      <c r="G173" s="163"/>
      <c r="H173" s="21"/>
      <c r="I173" s="21"/>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0"/>
      <c r="AY173" s="20"/>
      <c r="AZ173" s="20"/>
      <c r="BA173" s="20"/>
      <c r="BB173" s="20"/>
      <c r="BC173" s="20"/>
      <c r="BD173" s="20"/>
      <c r="BE173" s="20"/>
      <c r="BF173" s="20"/>
      <c r="BG173" s="20"/>
      <c r="BH173" s="20"/>
      <c r="BI173" s="20"/>
      <c r="BJ173" s="20"/>
      <c r="BK173" s="20"/>
      <c r="BL173" s="20"/>
      <c r="BM173" s="20"/>
      <c r="BN173" s="20"/>
      <c r="BO173" s="20"/>
      <c r="BP173" s="20"/>
      <c r="BQ173" s="20"/>
      <c r="BR173" s="20"/>
      <c r="BS173" s="20"/>
      <c r="BT173" s="20"/>
      <c r="BU173" s="20"/>
      <c r="BV173" s="20"/>
      <c r="BW173" s="20"/>
      <c r="BX173" s="20"/>
      <c r="BY173" s="20"/>
      <c r="BZ173" s="20"/>
      <c r="CA173" s="20"/>
      <c r="CB173" s="20"/>
      <c r="CC173" s="20"/>
      <c r="CD173" s="20"/>
      <c r="CE173" s="20"/>
      <c r="CF173" s="20"/>
      <c r="CG173" s="20"/>
      <c r="CH173" s="20"/>
      <c r="CI173" s="20"/>
      <c r="CJ173" s="20"/>
      <c r="CK173" s="20"/>
      <c r="CL173" s="20"/>
      <c r="CM173" s="20"/>
      <c r="CN173" s="20"/>
      <c r="CO173" s="20"/>
      <c r="CP173" s="20"/>
      <c r="CQ173" s="20"/>
      <c r="CR173" s="20"/>
      <c r="CS173" s="20"/>
      <c r="CT173" s="20"/>
      <c r="CU173" s="20"/>
      <c r="CV173" s="20"/>
      <c r="CW173" s="20"/>
      <c r="CX173" s="20"/>
      <c r="CY173" s="20"/>
      <c r="CZ173" s="20"/>
      <c r="DA173" s="20"/>
      <c r="DB173" s="20"/>
      <c r="DC173" s="20"/>
      <c r="DD173" s="20"/>
      <c r="DE173" s="20"/>
      <c r="DF173" s="20"/>
      <c r="DG173" s="20"/>
      <c r="DH173" s="20"/>
      <c r="DI173" s="20"/>
      <c r="DJ173" s="20"/>
      <c r="DK173" s="20"/>
      <c r="DL173" s="20"/>
      <c r="DM173" s="20"/>
      <c r="DN173" s="20"/>
      <c r="DO173" s="20"/>
      <c r="DP173" s="20"/>
      <c r="DQ173" s="20"/>
      <c r="DR173" s="20"/>
      <c r="DS173" s="20"/>
      <c r="DT173" s="20"/>
      <c r="DU173" s="20"/>
      <c r="DV173" s="20"/>
      <c r="DW173" s="20"/>
      <c r="DX173" s="20"/>
      <c r="DY173" s="20"/>
      <c r="DZ173" s="20"/>
      <c r="EA173" s="20"/>
      <c r="EB173" s="20"/>
      <c r="EC173" s="20"/>
      <c r="ED173" s="20"/>
      <c r="EE173" s="20"/>
      <c r="EF173" s="20"/>
      <c r="EG173" s="20"/>
      <c r="EH173" s="20"/>
      <c r="EI173" s="20"/>
      <c r="EJ173" s="20"/>
      <c r="EK173" s="20"/>
      <c r="EL173" s="20"/>
      <c r="EM173" s="20"/>
      <c r="EN173" s="20"/>
      <c r="EO173" s="20"/>
      <c r="EP173" s="20"/>
      <c r="EQ173" s="20"/>
      <c r="ER173" s="20"/>
      <c r="ES173" s="20"/>
      <c r="ET173" s="20"/>
      <c r="EU173" s="20"/>
      <c r="EV173" s="20"/>
      <c r="EW173" s="20"/>
      <c r="EX173" s="20"/>
      <c r="EY173" s="20"/>
      <c r="EZ173" s="20"/>
      <c r="FA173" s="20"/>
      <c r="FB173" s="20"/>
      <c r="FC173" s="20"/>
      <c r="FD173" s="20"/>
      <c r="FE173" s="20"/>
      <c r="FF173" s="20"/>
      <c r="FG173" s="20"/>
      <c r="FH173" s="20"/>
      <c r="FI173" s="20"/>
      <c r="FJ173" s="20"/>
      <c r="FK173" s="20"/>
      <c r="FL173" s="20"/>
      <c r="FM173" s="20"/>
      <c r="FN173" s="20"/>
      <c r="FO173" s="20"/>
      <c r="FP173" s="20"/>
      <c r="FQ173" s="20"/>
      <c r="FR173" s="20"/>
      <c r="FS173" s="20"/>
      <c r="FT173" s="20"/>
      <c r="FU173" s="20"/>
      <c r="FV173" s="20"/>
      <c r="FW173" s="20"/>
      <c r="FX173" s="20"/>
      <c r="FY173" s="20"/>
      <c r="FZ173" s="20"/>
      <c r="GA173" s="20"/>
      <c r="GB173" s="20"/>
      <c r="GC173" s="20"/>
      <c r="GD173" s="20"/>
      <c r="GE173" s="20"/>
      <c r="GF173" s="20"/>
      <c r="GG173" s="20"/>
      <c r="GH173" s="20"/>
      <c r="GI173" s="20"/>
      <c r="GJ173" s="20"/>
      <c r="GK173" s="20"/>
      <c r="GL173" s="20"/>
      <c r="GM173" s="20"/>
      <c r="GN173" s="20"/>
      <c r="GO173" s="20"/>
      <c r="GP173" s="20"/>
      <c r="GQ173" s="20"/>
      <c r="GR173" s="20"/>
      <c r="GS173" s="20"/>
      <c r="GT173" s="20"/>
      <c r="GU173" s="20"/>
      <c r="GV173" s="20"/>
      <c r="GW173" s="20"/>
      <c r="GX173" s="20"/>
      <c r="GY173" s="20"/>
      <c r="GZ173" s="20"/>
      <c r="HA173" s="20"/>
      <c r="HB173" s="20"/>
      <c r="HC173" s="20"/>
      <c r="HD173" s="20"/>
      <c r="HE173" s="20"/>
      <c r="HF173" s="20"/>
      <c r="HG173" s="20"/>
      <c r="HH173" s="20"/>
      <c r="HI173" s="20"/>
      <c r="HJ173" s="20"/>
      <c r="HK173" s="20"/>
      <c r="HL173" s="20"/>
      <c r="HM173" s="20"/>
      <c r="HN173" s="20"/>
      <c r="HO173" s="20"/>
      <c r="HP173" s="20"/>
      <c r="HQ173" s="20"/>
      <c r="HR173" s="20"/>
      <c r="HS173" s="20"/>
      <c r="HT173" s="20"/>
      <c r="HU173" s="20"/>
      <c r="HV173" s="20"/>
      <c r="HW173" s="20"/>
    </row>
    <row r="174" spans="1:231" s="12" customFormat="1" ht="72.75" customHeight="1">
      <c r="A174" s="127" t="s">
        <v>143</v>
      </c>
      <c r="B174" s="73" t="s">
        <v>223</v>
      </c>
      <c r="C174" s="119">
        <v>2</v>
      </c>
      <c r="D174" s="69" t="s">
        <v>0</v>
      </c>
      <c r="E174" s="371"/>
      <c r="F174" s="351">
        <f t="shared" si="4"/>
        <v>0</v>
      </c>
      <c r="G174" s="163"/>
      <c r="H174" s="21"/>
      <c r="I174" s="21"/>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0"/>
      <c r="AY174" s="20"/>
      <c r="AZ174" s="20"/>
      <c r="BA174" s="20"/>
      <c r="BB174" s="20"/>
      <c r="BC174" s="20"/>
      <c r="BD174" s="20"/>
      <c r="BE174" s="20"/>
      <c r="BF174" s="20"/>
      <c r="BG174" s="20"/>
      <c r="BH174" s="20"/>
      <c r="BI174" s="20"/>
      <c r="BJ174" s="20"/>
      <c r="BK174" s="20"/>
      <c r="BL174" s="20"/>
      <c r="BM174" s="20"/>
      <c r="BN174" s="20"/>
      <c r="BO174" s="20"/>
      <c r="BP174" s="20"/>
      <c r="BQ174" s="20"/>
      <c r="BR174" s="20"/>
      <c r="BS174" s="20"/>
      <c r="BT174" s="20"/>
      <c r="BU174" s="20"/>
      <c r="BV174" s="20"/>
      <c r="BW174" s="20"/>
      <c r="BX174" s="20"/>
      <c r="BY174" s="20"/>
      <c r="BZ174" s="20"/>
      <c r="CA174" s="20"/>
      <c r="CB174" s="20"/>
      <c r="CC174" s="20"/>
      <c r="CD174" s="20"/>
      <c r="CE174" s="20"/>
      <c r="CF174" s="20"/>
      <c r="CG174" s="20"/>
      <c r="CH174" s="20"/>
      <c r="CI174" s="20"/>
      <c r="CJ174" s="20"/>
      <c r="CK174" s="20"/>
      <c r="CL174" s="20"/>
      <c r="CM174" s="20"/>
      <c r="CN174" s="20"/>
      <c r="CO174" s="20"/>
      <c r="CP174" s="20"/>
      <c r="CQ174" s="20"/>
      <c r="CR174" s="20"/>
      <c r="CS174" s="20"/>
      <c r="CT174" s="20"/>
      <c r="CU174" s="20"/>
      <c r="CV174" s="20"/>
      <c r="CW174" s="20"/>
      <c r="CX174" s="20"/>
      <c r="CY174" s="20"/>
      <c r="CZ174" s="20"/>
      <c r="DA174" s="20"/>
      <c r="DB174" s="20"/>
      <c r="DC174" s="20"/>
      <c r="DD174" s="20"/>
      <c r="DE174" s="20"/>
      <c r="DF174" s="20"/>
      <c r="DG174" s="20"/>
      <c r="DH174" s="20"/>
      <c r="DI174" s="20"/>
      <c r="DJ174" s="20"/>
      <c r="DK174" s="20"/>
      <c r="DL174" s="20"/>
      <c r="DM174" s="20"/>
      <c r="DN174" s="20"/>
      <c r="DO174" s="20"/>
      <c r="DP174" s="20"/>
      <c r="DQ174" s="20"/>
      <c r="DR174" s="20"/>
      <c r="DS174" s="20"/>
      <c r="DT174" s="20"/>
      <c r="DU174" s="20"/>
      <c r="DV174" s="20"/>
      <c r="DW174" s="20"/>
      <c r="DX174" s="20"/>
      <c r="DY174" s="20"/>
      <c r="DZ174" s="20"/>
      <c r="EA174" s="20"/>
      <c r="EB174" s="20"/>
      <c r="EC174" s="20"/>
      <c r="ED174" s="20"/>
      <c r="EE174" s="20"/>
      <c r="EF174" s="20"/>
      <c r="EG174" s="20"/>
      <c r="EH174" s="20"/>
      <c r="EI174" s="20"/>
      <c r="EJ174" s="20"/>
      <c r="EK174" s="20"/>
      <c r="EL174" s="20"/>
      <c r="EM174" s="20"/>
      <c r="EN174" s="20"/>
      <c r="EO174" s="20"/>
      <c r="EP174" s="20"/>
      <c r="EQ174" s="20"/>
      <c r="ER174" s="20"/>
      <c r="ES174" s="20"/>
      <c r="ET174" s="20"/>
      <c r="EU174" s="20"/>
      <c r="EV174" s="20"/>
      <c r="EW174" s="20"/>
      <c r="EX174" s="20"/>
      <c r="EY174" s="20"/>
      <c r="EZ174" s="20"/>
      <c r="FA174" s="20"/>
      <c r="FB174" s="20"/>
      <c r="FC174" s="20"/>
      <c r="FD174" s="20"/>
      <c r="FE174" s="20"/>
      <c r="FF174" s="20"/>
      <c r="FG174" s="20"/>
      <c r="FH174" s="20"/>
      <c r="FI174" s="20"/>
      <c r="FJ174" s="20"/>
      <c r="FK174" s="20"/>
      <c r="FL174" s="20"/>
      <c r="FM174" s="20"/>
      <c r="FN174" s="20"/>
      <c r="FO174" s="20"/>
      <c r="FP174" s="20"/>
      <c r="FQ174" s="20"/>
      <c r="FR174" s="20"/>
      <c r="FS174" s="20"/>
      <c r="FT174" s="20"/>
      <c r="FU174" s="20"/>
      <c r="FV174" s="20"/>
      <c r="FW174" s="20"/>
      <c r="FX174" s="20"/>
      <c r="FY174" s="20"/>
      <c r="FZ174" s="20"/>
      <c r="GA174" s="20"/>
      <c r="GB174" s="20"/>
      <c r="GC174" s="20"/>
      <c r="GD174" s="20"/>
      <c r="GE174" s="20"/>
      <c r="GF174" s="20"/>
      <c r="GG174" s="20"/>
      <c r="GH174" s="20"/>
      <c r="GI174" s="20"/>
      <c r="GJ174" s="20"/>
      <c r="GK174" s="20"/>
      <c r="GL174" s="20"/>
      <c r="GM174" s="20"/>
      <c r="GN174" s="20"/>
      <c r="GO174" s="20"/>
      <c r="GP174" s="20"/>
      <c r="GQ174" s="20"/>
      <c r="GR174" s="20"/>
      <c r="GS174" s="20"/>
      <c r="GT174" s="20"/>
      <c r="GU174" s="20"/>
      <c r="GV174" s="20"/>
      <c r="GW174" s="20"/>
      <c r="GX174" s="20"/>
      <c r="GY174" s="20"/>
      <c r="GZ174" s="20"/>
      <c r="HA174" s="20"/>
      <c r="HB174" s="20"/>
      <c r="HC174" s="20"/>
      <c r="HD174" s="20"/>
      <c r="HE174" s="20"/>
      <c r="HF174" s="20"/>
      <c r="HG174" s="20"/>
      <c r="HH174" s="20"/>
      <c r="HI174" s="20"/>
      <c r="HJ174" s="20"/>
      <c r="HK174" s="20"/>
      <c r="HL174" s="20"/>
      <c r="HM174" s="20"/>
      <c r="HN174" s="20"/>
      <c r="HO174" s="20"/>
      <c r="HP174" s="20"/>
      <c r="HQ174" s="20"/>
      <c r="HR174" s="20"/>
      <c r="HS174" s="20"/>
      <c r="HT174" s="20"/>
      <c r="HU174" s="20"/>
      <c r="HV174" s="20"/>
      <c r="HW174" s="20"/>
    </row>
    <row r="175" spans="1:231" s="12" customFormat="1" ht="72.75" customHeight="1">
      <c r="A175" s="127" t="s">
        <v>148</v>
      </c>
      <c r="B175" s="73" t="s">
        <v>384</v>
      </c>
      <c r="C175" s="119">
        <v>2</v>
      </c>
      <c r="D175" s="69" t="s">
        <v>0</v>
      </c>
      <c r="E175" s="371"/>
      <c r="F175" s="351">
        <f t="shared" si="4"/>
        <v>0</v>
      </c>
      <c r="G175" s="163"/>
      <c r="H175" s="21"/>
      <c r="I175" s="21"/>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0"/>
      <c r="AY175" s="20"/>
      <c r="AZ175" s="20"/>
      <c r="BA175" s="20"/>
      <c r="BB175" s="20"/>
      <c r="BC175" s="20"/>
      <c r="BD175" s="20"/>
      <c r="BE175" s="20"/>
      <c r="BF175" s="20"/>
      <c r="BG175" s="20"/>
      <c r="BH175" s="20"/>
      <c r="BI175" s="20"/>
      <c r="BJ175" s="20"/>
      <c r="BK175" s="20"/>
      <c r="BL175" s="20"/>
      <c r="BM175" s="20"/>
      <c r="BN175" s="20"/>
      <c r="BO175" s="20"/>
      <c r="BP175" s="20"/>
      <c r="BQ175" s="20"/>
      <c r="BR175" s="20"/>
      <c r="BS175" s="20"/>
      <c r="BT175" s="20"/>
      <c r="BU175" s="20"/>
      <c r="BV175" s="20"/>
      <c r="BW175" s="20"/>
      <c r="BX175" s="20"/>
      <c r="BY175" s="20"/>
      <c r="BZ175" s="20"/>
      <c r="CA175" s="20"/>
      <c r="CB175" s="20"/>
      <c r="CC175" s="20"/>
      <c r="CD175" s="20"/>
      <c r="CE175" s="20"/>
      <c r="CF175" s="20"/>
      <c r="CG175" s="20"/>
      <c r="CH175" s="20"/>
      <c r="CI175" s="20"/>
      <c r="CJ175" s="20"/>
      <c r="CK175" s="20"/>
      <c r="CL175" s="20"/>
      <c r="CM175" s="20"/>
      <c r="CN175" s="20"/>
      <c r="CO175" s="20"/>
      <c r="CP175" s="20"/>
      <c r="CQ175" s="20"/>
      <c r="CR175" s="20"/>
      <c r="CS175" s="20"/>
      <c r="CT175" s="20"/>
      <c r="CU175" s="20"/>
      <c r="CV175" s="20"/>
      <c r="CW175" s="20"/>
      <c r="CX175" s="20"/>
      <c r="CY175" s="20"/>
      <c r="CZ175" s="20"/>
      <c r="DA175" s="20"/>
      <c r="DB175" s="20"/>
      <c r="DC175" s="20"/>
      <c r="DD175" s="20"/>
      <c r="DE175" s="20"/>
      <c r="DF175" s="20"/>
      <c r="DG175" s="20"/>
      <c r="DH175" s="20"/>
      <c r="DI175" s="20"/>
      <c r="DJ175" s="20"/>
      <c r="DK175" s="20"/>
      <c r="DL175" s="20"/>
      <c r="DM175" s="20"/>
      <c r="DN175" s="20"/>
      <c r="DO175" s="20"/>
      <c r="DP175" s="20"/>
      <c r="DQ175" s="20"/>
      <c r="DR175" s="20"/>
      <c r="DS175" s="20"/>
      <c r="DT175" s="20"/>
      <c r="DU175" s="20"/>
      <c r="DV175" s="20"/>
      <c r="DW175" s="20"/>
      <c r="DX175" s="20"/>
      <c r="DY175" s="20"/>
      <c r="DZ175" s="20"/>
      <c r="EA175" s="20"/>
      <c r="EB175" s="20"/>
      <c r="EC175" s="20"/>
      <c r="ED175" s="20"/>
      <c r="EE175" s="20"/>
      <c r="EF175" s="20"/>
      <c r="EG175" s="20"/>
      <c r="EH175" s="20"/>
      <c r="EI175" s="20"/>
      <c r="EJ175" s="20"/>
      <c r="EK175" s="20"/>
      <c r="EL175" s="20"/>
      <c r="EM175" s="20"/>
      <c r="EN175" s="20"/>
      <c r="EO175" s="20"/>
      <c r="EP175" s="20"/>
      <c r="EQ175" s="20"/>
      <c r="ER175" s="20"/>
      <c r="ES175" s="20"/>
      <c r="ET175" s="20"/>
      <c r="EU175" s="20"/>
      <c r="EV175" s="20"/>
      <c r="EW175" s="20"/>
      <c r="EX175" s="20"/>
      <c r="EY175" s="20"/>
      <c r="EZ175" s="20"/>
      <c r="FA175" s="20"/>
      <c r="FB175" s="20"/>
      <c r="FC175" s="20"/>
      <c r="FD175" s="20"/>
      <c r="FE175" s="20"/>
      <c r="FF175" s="20"/>
      <c r="FG175" s="20"/>
      <c r="FH175" s="20"/>
      <c r="FI175" s="20"/>
      <c r="FJ175" s="20"/>
      <c r="FK175" s="20"/>
      <c r="FL175" s="20"/>
      <c r="FM175" s="20"/>
      <c r="FN175" s="20"/>
      <c r="FO175" s="20"/>
      <c r="FP175" s="20"/>
      <c r="FQ175" s="20"/>
      <c r="FR175" s="20"/>
      <c r="FS175" s="20"/>
      <c r="FT175" s="20"/>
      <c r="FU175" s="20"/>
      <c r="FV175" s="20"/>
      <c r="FW175" s="20"/>
      <c r="FX175" s="20"/>
      <c r="FY175" s="20"/>
      <c r="FZ175" s="20"/>
      <c r="GA175" s="20"/>
      <c r="GB175" s="20"/>
      <c r="GC175" s="20"/>
      <c r="GD175" s="20"/>
      <c r="GE175" s="20"/>
      <c r="GF175" s="20"/>
      <c r="GG175" s="20"/>
      <c r="GH175" s="20"/>
      <c r="GI175" s="20"/>
      <c r="GJ175" s="20"/>
      <c r="GK175" s="20"/>
      <c r="GL175" s="20"/>
      <c r="GM175" s="20"/>
      <c r="GN175" s="20"/>
      <c r="GO175" s="20"/>
      <c r="GP175" s="20"/>
      <c r="GQ175" s="20"/>
      <c r="GR175" s="20"/>
      <c r="GS175" s="20"/>
      <c r="GT175" s="20"/>
      <c r="GU175" s="20"/>
      <c r="GV175" s="20"/>
      <c r="GW175" s="20"/>
      <c r="GX175" s="20"/>
      <c r="GY175" s="20"/>
      <c r="GZ175" s="20"/>
      <c r="HA175" s="20"/>
      <c r="HB175" s="20"/>
      <c r="HC175" s="20"/>
      <c r="HD175" s="20"/>
      <c r="HE175" s="20"/>
      <c r="HF175" s="20"/>
      <c r="HG175" s="20"/>
      <c r="HH175" s="20"/>
      <c r="HI175" s="20"/>
      <c r="HJ175" s="20"/>
      <c r="HK175" s="20"/>
      <c r="HL175" s="20"/>
      <c r="HM175" s="20"/>
      <c r="HN175" s="20"/>
      <c r="HO175" s="20"/>
      <c r="HP175" s="20"/>
      <c r="HQ175" s="20"/>
      <c r="HR175" s="20"/>
      <c r="HS175" s="20"/>
      <c r="HT175" s="20"/>
      <c r="HU175" s="20"/>
      <c r="HV175" s="20"/>
      <c r="HW175" s="20"/>
    </row>
    <row r="176" spans="1:231" s="12" customFormat="1" ht="72.75" customHeight="1">
      <c r="A176" s="127" t="s">
        <v>226</v>
      </c>
      <c r="B176" s="73" t="s">
        <v>313</v>
      </c>
      <c r="C176" s="119">
        <v>1</v>
      </c>
      <c r="D176" s="69" t="s">
        <v>0</v>
      </c>
      <c r="E176" s="371"/>
      <c r="F176" s="351">
        <f t="shared" si="4"/>
        <v>0</v>
      </c>
      <c r="G176" s="163"/>
      <c r="H176" s="21"/>
      <c r="I176" s="21"/>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0"/>
      <c r="AY176" s="20"/>
      <c r="AZ176" s="20"/>
      <c r="BA176" s="20"/>
      <c r="BB176" s="20"/>
      <c r="BC176" s="20"/>
      <c r="BD176" s="20"/>
      <c r="BE176" s="20"/>
      <c r="BF176" s="20"/>
      <c r="BG176" s="20"/>
      <c r="BH176" s="20"/>
      <c r="BI176" s="20"/>
      <c r="BJ176" s="20"/>
      <c r="BK176" s="20"/>
      <c r="BL176" s="20"/>
      <c r="BM176" s="20"/>
      <c r="BN176" s="20"/>
      <c r="BO176" s="20"/>
      <c r="BP176" s="20"/>
      <c r="BQ176" s="20"/>
      <c r="BR176" s="20"/>
      <c r="BS176" s="20"/>
      <c r="BT176" s="20"/>
      <c r="BU176" s="20"/>
      <c r="BV176" s="20"/>
      <c r="BW176" s="20"/>
      <c r="BX176" s="20"/>
      <c r="BY176" s="20"/>
      <c r="BZ176" s="20"/>
      <c r="CA176" s="20"/>
      <c r="CB176" s="20"/>
      <c r="CC176" s="20"/>
      <c r="CD176" s="20"/>
      <c r="CE176" s="20"/>
      <c r="CF176" s="20"/>
      <c r="CG176" s="20"/>
      <c r="CH176" s="20"/>
      <c r="CI176" s="20"/>
      <c r="CJ176" s="20"/>
      <c r="CK176" s="20"/>
      <c r="CL176" s="20"/>
      <c r="CM176" s="20"/>
      <c r="CN176" s="20"/>
      <c r="CO176" s="20"/>
      <c r="CP176" s="20"/>
      <c r="CQ176" s="20"/>
      <c r="CR176" s="20"/>
      <c r="CS176" s="20"/>
      <c r="CT176" s="20"/>
      <c r="CU176" s="20"/>
      <c r="CV176" s="20"/>
      <c r="CW176" s="20"/>
      <c r="CX176" s="20"/>
      <c r="CY176" s="20"/>
      <c r="CZ176" s="20"/>
      <c r="DA176" s="20"/>
      <c r="DB176" s="20"/>
      <c r="DC176" s="20"/>
      <c r="DD176" s="20"/>
      <c r="DE176" s="20"/>
      <c r="DF176" s="20"/>
      <c r="DG176" s="20"/>
      <c r="DH176" s="20"/>
      <c r="DI176" s="20"/>
      <c r="DJ176" s="20"/>
      <c r="DK176" s="20"/>
      <c r="DL176" s="20"/>
      <c r="DM176" s="20"/>
      <c r="DN176" s="20"/>
      <c r="DO176" s="20"/>
      <c r="DP176" s="20"/>
      <c r="DQ176" s="20"/>
      <c r="DR176" s="20"/>
      <c r="DS176" s="20"/>
      <c r="DT176" s="20"/>
      <c r="DU176" s="20"/>
      <c r="DV176" s="20"/>
      <c r="DW176" s="20"/>
      <c r="DX176" s="20"/>
      <c r="DY176" s="20"/>
      <c r="DZ176" s="20"/>
      <c r="EA176" s="20"/>
      <c r="EB176" s="20"/>
      <c r="EC176" s="20"/>
      <c r="ED176" s="20"/>
      <c r="EE176" s="20"/>
      <c r="EF176" s="20"/>
      <c r="EG176" s="20"/>
      <c r="EH176" s="20"/>
      <c r="EI176" s="20"/>
      <c r="EJ176" s="20"/>
      <c r="EK176" s="20"/>
      <c r="EL176" s="20"/>
      <c r="EM176" s="20"/>
      <c r="EN176" s="20"/>
      <c r="EO176" s="20"/>
      <c r="EP176" s="20"/>
      <c r="EQ176" s="20"/>
      <c r="ER176" s="20"/>
      <c r="ES176" s="20"/>
      <c r="ET176" s="20"/>
      <c r="EU176" s="20"/>
      <c r="EV176" s="20"/>
      <c r="EW176" s="20"/>
      <c r="EX176" s="20"/>
      <c r="EY176" s="20"/>
      <c r="EZ176" s="20"/>
      <c r="FA176" s="20"/>
      <c r="FB176" s="20"/>
      <c r="FC176" s="20"/>
      <c r="FD176" s="20"/>
      <c r="FE176" s="20"/>
      <c r="FF176" s="20"/>
      <c r="FG176" s="20"/>
      <c r="FH176" s="20"/>
      <c r="FI176" s="20"/>
      <c r="FJ176" s="20"/>
      <c r="FK176" s="20"/>
      <c r="FL176" s="20"/>
      <c r="FM176" s="20"/>
      <c r="FN176" s="20"/>
      <c r="FO176" s="20"/>
      <c r="FP176" s="20"/>
      <c r="FQ176" s="20"/>
      <c r="FR176" s="20"/>
      <c r="FS176" s="20"/>
      <c r="FT176" s="20"/>
      <c r="FU176" s="20"/>
      <c r="FV176" s="20"/>
      <c r="FW176" s="20"/>
      <c r="FX176" s="20"/>
      <c r="FY176" s="20"/>
      <c r="FZ176" s="20"/>
      <c r="GA176" s="20"/>
      <c r="GB176" s="20"/>
      <c r="GC176" s="20"/>
      <c r="GD176" s="20"/>
      <c r="GE176" s="20"/>
      <c r="GF176" s="20"/>
      <c r="GG176" s="20"/>
      <c r="GH176" s="20"/>
      <c r="GI176" s="20"/>
      <c r="GJ176" s="20"/>
      <c r="GK176" s="20"/>
      <c r="GL176" s="20"/>
      <c r="GM176" s="20"/>
      <c r="GN176" s="20"/>
      <c r="GO176" s="20"/>
      <c r="GP176" s="20"/>
      <c r="GQ176" s="20"/>
      <c r="GR176" s="20"/>
      <c r="GS176" s="20"/>
      <c r="GT176" s="20"/>
      <c r="GU176" s="20"/>
      <c r="GV176" s="20"/>
      <c r="GW176" s="20"/>
      <c r="GX176" s="20"/>
      <c r="GY176" s="20"/>
      <c r="GZ176" s="20"/>
      <c r="HA176" s="20"/>
      <c r="HB176" s="20"/>
      <c r="HC176" s="20"/>
      <c r="HD176" s="20"/>
      <c r="HE176" s="20"/>
      <c r="HF176" s="20"/>
      <c r="HG176" s="20"/>
      <c r="HH176" s="20"/>
      <c r="HI176" s="20"/>
      <c r="HJ176" s="20"/>
      <c r="HK176" s="20"/>
      <c r="HL176" s="20"/>
      <c r="HM176" s="20"/>
      <c r="HN176" s="20"/>
      <c r="HO176" s="20"/>
      <c r="HP176" s="20"/>
      <c r="HQ176" s="20"/>
      <c r="HR176" s="20"/>
      <c r="HS176" s="20"/>
      <c r="HT176" s="20"/>
      <c r="HU176" s="20"/>
      <c r="HV176" s="20"/>
      <c r="HW176" s="20"/>
    </row>
    <row r="177" spans="1:231" s="12" customFormat="1" ht="72.75" customHeight="1">
      <c r="A177" s="127" t="s">
        <v>227</v>
      </c>
      <c r="B177" s="73" t="s">
        <v>314</v>
      </c>
      <c r="C177" s="119">
        <v>1</v>
      </c>
      <c r="D177" s="69" t="s">
        <v>0</v>
      </c>
      <c r="E177" s="371"/>
      <c r="F177" s="351">
        <f t="shared" si="4"/>
        <v>0</v>
      </c>
      <c r="G177" s="163"/>
      <c r="H177" s="21"/>
      <c r="I177" s="21"/>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0"/>
      <c r="AY177" s="20"/>
      <c r="AZ177" s="20"/>
      <c r="BA177" s="20"/>
      <c r="BB177" s="20"/>
      <c r="BC177" s="20"/>
      <c r="BD177" s="20"/>
      <c r="BE177" s="20"/>
      <c r="BF177" s="20"/>
      <c r="BG177" s="20"/>
      <c r="BH177" s="20"/>
      <c r="BI177" s="20"/>
      <c r="BJ177" s="20"/>
      <c r="BK177" s="20"/>
      <c r="BL177" s="20"/>
      <c r="BM177" s="20"/>
      <c r="BN177" s="20"/>
      <c r="BO177" s="20"/>
      <c r="BP177" s="20"/>
      <c r="BQ177" s="20"/>
      <c r="BR177" s="20"/>
      <c r="BS177" s="20"/>
      <c r="BT177" s="20"/>
      <c r="BU177" s="20"/>
      <c r="BV177" s="20"/>
      <c r="BW177" s="20"/>
      <c r="BX177" s="20"/>
      <c r="BY177" s="20"/>
      <c r="BZ177" s="20"/>
      <c r="CA177" s="20"/>
      <c r="CB177" s="20"/>
      <c r="CC177" s="20"/>
      <c r="CD177" s="20"/>
      <c r="CE177" s="20"/>
      <c r="CF177" s="20"/>
      <c r="CG177" s="20"/>
      <c r="CH177" s="20"/>
      <c r="CI177" s="20"/>
      <c r="CJ177" s="20"/>
      <c r="CK177" s="20"/>
      <c r="CL177" s="20"/>
      <c r="CM177" s="20"/>
      <c r="CN177" s="20"/>
      <c r="CO177" s="20"/>
      <c r="CP177" s="20"/>
      <c r="CQ177" s="20"/>
      <c r="CR177" s="20"/>
      <c r="CS177" s="20"/>
      <c r="CT177" s="20"/>
      <c r="CU177" s="20"/>
      <c r="CV177" s="20"/>
      <c r="CW177" s="20"/>
      <c r="CX177" s="20"/>
      <c r="CY177" s="20"/>
      <c r="CZ177" s="20"/>
      <c r="DA177" s="20"/>
      <c r="DB177" s="20"/>
      <c r="DC177" s="20"/>
      <c r="DD177" s="20"/>
      <c r="DE177" s="20"/>
      <c r="DF177" s="20"/>
      <c r="DG177" s="20"/>
      <c r="DH177" s="20"/>
      <c r="DI177" s="20"/>
      <c r="DJ177" s="20"/>
      <c r="DK177" s="20"/>
      <c r="DL177" s="20"/>
      <c r="DM177" s="20"/>
      <c r="DN177" s="20"/>
      <c r="DO177" s="20"/>
      <c r="DP177" s="20"/>
      <c r="DQ177" s="20"/>
      <c r="DR177" s="20"/>
      <c r="DS177" s="20"/>
      <c r="DT177" s="20"/>
      <c r="DU177" s="20"/>
      <c r="DV177" s="20"/>
      <c r="DW177" s="20"/>
      <c r="DX177" s="20"/>
      <c r="DY177" s="20"/>
      <c r="DZ177" s="20"/>
      <c r="EA177" s="20"/>
      <c r="EB177" s="20"/>
      <c r="EC177" s="20"/>
      <c r="ED177" s="20"/>
      <c r="EE177" s="20"/>
      <c r="EF177" s="20"/>
      <c r="EG177" s="20"/>
      <c r="EH177" s="20"/>
      <c r="EI177" s="20"/>
      <c r="EJ177" s="20"/>
      <c r="EK177" s="20"/>
      <c r="EL177" s="20"/>
      <c r="EM177" s="20"/>
      <c r="EN177" s="20"/>
      <c r="EO177" s="20"/>
      <c r="EP177" s="20"/>
      <c r="EQ177" s="20"/>
      <c r="ER177" s="20"/>
      <c r="ES177" s="20"/>
      <c r="ET177" s="20"/>
      <c r="EU177" s="20"/>
      <c r="EV177" s="20"/>
      <c r="EW177" s="20"/>
      <c r="EX177" s="20"/>
      <c r="EY177" s="20"/>
      <c r="EZ177" s="20"/>
      <c r="FA177" s="20"/>
      <c r="FB177" s="20"/>
      <c r="FC177" s="20"/>
      <c r="FD177" s="20"/>
      <c r="FE177" s="20"/>
      <c r="FF177" s="20"/>
      <c r="FG177" s="20"/>
      <c r="FH177" s="20"/>
      <c r="FI177" s="20"/>
      <c r="FJ177" s="20"/>
      <c r="FK177" s="20"/>
      <c r="FL177" s="20"/>
      <c r="FM177" s="20"/>
      <c r="FN177" s="20"/>
      <c r="FO177" s="20"/>
      <c r="FP177" s="20"/>
      <c r="FQ177" s="20"/>
      <c r="FR177" s="20"/>
      <c r="FS177" s="20"/>
      <c r="FT177" s="20"/>
      <c r="FU177" s="20"/>
      <c r="FV177" s="20"/>
      <c r="FW177" s="20"/>
      <c r="FX177" s="20"/>
      <c r="FY177" s="20"/>
      <c r="FZ177" s="20"/>
      <c r="GA177" s="20"/>
      <c r="GB177" s="20"/>
      <c r="GC177" s="20"/>
      <c r="GD177" s="20"/>
      <c r="GE177" s="20"/>
      <c r="GF177" s="20"/>
      <c r="GG177" s="20"/>
      <c r="GH177" s="20"/>
      <c r="GI177" s="20"/>
      <c r="GJ177" s="20"/>
      <c r="GK177" s="20"/>
      <c r="GL177" s="20"/>
      <c r="GM177" s="20"/>
      <c r="GN177" s="20"/>
      <c r="GO177" s="20"/>
      <c r="GP177" s="20"/>
      <c r="GQ177" s="20"/>
      <c r="GR177" s="20"/>
      <c r="GS177" s="20"/>
      <c r="GT177" s="20"/>
      <c r="GU177" s="20"/>
      <c r="GV177" s="20"/>
      <c r="GW177" s="20"/>
      <c r="GX177" s="20"/>
      <c r="GY177" s="20"/>
      <c r="GZ177" s="20"/>
      <c r="HA177" s="20"/>
      <c r="HB177" s="20"/>
      <c r="HC177" s="20"/>
      <c r="HD177" s="20"/>
      <c r="HE177" s="20"/>
      <c r="HF177" s="20"/>
      <c r="HG177" s="20"/>
      <c r="HH177" s="20"/>
      <c r="HI177" s="20"/>
      <c r="HJ177" s="20"/>
      <c r="HK177" s="20"/>
      <c r="HL177" s="20"/>
      <c r="HM177" s="20"/>
      <c r="HN177" s="20"/>
      <c r="HO177" s="20"/>
      <c r="HP177" s="20"/>
      <c r="HQ177" s="20"/>
      <c r="HR177" s="20"/>
      <c r="HS177" s="20"/>
      <c r="HT177" s="20"/>
      <c r="HU177" s="20"/>
      <c r="HV177" s="20"/>
      <c r="HW177" s="20"/>
    </row>
    <row r="178" spans="1:231" s="12" customFormat="1" ht="63.75">
      <c r="A178" s="127" t="s">
        <v>228</v>
      </c>
      <c r="B178" s="70" t="s">
        <v>315</v>
      </c>
      <c r="C178" s="119">
        <v>1</v>
      </c>
      <c r="D178" s="69" t="s">
        <v>76</v>
      </c>
      <c r="E178" s="371"/>
      <c r="F178" s="351">
        <f t="shared" si="4"/>
        <v>0</v>
      </c>
      <c r="G178" s="163"/>
      <c r="H178" s="21"/>
      <c r="I178" s="21"/>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0"/>
      <c r="AY178" s="20"/>
      <c r="AZ178" s="20"/>
      <c r="BA178" s="20"/>
      <c r="BB178" s="20"/>
      <c r="BC178" s="20"/>
      <c r="BD178" s="20"/>
      <c r="BE178" s="20"/>
      <c r="BF178" s="20"/>
      <c r="BG178" s="20"/>
      <c r="BH178" s="20"/>
      <c r="BI178" s="20"/>
      <c r="BJ178" s="20"/>
      <c r="BK178" s="20"/>
      <c r="BL178" s="20"/>
      <c r="BM178" s="20"/>
      <c r="BN178" s="20"/>
      <c r="BO178" s="20"/>
      <c r="BP178" s="20"/>
      <c r="BQ178" s="20"/>
      <c r="BR178" s="20"/>
      <c r="BS178" s="20"/>
      <c r="BT178" s="20"/>
      <c r="BU178" s="20"/>
      <c r="BV178" s="20"/>
      <c r="BW178" s="20"/>
      <c r="BX178" s="20"/>
      <c r="BY178" s="20"/>
      <c r="BZ178" s="20"/>
      <c r="CA178" s="20"/>
      <c r="CB178" s="20"/>
      <c r="CC178" s="20"/>
      <c r="CD178" s="20"/>
      <c r="CE178" s="20"/>
      <c r="CF178" s="20"/>
      <c r="CG178" s="20"/>
      <c r="CH178" s="20"/>
      <c r="CI178" s="20"/>
      <c r="CJ178" s="20"/>
      <c r="CK178" s="20"/>
      <c r="CL178" s="20"/>
      <c r="CM178" s="20"/>
      <c r="CN178" s="20"/>
      <c r="CO178" s="20"/>
      <c r="CP178" s="20"/>
      <c r="CQ178" s="20"/>
      <c r="CR178" s="20"/>
      <c r="CS178" s="20"/>
      <c r="CT178" s="20"/>
      <c r="CU178" s="20"/>
      <c r="CV178" s="20"/>
      <c r="CW178" s="20"/>
      <c r="CX178" s="20"/>
      <c r="CY178" s="20"/>
      <c r="CZ178" s="20"/>
      <c r="DA178" s="20"/>
      <c r="DB178" s="20"/>
      <c r="DC178" s="20"/>
      <c r="DD178" s="20"/>
      <c r="DE178" s="20"/>
      <c r="DF178" s="20"/>
      <c r="DG178" s="20"/>
      <c r="DH178" s="20"/>
      <c r="DI178" s="20"/>
      <c r="DJ178" s="20"/>
      <c r="DK178" s="20"/>
      <c r="DL178" s="20"/>
      <c r="DM178" s="20"/>
      <c r="DN178" s="20"/>
      <c r="DO178" s="20"/>
      <c r="DP178" s="20"/>
      <c r="DQ178" s="20"/>
      <c r="DR178" s="20"/>
      <c r="DS178" s="20"/>
      <c r="DT178" s="20"/>
      <c r="DU178" s="20"/>
      <c r="DV178" s="20"/>
      <c r="DW178" s="20"/>
      <c r="DX178" s="20"/>
      <c r="DY178" s="20"/>
      <c r="DZ178" s="20"/>
      <c r="EA178" s="20"/>
      <c r="EB178" s="20"/>
      <c r="EC178" s="20"/>
      <c r="ED178" s="20"/>
      <c r="EE178" s="20"/>
      <c r="EF178" s="20"/>
      <c r="EG178" s="20"/>
      <c r="EH178" s="20"/>
      <c r="EI178" s="20"/>
      <c r="EJ178" s="20"/>
      <c r="EK178" s="20"/>
      <c r="EL178" s="20"/>
      <c r="EM178" s="20"/>
      <c r="EN178" s="20"/>
      <c r="EO178" s="20"/>
      <c r="EP178" s="20"/>
      <c r="EQ178" s="20"/>
      <c r="ER178" s="20"/>
      <c r="ES178" s="20"/>
      <c r="ET178" s="20"/>
      <c r="EU178" s="20"/>
      <c r="EV178" s="20"/>
      <c r="EW178" s="20"/>
      <c r="EX178" s="20"/>
      <c r="EY178" s="20"/>
      <c r="EZ178" s="20"/>
      <c r="FA178" s="20"/>
      <c r="FB178" s="20"/>
      <c r="FC178" s="20"/>
      <c r="FD178" s="20"/>
      <c r="FE178" s="20"/>
      <c r="FF178" s="20"/>
      <c r="FG178" s="20"/>
      <c r="FH178" s="20"/>
      <c r="FI178" s="20"/>
      <c r="FJ178" s="20"/>
      <c r="FK178" s="20"/>
      <c r="FL178" s="20"/>
      <c r="FM178" s="20"/>
      <c r="FN178" s="20"/>
      <c r="FO178" s="20"/>
      <c r="FP178" s="20"/>
      <c r="FQ178" s="20"/>
      <c r="FR178" s="20"/>
      <c r="FS178" s="20"/>
      <c r="FT178" s="20"/>
      <c r="FU178" s="20"/>
      <c r="FV178" s="20"/>
      <c r="FW178" s="20"/>
      <c r="FX178" s="20"/>
      <c r="FY178" s="20"/>
      <c r="FZ178" s="20"/>
      <c r="GA178" s="20"/>
      <c r="GB178" s="20"/>
      <c r="GC178" s="20"/>
      <c r="GD178" s="20"/>
      <c r="GE178" s="20"/>
      <c r="GF178" s="20"/>
      <c r="GG178" s="20"/>
      <c r="GH178" s="20"/>
      <c r="GI178" s="20"/>
      <c r="GJ178" s="20"/>
      <c r="GK178" s="20"/>
      <c r="GL178" s="20"/>
      <c r="GM178" s="20"/>
      <c r="GN178" s="20"/>
      <c r="GO178" s="20"/>
      <c r="GP178" s="20"/>
      <c r="GQ178" s="20"/>
      <c r="GR178" s="20"/>
      <c r="GS178" s="20"/>
      <c r="GT178" s="20"/>
      <c r="GU178" s="20"/>
      <c r="GV178" s="20"/>
      <c r="GW178" s="20"/>
      <c r="GX178" s="20"/>
      <c r="GY178" s="20"/>
      <c r="GZ178" s="20"/>
      <c r="HA178" s="20"/>
      <c r="HB178" s="20"/>
      <c r="HC178" s="20"/>
      <c r="HD178" s="20"/>
      <c r="HE178" s="20"/>
      <c r="HF178" s="20"/>
      <c r="HG178" s="20"/>
      <c r="HH178" s="20"/>
      <c r="HI178" s="20"/>
      <c r="HJ178" s="20"/>
      <c r="HK178" s="20"/>
      <c r="HL178" s="20"/>
      <c r="HM178" s="20"/>
      <c r="HN178" s="20"/>
      <c r="HO178" s="20"/>
      <c r="HP178" s="20"/>
      <c r="HQ178" s="20"/>
      <c r="HR178" s="20"/>
      <c r="HS178" s="20"/>
      <c r="HT178" s="20"/>
      <c r="HU178" s="20"/>
      <c r="HV178" s="20"/>
      <c r="HW178" s="20"/>
    </row>
    <row r="179" spans="1:231" s="12" customFormat="1" ht="63.75">
      <c r="A179" s="127" t="s">
        <v>230</v>
      </c>
      <c r="B179" s="70" t="s">
        <v>316</v>
      </c>
      <c r="C179" s="119">
        <v>1</v>
      </c>
      <c r="D179" s="69" t="s">
        <v>76</v>
      </c>
      <c r="E179" s="371"/>
      <c r="F179" s="351">
        <f t="shared" si="4"/>
        <v>0</v>
      </c>
      <c r="G179" s="163"/>
      <c r="H179" s="21"/>
      <c r="I179" s="21"/>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0"/>
      <c r="AY179" s="20"/>
      <c r="AZ179" s="20"/>
      <c r="BA179" s="20"/>
      <c r="BB179" s="20"/>
      <c r="BC179" s="20"/>
      <c r="BD179" s="20"/>
      <c r="BE179" s="20"/>
      <c r="BF179" s="20"/>
      <c r="BG179" s="20"/>
      <c r="BH179" s="20"/>
      <c r="BI179" s="20"/>
      <c r="BJ179" s="20"/>
      <c r="BK179" s="20"/>
      <c r="BL179" s="20"/>
      <c r="BM179" s="20"/>
      <c r="BN179" s="20"/>
      <c r="BO179" s="20"/>
      <c r="BP179" s="20"/>
      <c r="BQ179" s="20"/>
      <c r="BR179" s="20"/>
      <c r="BS179" s="20"/>
      <c r="BT179" s="20"/>
      <c r="BU179" s="20"/>
      <c r="BV179" s="20"/>
      <c r="BW179" s="20"/>
      <c r="BX179" s="20"/>
      <c r="BY179" s="20"/>
      <c r="BZ179" s="20"/>
      <c r="CA179" s="20"/>
      <c r="CB179" s="20"/>
      <c r="CC179" s="20"/>
      <c r="CD179" s="20"/>
      <c r="CE179" s="20"/>
      <c r="CF179" s="20"/>
      <c r="CG179" s="20"/>
      <c r="CH179" s="20"/>
      <c r="CI179" s="20"/>
      <c r="CJ179" s="20"/>
      <c r="CK179" s="20"/>
      <c r="CL179" s="20"/>
      <c r="CM179" s="20"/>
      <c r="CN179" s="20"/>
      <c r="CO179" s="20"/>
      <c r="CP179" s="20"/>
      <c r="CQ179" s="20"/>
      <c r="CR179" s="20"/>
      <c r="CS179" s="20"/>
      <c r="CT179" s="20"/>
      <c r="CU179" s="20"/>
      <c r="CV179" s="20"/>
      <c r="CW179" s="20"/>
      <c r="CX179" s="20"/>
      <c r="CY179" s="20"/>
      <c r="CZ179" s="20"/>
      <c r="DA179" s="20"/>
      <c r="DB179" s="20"/>
      <c r="DC179" s="20"/>
      <c r="DD179" s="20"/>
      <c r="DE179" s="20"/>
      <c r="DF179" s="20"/>
      <c r="DG179" s="20"/>
      <c r="DH179" s="20"/>
      <c r="DI179" s="20"/>
      <c r="DJ179" s="20"/>
      <c r="DK179" s="20"/>
      <c r="DL179" s="20"/>
      <c r="DM179" s="20"/>
      <c r="DN179" s="20"/>
      <c r="DO179" s="20"/>
      <c r="DP179" s="20"/>
      <c r="DQ179" s="20"/>
      <c r="DR179" s="20"/>
      <c r="DS179" s="20"/>
      <c r="DT179" s="20"/>
      <c r="DU179" s="20"/>
      <c r="DV179" s="20"/>
      <c r="DW179" s="20"/>
      <c r="DX179" s="20"/>
      <c r="DY179" s="20"/>
      <c r="DZ179" s="20"/>
      <c r="EA179" s="20"/>
      <c r="EB179" s="20"/>
      <c r="EC179" s="20"/>
      <c r="ED179" s="20"/>
      <c r="EE179" s="20"/>
      <c r="EF179" s="20"/>
      <c r="EG179" s="20"/>
      <c r="EH179" s="20"/>
      <c r="EI179" s="20"/>
      <c r="EJ179" s="20"/>
      <c r="EK179" s="20"/>
      <c r="EL179" s="20"/>
      <c r="EM179" s="20"/>
      <c r="EN179" s="20"/>
      <c r="EO179" s="20"/>
      <c r="EP179" s="20"/>
      <c r="EQ179" s="20"/>
      <c r="ER179" s="20"/>
      <c r="ES179" s="20"/>
      <c r="ET179" s="20"/>
      <c r="EU179" s="20"/>
      <c r="EV179" s="20"/>
      <c r="EW179" s="20"/>
      <c r="EX179" s="20"/>
      <c r="EY179" s="20"/>
      <c r="EZ179" s="20"/>
      <c r="FA179" s="20"/>
      <c r="FB179" s="20"/>
      <c r="FC179" s="20"/>
      <c r="FD179" s="20"/>
      <c r="FE179" s="20"/>
      <c r="FF179" s="20"/>
      <c r="FG179" s="20"/>
      <c r="FH179" s="20"/>
      <c r="FI179" s="20"/>
      <c r="FJ179" s="20"/>
      <c r="FK179" s="20"/>
      <c r="FL179" s="20"/>
      <c r="FM179" s="20"/>
      <c r="FN179" s="20"/>
      <c r="FO179" s="20"/>
      <c r="FP179" s="20"/>
      <c r="FQ179" s="20"/>
      <c r="FR179" s="20"/>
      <c r="FS179" s="20"/>
      <c r="FT179" s="20"/>
      <c r="FU179" s="20"/>
      <c r="FV179" s="20"/>
      <c r="FW179" s="20"/>
      <c r="FX179" s="20"/>
      <c r="FY179" s="20"/>
      <c r="FZ179" s="20"/>
      <c r="GA179" s="20"/>
      <c r="GB179" s="20"/>
      <c r="GC179" s="20"/>
      <c r="GD179" s="20"/>
      <c r="GE179" s="20"/>
      <c r="GF179" s="20"/>
      <c r="GG179" s="20"/>
      <c r="GH179" s="20"/>
      <c r="GI179" s="20"/>
      <c r="GJ179" s="20"/>
      <c r="GK179" s="20"/>
      <c r="GL179" s="20"/>
      <c r="GM179" s="20"/>
      <c r="GN179" s="20"/>
      <c r="GO179" s="20"/>
      <c r="GP179" s="20"/>
      <c r="GQ179" s="20"/>
      <c r="GR179" s="20"/>
      <c r="GS179" s="20"/>
      <c r="GT179" s="20"/>
      <c r="GU179" s="20"/>
      <c r="GV179" s="20"/>
      <c r="GW179" s="20"/>
      <c r="GX179" s="20"/>
      <c r="GY179" s="20"/>
      <c r="GZ179" s="20"/>
      <c r="HA179" s="20"/>
      <c r="HB179" s="20"/>
      <c r="HC179" s="20"/>
      <c r="HD179" s="20"/>
      <c r="HE179" s="20"/>
      <c r="HF179" s="20"/>
      <c r="HG179" s="20"/>
      <c r="HH179" s="20"/>
      <c r="HI179" s="20"/>
      <c r="HJ179" s="20"/>
      <c r="HK179" s="20"/>
      <c r="HL179" s="20"/>
      <c r="HM179" s="20"/>
      <c r="HN179" s="20"/>
      <c r="HO179" s="20"/>
      <c r="HP179" s="20"/>
      <c r="HQ179" s="20"/>
      <c r="HR179" s="20"/>
      <c r="HS179" s="20"/>
      <c r="HT179" s="20"/>
      <c r="HU179" s="20"/>
      <c r="HV179" s="20"/>
      <c r="HW179" s="20"/>
    </row>
    <row r="180" spans="1:231" s="12" customFormat="1" ht="63.75">
      <c r="A180" s="127" t="s">
        <v>231</v>
      </c>
      <c r="B180" s="70" t="s">
        <v>382</v>
      </c>
      <c r="C180" s="119">
        <v>1</v>
      </c>
      <c r="D180" s="69" t="s">
        <v>76</v>
      </c>
      <c r="E180" s="371"/>
      <c r="F180" s="351">
        <f t="shared" si="4"/>
        <v>0</v>
      </c>
      <c r="G180" s="163"/>
      <c r="H180" s="21"/>
      <c r="I180" s="21"/>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0"/>
      <c r="AY180" s="20"/>
      <c r="AZ180" s="20"/>
      <c r="BA180" s="20"/>
      <c r="BB180" s="20"/>
      <c r="BC180" s="20"/>
      <c r="BD180" s="20"/>
      <c r="BE180" s="20"/>
      <c r="BF180" s="20"/>
      <c r="BG180" s="20"/>
      <c r="BH180" s="20"/>
      <c r="BI180" s="20"/>
      <c r="BJ180" s="20"/>
      <c r="BK180" s="20"/>
      <c r="BL180" s="20"/>
      <c r="BM180" s="20"/>
      <c r="BN180" s="20"/>
      <c r="BO180" s="20"/>
      <c r="BP180" s="20"/>
      <c r="BQ180" s="20"/>
      <c r="BR180" s="20"/>
      <c r="BS180" s="20"/>
      <c r="BT180" s="20"/>
      <c r="BU180" s="20"/>
      <c r="BV180" s="20"/>
      <c r="BW180" s="20"/>
      <c r="BX180" s="20"/>
      <c r="BY180" s="20"/>
      <c r="BZ180" s="20"/>
      <c r="CA180" s="20"/>
      <c r="CB180" s="20"/>
      <c r="CC180" s="20"/>
      <c r="CD180" s="20"/>
      <c r="CE180" s="20"/>
      <c r="CF180" s="20"/>
      <c r="CG180" s="20"/>
      <c r="CH180" s="20"/>
      <c r="CI180" s="20"/>
      <c r="CJ180" s="20"/>
      <c r="CK180" s="20"/>
      <c r="CL180" s="20"/>
      <c r="CM180" s="20"/>
      <c r="CN180" s="20"/>
      <c r="CO180" s="20"/>
      <c r="CP180" s="20"/>
      <c r="CQ180" s="20"/>
      <c r="CR180" s="20"/>
      <c r="CS180" s="20"/>
      <c r="CT180" s="20"/>
      <c r="CU180" s="20"/>
      <c r="CV180" s="20"/>
      <c r="CW180" s="20"/>
      <c r="CX180" s="20"/>
      <c r="CY180" s="20"/>
      <c r="CZ180" s="20"/>
      <c r="DA180" s="20"/>
      <c r="DB180" s="20"/>
      <c r="DC180" s="20"/>
      <c r="DD180" s="20"/>
      <c r="DE180" s="20"/>
      <c r="DF180" s="20"/>
      <c r="DG180" s="20"/>
      <c r="DH180" s="20"/>
      <c r="DI180" s="20"/>
      <c r="DJ180" s="20"/>
      <c r="DK180" s="20"/>
      <c r="DL180" s="20"/>
      <c r="DM180" s="20"/>
      <c r="DN180" s="20"/>
      <c r="DO180" s="20"/>
      <c r="DP180" s="20"/>
      <c r="DQ180" s="20"/>
      <c r="DR180" s="20"/>
      <c r="DS180" s="20"/>
      <c r="DT180" s="20"/>
      <c r="DU180" s="20"/>
      <c r="DV180" s="20"/>
      <c r="DW180" s="20"/>
      <c r="DX180" s="20"/>
      <c r="DY180" s="20"/>
      <c r="DZ180" s="20"/>
      <c r="EA180" s="20"/>
      <c r="EB180" s="20"/>
      <c r="EC180" s="20"/>
      <c r="ED180" s="20"/>
      <c r="EE180" s="20"/>
      <c r="EF180" s="20"/>
      <c r="EG180" s="20"/>
      <c r="EH180" s="20"/>
      <c r="EI180" s="20"/>
      <c r="EJ180" s="20"/>
      <c r="EK180" s="20"/>
      <c r="EL180" s="20"/>
      <c r="EM180" s="20"/>
      <c r="EN180" s="20"/>
      <c r="EO180" s="20"/>
      <c r="EP180" s="20"/>
      <c r="EQ180" s="20"/>
      <c r="ER180" s="20"/>
      <c r="ES180" s="20"/>
      <c r="ET180" s="20"/>
      <c r="EU180" s="20"/>
      <c r="EV180" s="20"/>
      <c r="EW180" s="20"/>
      <c r="EX180" s="20"/>
      <c r="EY180" s="20"/>
      <c r="EZ180" s="20"/>
      <c r="FA180" s="20"/>
      <c r="FB180" s="20"/>
      <c r="FC180" s="20"/>
      <c r="FD180" s="20"/>
      <c r="FE180" s="20"/>
      <c r="FF180" s="20"/>
      <c r="FG180" s="20"/>
      <c r="FH180" s="20"/>
      <c r="FI180" s="20"/>
      <c r="FJ180" s="20"/>
      <c r="FK180" s="20"/>
      <c r="FL180" s="20"/>
      <c r="FM180" s="20"/>
      <c r="FN180" s="20"/>
      <c r="FO180" s="20"/>
      <c r="FP180" s="20"/>
      <c r="FQ180" s="20"/>
      <c r="FR180" s="20"/>
      <c r="FS180" s="20"/>
      <c r="FT180" s="20"/>
      <c r="FU180" s="20"/>
      <c r="FV180" s="20"/>
      <c r="FW180" s="20"/>
      <c r="FX180" s="20"/>
      <c r="FY180" s="20"/>
      <c r="FZ180" s="20"/>
      <c r="GA180" s="20"/>
      <c r="GB180" s="20"/>
      <c r="GC180" s="20"/>
      <c r="GD180" s="20"/>
      <c r="GE180" s="20"/>
      <c r="GF180" s="20"/>
      <c r="GG180" s="20"/>
      <c r="GH180" s="20"/>
      <c r="GI180" s="20"/>
      <c r="GJ180" s="20"/>
      <c r="GK180" s="20"/>
      <c r="GL180" s="20"/>
      <c r="GM180" s="20"/>
      <c r="GN180" s="20"/>
      <c r="GO180" s="20"/>
      <c r="GP180" s="20"/>
      <c r="GQ180" s="20"/>
      <c r="GR180" s="20"/>
      <c r="GS180" s="20"/>
      <c r="GT180" s="20"/>
      <c r="GU180" s="20"/>
      <c r="GV180" s="20"/>
      <c r="GW180" s="20"/>
      <c r="GX180" s="20"/>
      <c r="GY180" s="20"/>
      <c r="GZ180" s="20"/>
      <c r="HA180" s="20"/>
      <c r="HB180" s="20"/>
      <c r="HC180" s="20"/>
      <c r="HD180" s="20"/>
      <c r="HE180" s="20"/>
      <c r="HF180" s="20"/>
      <c r="HG180" s="20"/>
      <c r="HH180" s="20"/>
      <c r="HI180" s="20"/>
      <c r="HJ180" s="20"/>
      <c r="HK180" s="20"/>
      <c r="HL180" s="20"/>
      <c r="HM180" s="20"/>
      <c r="HN180" s="20"/>
      <c r="HO180" s="20"/>
      <c r="HP180" s="20"/>
      <c r="HQ180" s="20"/>
      <c r="HR180" s="20"/>
      <c r="HS180" s="20"/>
      <c r="HT180" s="20"/>
      <c r="HU180" s="20"/>
      <c r="HV180" s="20"/>
      <c r="HW180" s="20"/>
    </row>
    <row r="181" spans="1:231" s="12" customFormat="1" ht="102">
      <c r="A181" s="127" t="s">
        <v>253</v>
      </c>
      <c r="B181" s="409" t="s">
        <v>317</v>
      </c>
      <c r="C181" s="119">
        <v>1</v>
      </c>
      <c r="D181" s="69" t="s">
        <v>76</v>
      </c>
      <c r="E181" s="371"/>
      <c r="F181" s="351">
        <f t="shared" si="4"/>
        <v>0</v>
      </c>
      <c r="G181" s="163"/>
      <c r="H181" s="21"/>
      <c r="I181" s="21"/>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0"/>
      <c r="AY181" s="20"/>
      <c r="AZ181" s="20"/>
      <c r="BA181" s="20"/>
      <c r="BB181" s="20"/>
      <c r="BC181" s="20"/>
      <c r="BD181" s="20"/>
      <c r="BE181" s="20"/>
      <c r="BF181" s="20"/>
      <c r="BG181" s="20"/>
      <c r="BH181" s="20"/>
      <c r="BI181" s="20"/>
      <c r="BJ181" s="20"/>
      <c r="BK181" s="20"/>
      <c r="BL181" s="20"/>
      <c r="BM181" s="20"/>
      <c r="BN181" s="20"/>
      <c r="BO181" s="20"/>
      <c r="BP181" s="20"/>
      <c r="BQ181" s="20"/>
      <c r="BR181" s="20"/>
      <c r="BS181" s="20"/>
      <c r="BT181" s="20"/>
      <c r="BU181" s="20"/>
      <c r="BV181" s="20"/>
      <c r="BW181" s="20"/>
      <c r="BX181" s="20"/>
      <c r="BY181" s="20"/>
      <c r="BZ181" s="20"/>
      <c r="CA181" s="20"/>
      <c r="CB181" s="20"/>
      <c r="CC181" s="20"/>
      <c r="CD181" s="20"/>
      <c r="CE181" s="20"/>
      <c r="CF181" s="20"/>
      <c r="CG181" s="20"/>
      <c r="CH181" s="20"/>
      <c r="CI181" s="20"/>
      <c r="CJ181" s="20"/>
      <c r="CK181" s="20"/>
      <c r="CL181" s="20"/>
      <c r="CM181" s="20"/>
      <c r="CN181" s="20"/>
      <c r="CO181" s="20"/>
      <c r="CP181" s="20"/>
      <c r="CQ181" s="20"/>
      <c r="CR181" s="20"/>
      <c r="CS181" s="20"/>
      <c r="CT181" s="20"/>
      <c r="CU181" s="20"/>
      <c r="CV181" s="20"/>
      <c r="CW181" s="20"/>
      <c r="CX181" s="20"/>
      <c r="CY181" s="20"/>
      <c r="CZ181" s="20"/>
      <c r="DA181" s="20"/>
      <c r="DB181" s="20"/>
      <c r="DC181" s="20"/>
      <c r="DD181" s="20"/>
      <c r="DE181" s="20"/>
      <c r="DF181" s="20"/>
      <c r="DG181" s="20"/>
      <c r="DH181" s="20"/>
      <c r="DI181" s="20"/>
      <c r="DJ181" s="20"/>
      <c r="DK181" s="20"/>
      <c r="DL181" s="20"/>
      <c r="DM181" s="20"/>
      <c r="DN181" s="20"/>
      <c r="DO181" s="20"/>
      <c r="DP181" s="20"/>
      <c r="DQ181" s="20"/>
      <c r="DR181" s="20"/>
      <c r="DS181" s="20"/>
      <c r="DT181" s="20"/>
      <c r="DU181" s="20"/>
      <c r="DV181" s="20"/>
      <c r="DW181" s="20"/>
      <c r="DX181" s="20"/>
      <c r="DY181" s="20"/>
      <c r="DZ181" s="20"/>
      <c r="EA181" s="20"/>
      <c r="EB181" s="20"/>
      <c r="EC181" s="20"/>
      <c r="ED181" s="20"/>
      <c r="EE181" s="20"/>
      <c r="EF181" s="20"/>
      <c r="EG181" s="20"/>
      <c r="EH181" s="20"/>
      <c r="EI181" s="20"/>
      <c r="EJ181" s="20"/>
      <c r="EK181" s="20"/>
      <c r="EL181" s="20"/>
      <c r="EM181" s="20"/>
      <c r="EN181" s="20"/>
      <c r="EO181" s="20"/>
      <c r="EP181" s="20"/>
      <c r="EQ181" s="20"/>
      <c r="ER181" s="20"/>
      <c r="ES181" s="20"/>
      <c r="ET181" s="20"/>
      <c r="EU181" s="20"/>
      <c r="EV181" s="20"/>
      <c r="EW181" s="20"/>
      <c r="EX181" s="20"/>
      <c r="EY181" s="20"/>
      <c r="EZ181" s="20"/>
      <c r="FA181" s="20"/>
      <c r="FB181" s="20"/>
      <c r="FC181" s="20"/>
      <c r="FD181" s="20"/>
      <c r="FE181" s="20"/>
      <c r="FF181" s="20"/>
      <c r="FG181" s="20"/>
      <c r="FH181" s="20"/>
      <c r="FI181" s="20"/>
      <c r="FJ181" s="20"/>
      <c r="FK181" s="20"/>
      <c r="FL181" s="20"/>
      <c r="FM181" s="20"/>
      <c r="FN181" s="20"/>
      <c r="FO181" s="20"/>
      <c r="FP181" s="20"/>
      <c r="FQ181" s="20"/>
      <c r="FR181" s="20"/>
      <c r="FS181" s="20"/>
      <c r="FT181" s="20"/>
      <c r="FU181" s="20"/>
      <c r="FV181" s="20"/>
      <c r="FW181" s="20"/>
      <c r="FX181" s="20"/>
      <c r="FY181" s="20"/>
      <c r="FZ181" s="20"/>
      <c r="GA181" s="20"/>
      <c r="GB181" s="20"/>
      <c r="GC181" s="20"/>
      <c r="GD181" s="20"/>
      <c r="GE181" s="20"/>
      <c r="GF181" s="20"/>
      <c r="GG181" s="20"/>
      <c r="GH181" s="20"/>
      <c r="GI181" s="20"/>
      <c r="GJ181" s="20"/>
      <c r="GK181" s="20"/>
      <c r="GL181" s="20"/>
      <c r="GM181" s="20"/>
      <c r="GN181" s="20"/>
      <c r="GO181" s="20"/>
      <c r="GP181" s="20"/>
      <c r="GQ181" s="20"/>
      <c r="GR181" s="20"/>
      <c r="GS181" s="20"/>
      <c r="GT181" s="20"/>
      <c r="GU181" s="20"/>
      <c r="GV181" s="20"/>
      <c r="GW181" s="20"/>
      <c r="GX181" s="20"/>
      <c r="GY181" s="20"/>
      <c r="GZ181" s="20"/>
      <c r="HA181" s="20"/>
      <c r="HB181" s="20"/>
      <c r="HC181" s="20"/>
      <c r="HD181" s="20"/>
      <c r="HE181" s="20"/>
      <c r="HF181" s="20"/>
      <c r="HG181" s="20"/>
      <c r="HH181" s="20"/>
      <c r="HI181" s="20"/>
      <c r="HJ181" s="20"/>
      <c r="HK181" s="20"/>
      <c r="HL181" s="20"/>
      <c r="HM181" s="20"/>
      <c r="HN181" s="20"/>
      <c r="HO181" s="20"/>
      <c r="HP181" s="20"/>
      <c r="HQ181" s="20"/>
      <c r="HR181" s="20"/>
      <c r="HS181" s="20"/>
      <c r="HT181" s="20"/>
      <c r="HU181" s="20"/>
      <c r="HV181" s="20"/>
      <c r="HW181" s="20"/>
    </row>
    <row r="182" spans="1:231" s="12" customFormat="1" ht="119.25" customHeight="1">
      <c r="A182" s="127" t="s">
        <v>386</v>
      </c>
      <c r="B182" s="409" t="s">
        <v>229</v>
      </c>
      <c r="C182" s="119">
        <v>1</v>
      </c>
      <c r="D182" s="69" t="s">
        <v>76</v>
      </c>
      <c r="E182" s="371"/>
      <c r="F182" s="351">
        <f t="shared" si="4"/>
        <v>0</v>
      </c>
      <c r="G182" s="163"/>
      <c r="H182" s="21"/>
      <c r="I182" s="21"/>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0"/>
      <c r="AY182" s="20"/>
      <c r="AZ182" s="20"/>
      <c r="BA182" s="20"/>
      <c r="BB182" s="20"/>
      <c r="BC182" s="20"/>
      <c r="BD182" s="20"/>
      <c r="BE182" s="20"/>
      <c r="BF182" s="20"/>
      <c r="BG182" s="20"/>
      <c r="BH182" s="20"/>
      <c r="BI182" s="20"/>
      <c r="BJ182" s="20"/>
      <c r="BK182" s="20"/>
      <c r="BL182" s="20"/>
      <c r="BM182" s="20"/>
      <c r="BN182" s="20"/>
      <c r="BO182" s="20"/>
      <c r="BP182" s="20"/>
      <c r="BQ182" s="20"/>
      <c r="BR182" s="20"/>
      <c r="BS182" s="20"/>
      <c r="BT182" s="20"/>
      <c r="BU182" s="20"/>
      <c r="BV182" s="20"/>
      <c r="BW182" s="20"/>
      <c r="BX182" s="20"/>
      <c r="BY182" s="20"/>
      <c r="BZ182" s="20"/>
      <c r="CA182" s="20"/>
      <c r="CB182" s="20"/>
      <c r="CC182" s="20"/>
      <c r="CD182" s="20"/>
      <c r="CE182" s="20"/>
      <c r="CF182" s="20"/>
      <c r="CG182" s="20"/>
      <c r="CH182" s="20"/>
      <c r="CI182" s="20"/>
      <c r="CJ182" s="20"/>
      <c r="CK182" s="20"/>
      <c r="CL182" s="20"/>
      <c r="CM182" s="20"/>
      <c r="CN182" s="20"/>
      <c r="CO182" s="20"/>
      <c r="CP182" s="20"/>
      <c r="CQ182" s="20"/>
      <c r="CR182" s="20"/>
      <c r="CS182" s="20"/>
      <c r="CT182" s="20"/>
      <c r="CU182" s="20"/>
      <c r="CV182" s="20"/>
      <c r="CW182" s="20"/>
      <c r="CX182" s="20"/>
      <c r="CY182" s="20"/>
      <c r="CZ182" s="20"/>
      <c r="DA182" s="20"/>
      <c r="DB182" s="20"/>
      <c r="DC182" s="20"/>
      <c r="DD182" s="20"/>
      <c r="DE182" s="20"/>
      <c r="DF182" s="20"/>
      <c r="DG182" s="20"/>
      <c r="DH182" s="20"/>
      <c r="DI182" s="20"/>
      <c r="DJ182" s="20"/>
      <c r="DK182" s="20"/>
      <c r="DL182" s="20"/>
      <c r="DM182" s="20"/>
      <c r="DN182" s="20"/>
      <c r="DO182" s="20"/>
      <c r="DP182" s="20"/>
      <c r="DQ182" s="20"/>
      <c r="DR182" s="20"/>
      <c r="DS182" s="20"/>
      <c r="DT182" s="20"/>
      <c r="DU182" s="20"/>
      <c r="DV182" s="20"/>
      <c r="DW182" s="20"/>
      <c r="DX182" s="20"/>
      <c r="DY182" s="20"/>
      <c r="DZ182" s="20"/>
      <c r="EA182" s="20"/>
      <c r="EB182" s="20"/>
      <c r="EC182" s="20"/>
      <c r="ED182" s="20"/>
      <c r="EE182" s="20"/>
      <c r="EF182" s="20"/>
      <c r="EG182" s="20"/>
      <c r="EH182" s="20"/>
      <c r="EI182" s="20"/>
      <c r="EJ182" s="20"/>
      <c r="EK182" s="20"/>
      <c r="EL182" s="20"/>
      <c r="EM182" s="20"/>
      <c r="EN182" s="20"/>
      <c r="EO182" s="20"/>
      <c r="EP182" s="20"/>
      <c r="EQ182" s="20"/>
      <c r="ER182" s="20"/>
      <c r="ES182" s="20"/>
      <c r="ET182" s="20"/>
      <c r="EU182" s="20"/>
      <c r="EV182" s="20"/>
      <c r="EW182" s="20"/>
      <c r="EX182" s="20"/>
      <c r="EY182" s="20"/>
      <c r="EZ182" s="20"/>
      <c r="FA182" s="20"/>
      <c r="FB182" s="20"/>
      <c r="FC182" s="20"/>
      <c r="FD182" s="20"/>
      <c r="FE182" s="20"/>
      <c r="FF182" s="20"/>
      <c r="FG182" s="20"/>
      <c r="FH182" s="20"/>
      <c r="FI182" s="20"/>
      <c r="FJ182" s="20"/>
      <c r="FK182" s="20"/>
      <c r="FL182" s="20"/>
      <c r="FM182" s="20"/>
      <c r="FN182" s="20"/>
      <c r="FO182" s="20"/>
      <c r="FP182" s="20"/>
      <c r="FQ182" s="20"/>
      <c r="FR182" s="20"/>
      <c r="FS182" s="20"/>
      <c r="FT182" s="20"/>
      <c r="FU182" s="20"/>
      <c r="FV182" s="20"/>
      <c r="FW182" s="20"/>
      <c r="FX182" s="20"/>
      <c r="FY182" s="20"/>
      <c r="FZ182" s="20"/>
      <c r="GA182" s="20"/>
      <c r="GB182" s="20"/>
      <c r="GC182" s="20"/>
      <c r="GD182" s="20"/>
      <c r="GE182" s="20"/>
      <c r="GF182" s="20"/>
      <c r="GG182" s="20"/>
      <c r="GH182" s="20"/>
      <c r="GI182" s="20"/>
      <c r="GJ182" s="20"/>
      <c r="GK182" s="20"/>
      <c r="GL182" s="20"/>
      <c r="GM182" s="20"/>
      <c r="GN182" s="20"/>
      <c r="GO182" s="20"/>
      <c r="GP182" s="20"/>
      <c r="GQ182" s="20"/>
      <c r="GR182" s="20"/>
      <c r="GS182" s="20"/>
      <c r="GT182" s="20"/>
      <c r="GU182" s="20"/>
      <c r="GV182" s="20"/>
      <c r="GW182" s="20"/>
      <c r="GX182" s="20"/>
      <c r="GY182" s="20"/>
      <c r="GZ182" s="20"/>
      <c r="HA182" s="20"/>
      <c r="HB182" s="20"/>
      <c r="HC182" s="20"/>
      <c r="HD182" s="20"/>
      <c r="HE182" s="20"/>
      <c r="HF182" s="20"/>
      <c r="HG182" s="20"/>
      <c r="HH182" s="20"/>
      <c r="HI182" s="20"/>
      <c r="HJ182" s="20"/>
      <c r="HK182" s="20"/>
      <c r="HL182" s="20"/>
      <c r="HM182" s="20"/>
      <c r="HN182" s="20"/>
      <c r="HO182" s="20"/>
      <c r="HP182" s="20"/>
      <c r="HQ182" s="20"/>
      <c r="HR182" s="20"/>
      <c r="HS182" s="20"/>
      <c r="HT182" s="20"/>
      <c r="HU182" s="20"/>
      <c r="HV182" s="20"/>
      <c r="HW182" s="20"/>
    </row>
    <row r="183" spans="1:231" s="12" customFormat="1" ht="63.75">
      <c r="A183" s="127" t="s">
        <v>387</v>
      </c>
      <c r="B183" s="221" t="s">
        <v>385</v>
      </c>
      <c r="C183" s="119">
        <v>1</v>
      </c>
      <c r="D183" s="69" t="s">
        <v>76</v>
      </c>
      <c r="E183" s="371"/>
      <c r="F183" s="351">
        <f t="shared" si="4"/>
        <v>0</v>
      </c>
      <c r="G183" s="163"/>
      <c r="H183" s="21"/>
      <c r="I183" s="21"/>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0"/>
      <c r="AY183" s="20"/>
      <c r="AZ183" s="20"/>
      <c r="BA183" s="20"/>
      <c r="BB183" s="20"/>
      <c r="BC183" s="20"/>
      <c r="BD183" s="20"/>
      <c r="BE183" s="20"/>
      <c r="BF183" s="20"/>
      <c r="BG183" s="20"/>
      <c r="BH183" s="20"/>
      <c r="BI183" s="20"/>
      <c r="BJ183" s="20"/>
      <c r="BK183" s="20"/>
      <c r="BL183" s="20"/>
      <c r="BM183" s="20"/>
      <c r="BN183" s="20"/>
      <c r="BO183" s="20"/>
      <c r="BP183" s="20"/>
      <c r="BQ183" s="20"/>
      <c r="BR183" s="20"/>
      <c r="BS183" s="20"/>
      <c r="BT183" s="20"/>
      <c r="BU183" s="20"/>
      <c r="BV183" s="20"/>
      <c r="BW183" s="20"/>
      <c r="BX183" s="20"/>
      <c r="BY183" s="20"/>
      <c r="BZ183" s="20"/>
      <c r="CA183" s="20"/>
      <c r="CB183" s="20"/>
      <c r="CC183" s="20"/>
      <c r="CD183" s="20"/>
      <c r="CE183" s="20"/>
      <c r="CF183" s="20"/>
      <c r="CG183" s="20"/>
      <c r="CH183" s="20"/>
      <c r="CI183" s="20"/>
      <c r="CJ183" s="20"/>
      <c r="CK183" s="20"/>
      <c r="CL183" s="20"/>
      <c r="CM183" s="20"/>
      <c r="CN183" s="20"/>
      <c r="CO183" s="20"/>
      <c r="CP183" s="20"/>
      <c r="CQ183" s="20"/>
      <c r="CR183" s="20"/>
      <c r="CS183" s="20"/>
      <c r="CT183" s="20"/>
      <c r="CU183" s="20"/>
      <c r="CV183" s="20"/>
      <c r="CW183" s="20"/>
      <c r="CX183" s="20"/>
      <c r="CY183" s="20"/>
      <c r="CZ183" s="20"/>
      <c r="DA183" s="20"/>
      <c r="DB183" s="20"/>
      <c r="DC183" s="20"/>
      <c r="DD183" s="20"/>
      <c r="DE183" s="20"/>
      <c r="DF183" s="20"/>
      <c r="DG183" s="20"/>
      <c r="DH183" s="20"/>
      <c r="DI183" s="20"/>
      <c r="DJ183" s="20"/>
      <c r="DK183" s="20"/>
      <c r="DL183" s="20"/>
      <c r="DM183" s="20"/>
      <c r="DN183" s="20"/>
      <c r="DO183" s="20"/>
      <c r="DP183" s="20"/>
      <c r="DQ183" s="20"/>
      <c r="DR183" s="20"/>
      <c r="DS183" s="20"/>
      <c r="DT183" s="20"/>
      <c r="DU183" s="20"/>
      <c r="DV183" s="20"/>
      <c r="DW183" s="20"/>
      <c r="DX183" s="20"/>
      <c r="DY183" s="20"/>
      <c r="DZ183" s="20"/>
      <c r="EA183" s="20"/>
      <c r="EB183" s="20"/>
      <c r="EC183" s="20"/>
      <c r="ED183" s="20"/>
      <c r="EE183" s="20"/>
      <c r="EF183" s="20"/>
      <c r="EG183" s="20"/>
      <c r="EH183" s="20"/>
      <c r="EI183" s="20"/>
      <c r="EJ183" s="20"/>
      <c r="EK183" s="20"/>
      <c r="EL183" s="20"/>
      <c r="EM183" s="20"/>
      <c r="EN183" s="20"/>
      <c r="EO183" s="20"/>
      <c r="EP183" s="20"/>
      <c r="EQ183" s="20"/>
      <c r="ER183" s="20"/>
      <c r="ES183" s="20"/>
      <c r="ET183" s="20"/>
      <c r="EU183" s="20"/>
      <c r="EV183" s="20"/>
      <c r="EW183" s="20"/>
      <c r="EX183" s="20"/>
      <c r="EY183" s="20"/>
      <c r="EZ183" s="20"/>
      <c r="FA183" s="20"/>
      <c r="FB183" s="20"/>
      <c r="FC183" s="20"/>
      <c r="FD183" s="20"/>
      <c r="FE183" s="20"/>
      <c r="FF183" s="20"/>
      <c r="FG183" s="20"/>
      <c r="FH183" s="20"/>
      <c r="FI183" s="20"/>
      <c r="FJ183" s="20"/>
      <c r="FK183" s="20"/>
      <c r="FL183" s="20"/>
      <c r="FM183" s="20"/>
      <c r="FN183" s="20"/>
      <c r="FO183" s="20"/>
      <c r="FP183" s="20"/>
      <c r="FQ183" s="20"/>
      <c r="FR183" s="20"/>
      <c r="FS183" s="20"/>
      <c r="FT183" s="20"/>
      <c r="FU183" s="20"/>
      <c r="FV183" s="20"/>
      <c r="FW183" s="20"/>
      <c r="FX183" s="20"/>
      <c r="FY183" s="20"/>
      <c r="FZ183" s="20"/>
      <c r="GA183" s="20"/>
      <c r="GB183" s="20"/>
      <c r="GC183" s="20"/>
      <c r="GD183" s="20"/>
      <c r="GE183" s="20"/>
      <c r="GF183" s="20"/>
      <c r="GG183" s="20"/>
      <c r="GH183" s="20"/>
      <c r="GI183" s="20"/>
      <c r="GJ183" s="20"/>
      <c r="GK183" s="20"/>
      <c r="GL183" s="20"/>
      <c r="GM183" s="20"/>
      <c r="GN183" s="20"/>
      <c r="GO183" s="20"/>
      <c r="GP183" s="20"/>
      <c r="GQ183" s="20"/>
      <c r="GR183" s="20"/>
      <c r="GS183" s="20"/>
      <c r="GT183" s="20"/>
      <c r="GU183" s="20"/>
      <c r="GV183" s="20"/>
      <c r="GW183" s="20"/>
      <c r="GX183" s="20"/>
      <c r="GY183" s="20"/>
      <c r="GZ183" s="20"/>
      <c r="HA183" s="20"/>
      <c r="HB183" s="20"/>
      <c r="HC183" s="20"/>
      <c r="HD183" s="20"/>
      <c r="HE183" s="20"/>
      <c r="HF183" s="20"/>
      <c r="HG183" s="20"/>
      <c r="HH183" s="20"/>
      <c r="HI183" s="20"/>
      <c r="HJ183" s="20"/>
      <c r="HK183" s="20"/>
      <c r="HL183" s="20"/>
      <c r="HM183" s="20"/>
      <c r="HN183" s="20"/>
      <c r="HO183" s="20"/>
      <c r="HP183" s="20"/>
      <c r="HQ183" s="20"/>
      <c r="HR183" s="20"/>
      <c r="HS183" s="20"/>
      <c r="HT183" s="20"/>
      <c r="HU183" s="20"/>
      <c r="HV183" s="20"/>
      <c r="HW183" s="20"/>
    </row>
    <row r="184" spans="1:231" s="12" customFormat="1" ht="12.75">
      <c r="A184" s="127" t="s">
        <v>388</v>
      </c>
      <c r="B184" s="70" t="s">
        <v>171</v>
      </c>
      <c r="C184" s="119">
        <v>116</v>
      </c>
      <c r="D184" s="69" t="s">
        <v>4</v>
      </c>
      <c r="E184" s="371"/>
      <c r="F184" s="351">
        <f t="shared" si="4"/>
        <v>0</v>
      </c>
      <c r="G184" s="163"/>
      <c r="H184" s="21"/>
      <c r="I184" s="21"/>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0"/>
      <c r="AY184" s="20"/>
      <c r="AZ184" s="20"/>
      <c r="BA184" s="20"/>
      <c r="BB184" s="20"/>
      <c r="BC184" s="20"/>
      <c r="BD184" s="20"/>
      <c r="BE184" s="20"/>
      <c r="BF184" s="20"/>
      <c r="BG184" s="20"/>
      <c r="BH184" s="20"/>
      <c r="BI184" s="20"/>
      <c r="BJ184" s="20"/>
      <c r="BK184" s="20"/>
      <c r="BL184" s="20"/>
      <c r="BM184" s="20"/>
      <c r="BN184" s="20"/>
      <c r="BO184" s="20"/>
      <c r="BP184" s="20"/>
      <c r="BQ184" s="20"/>
      <c r="BR184" s="20"/>
      <c r="BS184" s="20"/>
      <c r="BT184" s="20"/>
      <c r="BU184" s="20"/>
      <c r="BV184" s="20"/>
      <c r="BW184" s="20"/>
      <c r="BX184" s="20"/>
      <c r="BY184" s="20"/>
      <c r="BZ184" s="20"/>
      <c r="CA184" s="20"/>
      <c r="CB184" s="20"/>
      <c r="CC184" s="20"/>
      <c r="CD184" s="20"/>
      <c r="CE184" s="20"/>
      <c r="CF184" s="20"/>
      <c r="CG184" s="20"/>
      <c r="CH184" s="20"/>
      <c r="CI184" s="20"/>
      <c r="CJ184" s="20"/>
      <c r="CK184" s="20"/>
      <c r="CL184" s="20"/>
      <c r="CM184" s="20"/>
      <c r="CN184" s="20"/>
      <c r="CO184" s="20"/>
      <c r="CP184" s="20"/>
      <c r="CQ184" s="20"/>
      <c r="CR184" s="20"/>
      <c r="CS184" s="20"/>
      <c r="CT184" s="20"/>
      <c r="CU184" s="20"/>
      <c r="CV184" s="20"/>
      <c r="CW184" s="20"/>
      <c r="CX184" s="20"/>
      <c r="CY184" s="20"/>
      <c r="CZ184" s="20"/>
      <c r="DA184" s="20"/>
      <c r="DB184" s="20"/>
      <c r="DC184" s="20"/>
      <c r="DD184" s="20"/>
      <c r="DE184" s="20"/>
      <c r="DF184" s="20"/>
      <c r="DG184" s="20"/>
      <c r="DH184" s="20"/>
      <c r="DI184" s="20"/>
      <c r="DJ184" s="20"/>
      <c r="DK184" s="20"/>
      <c r="DL184" s="20"/>
      <c r="DM184" s="20"/>
      <c r="DN184" s="20"/>
      <c r="DO184" s="20"/>
      <c r="DP184" s="20"/>
      <c r="DQ184" s="20"/>
      <c r="DR184" s="20"/>
      <c r="DS184" s="20"/>
      <c r="DT184" s="20"/>
      <c r="DU184" s="20"/>
      <c r="DV184" s="20"/>
      <c r="DW184" s="20"/>
      <c r="DX184" s="20"/>
      <c r="DY184" s="20"/>
      <c r="DZ184" s="20"/>
      <c r="EA184" s="20"/>
      <c r="EB184" s="20"/>
      <c r="EC184" s="20"/>
      <c r="ED184" s="20"/>
      <c r="EE184" s="20"/>
      <c r="EF184" s="20"/>
      <c r="EG184" s="20"/>
      <c r="EH184" s="20"/>
      <c r="EI184" s="20"/>
      <c r="EJ184" s="20"/>
      <c r="EK184" s="20"/>
      <c r="EL184" s="20"/>
      <c r="EM184" s="20"/>
      <c r="EN184" s="20"/>
      <c r="EO184" s="20"/>
      <c r="EP184" s="20"/>
      <c r="EQ184" s="20"/>
      <c r="ER184" s="20"/>
      <c r="ES184" s="20"/>
      <c r="ET184" s="20"/>
      <c r="EU184" s="20"/>
      <c r="EV184" s="20"/>
      <c r="EW184" s="20"/>
      <c r="EX184" s="20"/>
      <c r="EY184" s="20"/>
      <c r="EZ184" s="20"/>
      <c r="FA184" s="20"/>
      <c r="FB184" s="20"/>
      <c r="FC184" s="20"/>
      <c r="FD184" s="20"/>
      <c r="FE184" s="20"/>
      <c r="FF184" s="20"/>
      <c r="FG184" s="20"/>
      <c r="FH184" s="20"/>
      <c r="FI184" s="20"/>
      <c r="FJ184" s="20"/>
      <c r="FK184" s="20"/>
      <c r="FL184" s="20"/>
      <c r="FM184" s="20"/>
      <c r="FN184" s="20"/>
      <c r="FO184" s="20"/>
      <c r="FP184" s="20"/>
      <c r="FQ184" s="20"/>
      <c r="FR184" s="20"/>
      <c r="FS184" s="20"/>
      <c r="FT184" s="20"/>
      <c r="FU184" s="20"/>
      <c r="FV184" s="20"/>
      <c r="FW184" s="20"/>
      <c r="FX184" s="20"/>
      <c r="FY184" s="20"/>
      <c r="FZ184" s="20"/>
      <c r="GA184" s="20"/>
      <c r="GB184" s="20"/>
      <c r="GC184" s="20"/>
      <c r="GD184" s="20"/>
      <c r="GE184" s="20"/>
      <c r="GF184" s="20"/>
      <c r="GG184" s="20"/>
      <c r="GH184" s="20"/>
      <c r="GI184" s="20"/>
      <c r="GJ184" s="20"/>
      <c r="GK184" s="20"/>
      <c r="GL184" s="20"/>
      <c r="GM184" s="20"/>
      <c r="GN184" s="20"/>
      <c r="GO184" s="20"/>
      <c r="GP184" s="20"/>
      <c r="GQ184" s="20"/>
      <c r="GR184" s="20"/>
      <c r="GS184" s="20"/>
      <c r="GT184" s="20"/>
      <c r="GU184" s="20"/>
      <c r="GV184" s="20"/>
      <c r="GW184" s="20"/>
      <c r="GX184" s="20"/>
      <c r="GY184" s="20"/>
      <c r="GZ184" s="20"/>
      <c r="HA184" s="20"/>
      <c r="HB184" s="20"/>
      <c r="HC184" s="20"/>
      <c r="HD184" s="20"/>
      <c r="HE184" s="20"/>
      <c r="HF184" s="20"/>
      <c r="HG184" s="20"/>
      <c r="HH184" s="20"/>
      <c r="HI184" s="20"/>
      <c r="HJ184" s="20"/>
      <c r="HK184" s="20"/>
      <c r="HL184" s="20"/>
      <c r="HM184" s="20"/>
      <c r="HN184" s="20"/>
      <c r="HO184" s="20"/>
      <c r="HP184" s="20"/>
      <c r="HQ184" s="20"/>
      <c r="HR184" s="20"/>
      <c r="HS184" s="20"/>
      <c r="HT184" s="20"/>
      <c r="HU184" s="20"/>
      <c r="HV184" s="20"/>
      <c r="HW184" s="20"/>
    </row>
    <row r="185" spans="1:231" s="12" customFormat="1" ht="13.5" thickBot="1">
      <c r="A185" s="127" t="s">
        <v>389</v>
      </c>
      <c r="B185" s="70" t="s">
        <v>172</v>
      </c>
      <c r="C185" s="119">
        <v>1</v>
      </c>
      <c r="D185" s="69" t="s">
        <v>0</v>
      </c>
      <c r="E185" s="371"/>
      <c r="F185" s="351">
        <f>C185*E185</f>
        <v>0</v>
      </c>
      <c r="G185" s="163"/>
      <c r="H185" s="21"/>
      <c r="I185" s="21"/>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0"/>
      <c r="AY185" s="20"/>
      <c r="AZ185" s="20"/>
      <c r="BA185" s="20"/>
      <c r="BB185" s="20"/>
      <c r="BC185" s="20"/>
      <c r="BD185" s="20"/>
      <c r="BE185" s="20"/>
      <c r="BF185" s="20"/>
      <c r="BG185" s="20"/>
      <c r="BH185" s="20"/>
      <c r="BI185" s="20"/>
      <c r="BJ185" s="20"/>
      <c r="BK185" s="20"/>
      <c r="BL185" s="20"/>
      <c r="BM185" s="20"/>
      <c r="BN185" s="20"/>
      <c r="BO185" s="20"/>
      <c r="BP185" s="20"/>
      <c r="BQ185" s="20"/>
      <c r="BR185" s="20"/>
      <c r="BS185" s="20"/>
      <c r="BT185" s="20"/>
      <c r="BU185" s="20"/>
      <c r="BV185" s="20"/>
      <c r="BW185" s="20"/>
      <c r="BX185" s="20"/>
      <c r="BY185" s="20"/>
      <c r="BZ185" s="20"/>
      <c r="CA185" s="20"/>
      <c r="CB185" s="20"/>
      <c r="CC185" s="20"/>
      <c r="CD185" s="20"/>
      <c r="CE185" s="20"/>
      <c r="CF185" s="20"/>
      <c r="CG185" s="20"/>
      <c r="CH185" s="20"/>
      <c r="CI185" s="20"/>
      <c r="CJ185" s="20"/>
      <c r="CK185" s="20"/>
      <c r="CL185" s="20"/>
      <c r="CM185" s="20"/>
      <c r="CN185" s="20"/>
      <c r="CO185" s="20"/>
      <c r="CP185" s="20"/>
      <c r="CQ185" s="20"/>
      <c r="CR185" s="20"/>
      <c r="CS185" s="20"/>
      <c r="CT185" s="20"/>
      <c r="CU185" s="20"/>
      <c r="CV185" s="20"/>
      <c r="CW185" s="20"/>
      <c r="CX185" s="20"/>
      <c r="CY185" s="20"/>
      <c r="CZ185" s="20"/>
      <c r="DA185" s="20"/>
      <c r="DB185" s="20"/>
      <c r="DC185" s="20"/>
      <c r="DD185" s="20"/>
      <c r="DE185" s="20"/>
      <c r="DF185" s="20"/>
      <c r="DG185" s="20"/>
      <c r="DH185" s="20"/>
      <c r="DI185" s="20"/>
      <c r="DJ185" s="20"/>
      <c r="DK185" s="20"/>
      <c r="DL185" s="20"/>
      <c r="DM185" s="20"/>
      <c r="DN185" s="20"/>
      <c r="DO185" s="20"/>
      <c r="DP185" s="20"/>
      <c r="DQ185" s="20"/>
      <c r="DR185" s="20"/>
      <c r="DS185" s="20"/>
      <c r="DT185" s="20"/>
      <c r="DU185" s="20"/>
      <c r="DV185" s="20"/>
      <c r="DW185" s="20"/>
      <c r="DX185" s="20"/>
      <c r="DY185" s="20"/>
      <c r="DZ185" s="20"/>
      <c r="EA185" s="20"/>
      <c r="EB185" s="20"/>
      <c r="EC185" s="20"/>
      <c r="ED185" s="20"/>
      <c r="EE185" s="20"/>
      <c r="EF185" s="20"/>
      <c r="EG185" s="20"/>
      <c r="EH185" s="20"/>
      <c r="EI185" s="20"/>
      <c r="EJ185" s="20"/>
      <c r="EK185" s="20"/>
      <c r="EL185" s="20"/>
      <c r="EM185" s="20"/>
      <c r="EN185" s="20"/>
      <c r="EO185" s="20"/>
      <c r="EP185" s="20"/>
      <c r="EQ185" s="20"/>
      <c r="ER185" s="20"/>
      <c r="ES185" s="20"/>
      <c r="ET185" s="20"/>
      <c r="EU185" s="20"/>
      <c r="EV185" s="20"/>
      <c r="EW185" s="20"/>
      <c r="EX185" s="20"/>
      <c r="EY185" s="20"/>
      <c r="EZ185" s="20"/>
      <c r="FA185" s="20"/>
      <c r="FB185" s="20"/>
      <c r="FC185" s="20"/>
      <c r="FD185" s="20"/>
      <c r="FE185" s="20"/>
      <c r="FF185" s="20"/>
      <c r="FG185" s="20"/>
      <c r="FH185" s="20"/>
      <c r="FI185" s="20"/>
      <c r="FJ185" s="20"/>
      <c r="FK185" s="20"/>
      <c r="FL185" s="20"/>
      <c r="FM185" s="20"/>
      <c r="FN185" s="20"/>
      <c r="FO185" s="20"/>
      <c r="FP185" s="20"/>
      <c r="FQ185" s="20"/>
      <c r="FR185" s="20"/>
      <c r="FS185" s="20"/>
      <c r="FT185" s="20"/>
      <c r="FU185" s="20"/>
      <c r="FV185" s="20"/>
      <c r="FW185" s="20"/>
      <c r="FX185" s="20"/>
      <c r="FY185" s="20"/>
      <c r="FZ185" s="20"/>
      <c r="GA185" s="20"/>
      <c r="GB185" s="20"/>
      <c r="GC185" s="20"/>
      <c r="GD185" s="20"/>
      <c r="GE185" s="20"/>
      <c r="GF185" s="20"/>
      <c r="GG185" s="20"/>
      <c r="GH185" s="20"/>
      <c r="GI185" s="20"/>
      <c r="GJ185" s="20"/>
      <c r="GK185" s="20"/>
      <c r="GL185" s="20"/>
      <c r="GM185" s="20"/>
      <c r="GN185" s="20"/>
      <c r="GO185" s="20"/>
      <c r="GP185" s="20"/>
      <c r="GQ185" s="20"/>
      <c r="GR185" s="20"/>
      <c r="GS185" s="20"/>
      <c r="GT185" s="20"/>
      <c r="GU185" s="20"/>
      <c r="GV185" s="20"/>
      <c r="GW185" s="20"/>
      <c r="GX185" s="20"/>
      <c r="GY185" s="20"/>
      <c r="GZ185" s="20"/>
      <c r="HA185" s="20"/>
      <c r="HB185" s="20"/>
      <c r="HC185" s="20"/>
      <c r="HD185" s="20"/>
      <c r="HE185" s="20"/>
      <c r="HF185" s="20"/>
      <c r="HG185" s="20"/>
      <c r="HH185" s="20"/>
      <c r="HI185" s="20"/>
      <c r="HJ185" s="20"/>
      <c r="HK185" s="20"/>
      <c r="HL185" s="20"/>
      <c r="HM185" s="20"/>
      <c r="HN185" s="20"/>
      <c r="HO185" s="20"/>
      <c r="HP185" s="20"/>
      <c r="HQ185" s="20"/>
      <c r="HR185" s="20"/>
      <c r="HS185" s="20"/>
      <c r="HT185" s="20"/>
      <c r="HU185" s="20"/>
      <c r="HV185" s="20"/>
      <c r="HW185" s="20"/>
    </row>
    <row r="186" spans="1:6" ht="22.5" customHeight="1" thickBot="1" thickTop="1">
      <c r="A186" s="235"/>
      <c r="B186" s="235" t="s">
        <v>99</v>
      </c>
      <c r="C186" s="255"/>
      <c r="D186" s="255"/>
      <c r="E186" s="257"/>
      <c r="F186" s="340">
        <f>SUM(F152:F185)</f>
        <v>0</v>
      </c>
    </row>
    <row r="187" spans="1:7" s="2" customFormat="1" ht="15" customHeight="1" thickBot="1">
      <c r="A187" s="201"/>
      <c r="B187" s="202"/>
      <c r="C187" s="203"/>
      <c r="D187" s="204"/>
      <c r="E187" s="159"/>
      <c r="F187" s="159"/>
      <c r="G187" s="142"/>
    </row>
    <row r="188" spans="1:6" ht="22.5" customHeight="1" thickBot="1">
      <c r="A188" s="292" t="s">
        <v>144</v>
      </c>
      <c r="B188" s="236" t="s">
        <v>98</v>
      </c>
      <c r="C188" s="293"/>
      <c r="D188" s="294"/>
      <c r="E188" s="129"/>
      <c r="F188" s="347"/>
    </row>
    <row r="189" spans="1:7" s="12" customFormat="1" ht="12.75">
      <c r="A189" s="237"/>
      <c r="B189" s="290"/>
      <c r="C189" s="238"/>
      <c r="D189" s="291"/>
      <c r="E189" s="379"/>
      <c r="F189" s="352"/>
      <c r="G189" s="154"/>
    </row>
    <row r="190" spans="1:7" s="12" customFormat="1" ht="140.25">
      <c r="A190" s="240" t="s">
        <v>145</v>
      </c>
      <c r="B190" s="408" t="s">
        <v>390</v>
      </c>
      <c r="C190" s="111">
        <v>14</v>
      </c>
      <c r="D190" s="88" t="s">
        <v>4</v>
      </c>
      <c r="E190" s="379"/>
      <c r="F190" s="353">
        <f aca="true" t="shared" si="5" ref="F190:F195">C190*E190</f>
        <v>0</v>
      </c>
      <c r="G190" s="154"/>
    </row>
    <row r="191" spans="1:7" s="12" customFormat="1" ht="51">
      <c r="A191" s="400" t="s">
        <v>146</v>
      </c>
      <c r="B191" s="408" t="s">
        <v>324</v>
      </c>
      <c r="C191" s="111">
        <v>63</v>
      </c>
      <c r="D191" s="88" t="s">
        <v>4</v>
      </c>
      <c r="E191" s="379"/>
      <c r="F191" s="353">
        <f t="shared" si="5"/>
        <v>0</v>
      </c>
      <c r="G191" s="154"/>
    </row>
    <row r="192" spans="1:7" s="12" customFormat="1" ht="12.75">
      <c r="A192" s="400" t="s">
        <v>147</v>
      </c>
      <c r="B192" s="239" t="s">
        <v>325</v>
      </c>
      <c r="C192" s="111">
        <v>5</v>
      </c>
      <c r="D192" s="88" t="s">
        <v>4</v>
      </c>
      <c r="E192" s="379"/>
      <c r="F192" s="353">
        <f t="shared" si="5"/>
        <v>0</v>
      </c>
      <c r="G192" s="154"/>
    </row>
    <row r="193" spans="1:7" s="12" customFormat="1" ht="63.75">
      <c r="A193" s="400" t="s">
        <v>232</v>
      </c>
      <c r="B193" s="408" t="s">
        <v>391</v>
      </c>
      <c r="C193" s="111">
        <v>1</v>
      </c>
      <c r="D193" s="88" t="s">
        <v>0</v>
      </c>
      <c r="E193" s="379"/>
      <c r="F193" s="353">
        <f t="shared" si="5"/>
        <v>0</v>
      </c>
      <c r="G193" s="154"/>
    </row>
    <row r="194" spans="1:7" s="12" customFormat="1" ht="63.75">
      <c r="A194" s="400" t="s">
        <v>394</v>
      </c>
      <c r="B194" s="408" t="s">
        <v>392</v>
      </c>
      <c r="C194" s="111">
        <v>1</v>
      </c>
      <c r="D194" s="88" t="s">
        <v>0</v>
      </c>
      <c r="E194" s="379"/>
      <c r="F194" s="353">
        <f t="shared" si="5"/>
        <v>0</v>
      </c>
      <c r="G194" s="154"/>
    </row>
    <row r="195" spans="1:7" s="12" customFormat="1" ht="26.25" thickBot="1">
      <c r="A195" s="400" t="s">
        <v>395</v>
      </c>
      <c r="B195" s="221" t="s">
        <v>393</v>
      </c>
      <c r="C195" s="111">
        <v>1</v>
      </c>
      <c r="D195" s="88" t="s">
        <v>0</v>
      </c>
      <c r="E195" s="379"/>
      <c r="F195" s="353">
        <f t="shared" si="5"/>
        <v>0</v>
      </c>
      <c r="G195" s="154"/>
    </row>
    <row r="196" spans="1:6" ht="21" customHeight="1" thickBot="1" thickTop="1">
      <c r="A196" s="211"/>
      <c r="B196" s="254" t="s">
        <v>120</v>
      </c>
      <c r="C196" s="255"/>
      <c r="D196" s="255"/>
      <c r="E196" s="257"/>
      <c r="F196" s="340">
        <f>SUM(F190:F195)</f>
        <v>0</v>
      </c>
    </row>
    <row r="197" spans="1:7" s="2" customFormat="1" ht="15" customHeight="1" thickBot="1">
      <c r="A197" s="201"/>
      <c r="B197" s="202"/>
      <c r="C197" s="203"/>
      <c r="D197" s="204"/>
      <c r="E197" s="128"/>
      <c r="F197" s="153"/>
      <c r="G197" s="142"/>
    </row>
    <row r="198" spans="1:7" s="2" customFormat="1" ht="15" customHeight="1" thickBot="1">
      <c r="A198" s="292" t="s">
        <v>233</v>
      </c>
      <c r="B198" s="236" t="s">
        <v>163</v>
      </c>
      <c r="C198" s="293"/>
      <c r="D198" s="294"/>
      <c r="E198" s="129"/>
      <c r="F198" s="347"/>
      <c r="G198" s="142"/>
    </row>
    <row r="199" spans="1:7" s="2" customFormat="1" ht="15" customHeight="1">
      <c r="A199" s="237"/>
      <c r="B199" s="290"/>
      <c r="C199" s="238"/>
      <c r="D199" s="291"/>
      <c r="E199" s="379"/>
      <c r="F199" s="352"/>
      <c r="G199" s="142"/>
    </row>
    <row r="200" spans="1:7" s="2" customFormat="1" ht="38.25">
      <c r="A200" s="400" t="s">
        <v>234</v>
      </c>
      <c r="B200" s="239" t="s">
        <v>444</v>
      </c>
      <c r="C200" s="111">
        <v>426</v>
      </c>
      <c r="D200" s="88" t="s">
        <v>2</v>
      </c>
      <c r="E200" s="379"/>
      <c r="F200" s="353">
        <f aca="true" t="shared" si="6" ref="F200:F213">C200*E200</f>
        <v>0</v>
      </c>
      <c r="G200" s="142"/>
    </row>
    <row r="201" spans="1:7" s="2" customFormat="1" ht="25.5">
      <c r="A201" s="400" t="s">
        <v>445</v>
      </c>
      <c r="B201" s="239" t="s">
        <v>164</v>
      </c>
      <c r="C201" s="111">
        <v>42</v>
      </c>
      <c r="D201" s="88" t="s">
        <v>1</v>
      </c>
      <c r="E201" s="379"/>
      <c r="F201" s="353">
        <f t="shared" si="6"/>
        <v>0</v>
      </c>
      <c r="G201" s="142"/>
    </row>
    <row r="202" spans="1:7" s="2" customFormat="1" ht="51">
      <c r="A202" s="400" t="s">
        <v>467</v>
      </c>
      <c r="B202" s="408" t="s">
        <v>446</v>
      </c>
      <c r="C202" s="111">
        <v>49</v>
      </c>
      <c r="D202" s="88" t="s">
        <v>1</v>
      </c>
      <c r="E202" s="379"/>
      <c r="F202" s="353">
        <f t="shared" si="6"/>
        <v>0</v>
      </c>
      <c r="G202" s="142"/>
    </row>
    <row r="203" spans="1:7" s="2" customFormat="1" ht="25.5">
      <c r="A203" s="400" t="s">
        <v>468</v>
      </c>
      <c r="B203" s="408" t="s">
        <v>447</v>
      </c>
      <c r="C203" s="111">
        <v>426</v>
      </c>
      <c r="D203" s="88" t="s">
        <v>2</v>
      </c>
      <c r="E203" s="379"/>
      <c r="F203" s="353">
        <f t="shared" si="6"/>
        <v>0</v>
      </c>
      <c r="G203" s="142"/>
    </row>
    <row r="204" spans="1:7" s="2" customFormat="1" ht="12.75">
      <c r="A204" s="400" t="s">
        <v>235</v>
      </c>
      <c r="B204" s="239" t="s">
        <v>448</v>
      </c>
      <c r="C204" s="111">
        <v>78</v>
      </c>
      <c r="D204" s="88" t="s">
        <v>2</v>
      </c>
      <c r="E204" s="379"/>
      <c r="F204" s="353">
        <f t="shared" si="6"/>
        <v>0</v>
      </c>
      <c r="G204" s="142"/>
    </row>
    <row r="205" spans="1:7" s="2" customFormat="1" ht="51">
      <c r="A205" s="400" t="s">
        <v>469</v>
      </c>
      <c r="B205" s="399" t="s">
        <v>322</v>
      </c>
      <c r="C205" s="111">
        <v>78</v>
      </c>
      <c r="D205" s="88" t="s">
        <v>2</v>
      </c>
      <c r="E205" s="379"/>
      <c r="F205" s="353">
        <f t="shared" si="6"/>
        <v>0</v>
      </c>
      <c r="G205" s="142"/>
    </row>
    <row r="206" spans="1:7" s="2" customFormat="1" ht="38.25">
      <c r="A206" s="400" t="s">
        <v>236</v>
      </c>
      <c r="B206" s="239" t="s">
        <v>453</v>
      </c>
      <c r="C206" s="111">
        <v>426</v>
      </c>
      <c r="D206" s="88" t="s">
        <v>2</v>
      </c>
      <c r="E206" s="379"/>
      <c r="F206" s="353">
        <f t="shared" si="6"/>
        <v>0</v>
      </c>
      <c r="G206" s="142"/>
    </row>
    <row r="207" spans="1:7" s="2" customFormat="1" ht="51">
      <c r="A207" s="400" t="s">
        <v>237</v>
      </c>
      <c r="B207" s="408" t="s">
        <v>449</v>
      </c>
      <c r="C207" s="111">
        <v>149</v>
      </c>
      <c r="D207" s="88" t="s">
        <v>1</v>
      </c>
      <c r="E207" s="379"/>
      <c r="F207" s="353">
        <f t="shared" si="6"/>
        <v>0</v>
      </c>
      <c r="G207" s="142"/>
    </row>
    <row r="208" spans="1:7" s="2" customFormat="1" ht="75" customHeight="1">
      <c r="A208" s="400" t="s">
        <v>470</v>
      </c>
      <c r="B208" s="408" t="s">
        <v>450</v>
      </c>
      <c r="C208" s="111">
        <v>98</v>
      </c>
      <c r="D208" s="88" t="s">
        <v>1</v>
      </c>
      <c r="E208" s="379"/>
      <c r="F208" s="353">
        <f t="shared" si="6"/>
        <v>0</v>
      </c>
      <c r="G208" s="142"/>
    </row>
    <row r="209" spans="1:7" s="2" customFormat="1" ht="38.25">
      <c r="A209" s="400" t="s">
        <v>238</v>
      </c>
      <c r="B209" s="408" t="s">
        <v>451</v>
      </c>
      <c r="C209" s="111">
        <v>426</v>
      </c>
      <c r="D209" s="88" t="s">
        <v>2</v>
      </c>
      <c r="E209" s="379"/>
      <c r="F209" s="353">
        <f t="shared" si="6"/>
        <v>0</v>
      </c>
      <c r="G209" s="142"/>
    </row>
    <row r="210" spans="1:7" s="2" customFormat="1" ht="25.5">
      <c r="A210" s="400" t="s">
        <v>239</v>
      </c>
      <c r="B210" s="408" t="s">
        <v>452</v>
      </c>
      <c r="C210" s="111">
        <v>272</v>
      </c>
      <c r="D210" s="88" t="s">
        <v>2</v>
      </c>
      <c r="E210" s="379"/>
      <c r="F210" s="353">
        <f t="shared" si="6"/>
        <v>0</v>
      </c>
      <c r="G210" s="142"/>
    </row>
    <row r="211" spans="1:7" s="2" customFormat="1" ht="102">
      <c r="A211" s="400" t="s">
        <v>240</v>
      </c>
      <c r="B211" s="408" t="s">
        <v>454</v>
      </c>
      <c r="C211" s="111">
        <v>45</v>
      </c>
      <c r="D211" s="88" t="s">
        <v>2</v>
      </c>
      <c r="E211" s="379"/>
      <c r="F211" s="353">
        <f t="shared" si="6"/>
        <v>0</v>
      </c>
      <c r="G211" s="142"/>
    </row>
    <row r="212" spans="1:7" s="2" customFormat="1" ht="76.5">
      <c r="A212" s="400" t="s">
        <v>241</v>
      </c>
      <c r="B212" s="408" t="s">
        <v>455</v>
      </c>
      <c r="C212" s="111">
        <v>41</v>
      </c>
      <c r="D212" s="88" t="s">
        <v>2</v>
      </c>
      <c r="E212" s="379"/>
      <c r="F212" s="353">
        <f t="shared" si="6"/>
        <v>0</v>
      </c>
      <c r="G212" s="142"/>
    </row>
    <row r="213" spans="1:7" s="2" customFormat="1" ht="102">
      <c r="A213" s="400" t="s">
        <v>242</v>
      </c>
      <c r="B213" s="408" t="s">
        <v>456</v>
      </c>
      <c r="C213" s="111">
        <v>68</v>
      </c>
      <c r="D213" s="88" t="s">
        <v>2</v>
      </c>
      <c r="E213" s="370"/>
      <c r="F213" s="338">
        <f t="shared" si="6"/>
        <v>0</v>
      </c>
      <c r="G213" s="142"/>
    </row>
    <row r="214" spans="1:7" s="2" customFormat="1" ht="38.25">
      <c r="A214" s="400" t="s">
        <v>471</v>
      </c>
      <c r="B214" s="216" t="s">
        <v>460</v>
      </c>
      <c r="C214" s="168">
        <v>14</v>
      </c>
      <c r="D214" s="208" t="s">
        <v>1</v>
      </c>
      <c r="E214" s="370"/>
      <c r="F214" s="339">
        <f aca="true" t="shared" si="7" ref="F214:F228">C214*E214</f>
        <v>0</v>
      </c>
      <c r="G214" s="142"/>
    </row>
    <row r="215" spans="1:7" s="2" customFormat="1" ht="51">
      <c r="A215" s="400" t="s">
        <v>472</v>
      </c>
      <c r="B215" s="216" t="s">
        <v>457</v>
      </c>
      <c r="C215" s="168">
        <v>48</v>
      </c>
      <c r="D215" s="208" t="s">
        <v>1</v>
      </c>
      <c r="E215" s="370"/>
      <c r="F215" s="339">
        <f t="shared" si="7"/>
        <v>0</v>
      </c>
      <c r="G215" s="142"/>
    </row>
    <row r="216" spans="1:7" s="2" customFormat="1" ht="25.5">
      <c r="A216" s="400" t="s">
        <v>473</v>
      </c>
      <c r="B216" s="207" t="s">
        <v>156</v>
      </c>
      <c r="C216" s="168">
        <v>75</v>
      </c>
      <c r="D216" s="208" t="s">
        <v>2</v>
      </c>
      <c r="E216" s="370"/>
      <c r="F216" s="339">
        <f t="shared" si="7"/>
        <v>0</v>
      </c>
      <c r="G216" s="142"/>
    </row>
    <row r="217" spans="1:7" s="2" customFormat="1" ht="38.25">
      <c r="A217" s="400" t="s">
        <v>474</v>
      </c>
      <c r="B217" s="408" t="s">
        <v>458</v>
      </c>
      <c r="C217" s="111">
        <v>68</v>
      </c>
      <c r="D217" s="88" t="s">
        <v>1</v>
      </c>
      <c r="E217" s="379"/>
      <c r="F217" s="353">
        <f t="shared" si="7"/>
        <v>0</v>
      </c>
      <c r="G217" s="142"/>
    </row>
    <row r="218" spans="1:7" s="2" customFormat="1" ht="38.25">
      <c r="A218" s="400" t="s">
        <v>475</v>
      </c>
      <c r="B218" s="408" t="s">
        <v>459</v>
      </c>
      <c r="C218" s="111">
        <v>14</v>
      </c>
      <c r="D218" s="88" t="s">
        <v>1</v>
      </c>
      <c r="E218" s="379"/>
      <c r="F218" s="353">
        <f t="shared" si="7"/>
        <v>0</v>
      </c>
      <c r="G218" s="142"/>
    </row>
    <row r="219" spans="1:7" s="2" customFormat="1" ht="25.5">
      <c r="A219" s="400" t="s">
        <v>243</v>
      </c>
      <c r="B219" s="221" t="s">
        <v>157</v>
      </c>
      <c r="C219" s="205">
        <v>8</v>
      </c>
      <c r="D219" s="222" t="s">
        <v>1</v>
      </c>
      <c r="E219" s="372"/>
      <c r="F219" s="338">
        <f t="shared" si="7"/>
        <v>0</v>
      </c>
      <c r="G219" s="142"/>
    </row>
    <row r="220" spans="1:7" s="2" customFormat="1" ht="38.25">
      <c r="A220" s="400" t="s">
        <v>476</v>
      </c>
      <c r="B220" s="188" t="s">
        <v>158</v>
      </c>
      <c r="C220" s="168">
        <v>30</v>
      </c>
      <c r="D220" s="224" t="s">
        <v>1</v>
      </c>
      <c r="E220" s="372"/>
      <c r="F220" s="338">
        <f t="shared" si="7"/>
        <v>0</v>
      </c>
      <c r="G220" s="142"/>
    </row>
    <row r="221" spans="1:7" s="2" customFormat="1" ht="51">
      <c r="A221" s="400" t="s">
        <v>477</v>
      </c>
      <c r="B221" s="188" t="s">
        <v>323</v>
      </c>
      <c r="C221" s="168">
        <v>21</v>
      </c>
      <c r="D221" s="209" t="s">
        <v>1</v>
      </c>
      <c r="E221" s="372"/>
      <c r="F221" s="338">
        <f t="shared" si="7"/>
        <v>0</v>
      </c>
      <c r="G221" s="142"/>
    </row>
    <row r="222" spans="1:7" s="2" customFormat="1" ht="25.5">
      <c r="A222" s="400" t="s">
        <v>478</v>
      </c>
      <c r="B222" s="221" t="s">
        <v>162</v>
      </c>
      <c r="C222" s="205">
        <v>55</v>
      </c>
      <c r="D222" s="234" t="s">
        <v>2</v>
      </c>
      <c r="E222" s="372"/>
      <c r="F222" s="338">
        <f t="shared" si="7"/>
        <v>0</v>
      </c>
      <c r="G222" s="142"/>
    </row>
    <row r="223" spans="1:7" s="2" customFormat="1" ht="25.5">
      <c r="A223" s="400" t="s">
        <v>479</v>
      </c>
      <c r="B223" s="221" t="s">
        <v>161</v>
      </c>
      <c r="C223" s="205">
        <v>214</v>
      </c>
      <c r="D223" s="234" t="s">
        <v>2</v>
      </c>
      <c r="E223" s="372"/>
      <c r="F223" s="338">
        <f t="shared" si="7"/>
        <v>0</v>
      </c>
      <c r="G223" s="142"/>
    </row>
    <row r="224" spans="1:7" s="2" customFormat="1" ht="25.5">
      <c r="A224" s="400" t="s">
        <v>480</v>
      </c>
      <c r="B224" s="221" t="s">
        <v>461</v>
      </c>
      <c r="C224" s="111">
        <v>4</v>
      </c>
      <c r="D224" s="88" t="s">
        <v>2</v>
      </c>
      <c r="E224" s="379"/>
      <c r="F224" s="353">
        <f t="shared" si="7"/>
        <v>0</v>
      </c>
      <c r="G224" s="142"/>
    </row>
    <row r="225" spans="1:7" s="2" customFormat="1" ht="25.5">
      <c r="A225" s="400" t="s">
        <v>481</v>
      </c>
      <c r="B225" s="221" t="s">
        <v>462</v>
      </c>
      <c r="C225" s="111">
        <v>112</v>
      </c>
      <c r="D225" s="88" t="s">
        <v>4</v>
      </c>
      <c r="E225" s="379"/>
      <c r="F225" s="353">
        <f t="shared" si="7"/>
        <v>0</v>
      </c>
      <c r="G225" s="142"/>
    </row>
    <row r="226" spans="1:7" s="2" customFormat="1" ht="25.5">
      <c r="A226" s="400" t="s">
        <v>482</v>
      </c>
      <c r="B226" s="221" t="s">
        <v>463</v>
      </c>
      <c r="C226" s="111">
        <v>4</v>
      </c>
      <c r="D226" s="88" t="s">
        <v>4</v>
      </c>
      <c r="E226" s="379"/>
      <c r="F226" s="353">
        <f t="shared" si="7"/>
        <v>0</v>
      </c>
      <c r="G226" s="142"/>
    </row>
    <row r="227" spans="1:7" s="2" customFormat="1" ht="25.5">
      <c r="A227" s="400" t="s">
        <v>483</v>
      </c>
      <c r="B227" s="221" t="s">
        <v>464</v>
      </c>
      <c r="C227" s="111">
        <v>4</v>
      </c>
      <c r="D227" s="88" t="s">
        <v>4</v>
      </c>
      <c r="E227" s="379"/>
      <c r="F227" s="353">
        <f t="shared" si="7"/>
        <v>0</v>
      </c>
      <c r="G227" s="142"/>
    </row>
    <row r="228" spans="1:7" s="2" customFormat="1" ht="25.5">
      <c r="A228" s="400" t="s">
        <v>484</v>
      </c>
      <c r="B228" s="221" t="s">
        <v>465</v>
      </c>
      <c r="C228" s="111">
        <v>4</v>
      </c>
      <c r="D228" s="88" t="s">
        <v>2</v>
      </c>
      <c r="E228" s="379"/>
      <c r="F228" s="353">
        <f t="shared" si="7"/>
        <v>0</v>
      </c>
      <c r="G228" s="142"/>
    </row>
    <row r="229" spans="1:7" s="2" customFormat="1" ht="12.75">
      <c r="A229" s="400" t="s">
        <v>485</v>
      </c>
      <c r="B229" s="221" t="s">
        <v>466</v>
      </c>
      <c r="C229" s="111">
        <v>28</v>
      </c>
      <c r="D229" s="88" t="s">
        <v>4</v>
      </c>
      <c r="E229" s="379"/>
      <c r="F229" s="353"/>
      <c r="G229" s="142"/>
    </row>
    <row r="230" spans="1:7" s="2" customFormat="1" ht="25.5">
      <c r="A230" s="400" t="s">
        <v>486</v>
      </c>
      <c r="B230" s="188" t="s">
        <v>488</v>
      </c>
      <c r="C230" s="168">
        <v>20</v>
      </c>
      <c r="D230" s="209" t="s">
        <v>0</v>
      </c>
      <c r="E230" s="372"/>
      <c r="F230" s="338">
        <f>C230*E230</f>
        <v>0</v>
      </c>
      <c r="G230" s="142"/>
    </row>
    <row r="231" spans="1:7" s="2" customFormat="1" ht="77.25" thickBot="1">
      <c r="A231" s="400" t="s">
        <v>487</v>
      </c>
      <c r="B231" s="188" t="s">
        <v>318</v>
      </c>
      <c r="C231" s="182">
        <v>1</v>
      </c>
      <c r="D231" s="381" t="s">
        <v>76</v>
      </c>
      <c r="E231" s="372"/>
      <c r="F231" s="353">
        <f>C231*E231</f>
        <v>0</v>
      </c>
      <c r="G231" s="142"/>
    </row>
    <row r="232" spans="1:7" s="2" customFormat="1" ht="15" customHeight="1" thickBot="1" thickTop="1">
      <c r="A232" s="211"/>
      <c r="B232" s="254" t="s">
        <v>166</v>
      </c>
      <c r="C232" s="255"/>
      <c r="D232" s="255"/>
      <c r="E232" s="257"/>
      <c r="F232" s="340">
        <f>SUM(F200:F231)</f>
        <v>0</v>
      </c>
      <c r="G232" s="142"/>
    </row>
    <row r="233" spans="1:6" ht="15" customHeight="1" thickBot="1">
      <c r="A233" s="201"/>
      <c r="B233" s="202"/>
      <c r="C233" s="203"/>
      <c r="D233" s="204"/>
      <c r="E233" s="153"/>
      <c r="F233" s="153"/>
    </row>
    <row r="234" spans="1:6" ht="22.5" customHeight="1" thickBot="1">
      <c r="A234" s="241" t="s">
        <v>28</v>
      </c>
      <c r="B234" s="242" t="s">
        <v>15</v>
      </c>
      <c r="C234" s="243"/>
      <c r="D234" s="244"/>
      <c r="E234" s="164"/>
      <c r="F234" s="354"/>
    </row>
    <row r="235" spans="1:7" s="2" customFormat="1" ht="15" customHeight="1" thickBot="1">
      <c r="A235" s="125"/>
      <c r="B235" s="91"/>
      <c r="C235" s="245"/>
      <c r="D235" s="204"/>
      <c r="E235" s="128"/>
      <c r="F235" s="103"/>
      <c r="G235" s="142"/>
    </row>
    <row r="236" spans="1:6" ht="22.5" customHeight="1" thickBot="1">
      <c r="A236" s="289" t="s">
        <v>22</v>
      </c>
      <c r="B236" s="296" t="s">
        <v>16</v>
      </c>
      <c r="C236" s="297"/>
      <c r="D236" s="298"/>
      <c r="E236" s="299"/>
      <c r="F236" s="355"/>
    </row>
    <row r="237" spans="1:6" ht="12.75">
      <c r="A237" s="118"/>
      <c r="B237" s="407"/>
      <c r="C237" s="205"/>
      <c r="D237" s="234"/>
      <c r="E237" s="372"/>
      <c r="F237" s="356"/>
    </row>
    <row r="238" spans="1:6" ht="38.25">
      <c r="A238" s="118" t="s">
        <v>396</v>
      </c>
      <c r="B238" s="407" t="s">
        <v>397</v>
      </c>
      <c r="C238" s="205">
        <v>21</v>
      </c>
      <c r="D238" s="234" t="s">
        <v>4</v>
      </c>
      <c r="E238" s="372"/>
      <c r="F238" s="356">
        <f>C238*E238</f>
        <v>0</v>
      </c>
    </row>
    <row r="239" spans="1:6" ht="38.25">
      <c r="A239" s="118" t="s">
        <v>402</v>
      </c>
      <c r="B239" s="221" t="s">
        <v>398</v>
      </c>
      <c r="C239" s="205">
        <v>8</v>
      </c>
      <c r="D239" s="234" t="s">
        <v>4</v>
      </c>
      <c r="E239" s="372"/>
      <c r="F239" s="356">
        <f aca="true" t="shared" si="8" ref="F239:F244">C239*E239</f>
        <v>0</v>
      </c>
    </row>
    <row r="240" spans="1:6" ht="38.25">
      <c r="A240" s="118" t="s">
        <v>403</v>
      </c>
      <c r="B240" s="407" t="s">
        <v>399</v>
      </c>
      <c r="C240" s="205">
        <v>2</v>
      </c>
      <c r="D240" s="234" t="s">
        <v>0</v>
      </c>
      <c r="E240" s="372"/>
      <c r="F240" s="356">
        <f t="shared" si="8"/>
        <v>0</v>
      </c>
    </row>
    <row r="241" spans="1:6" ht="38.25">
      <c r="A241" s="118" t="s">
        <v>244</v>
      </c>
      <c r="B241" s="221" t="s">
        <v>400</v>
      </c>
      <c r="C241" s="205">
        <v>22</v>
      </c>
      <c r="D241" s="234" t="s">
        <v>4</v>
      </c>
      <c r="E241" s="372"/>
      <c r="F241" s="356">
        <f t="shared" si="8"/>
        <v>0</v>
      </c>
    </row>
    <row r="242" spans="1:6" ht="51">
      <c r="A242" s="118" t="s">
        <v>245</v>
      </c>
      <c r="B242" s="221" t="s">
        <v>295</v>
      </c>
      <c r="C242" s="205">
        <v>22</v>
      </c>
      <c r="D242" s="234" t="s">
        <v>4</v>
      </c>
      <c r="E242" s="372"/>
      <c r="F242" s="356">
        <f t="shared" si="8"/>
        <v>0</v>
      </c>
    </row>
    <row r="243" spans="1:6" ht="51">
      <c r="A243" s="118" t="s">
        <v>246</v>
      </c>
      <c r="B243" s="407" t="s">
        <v>401</v>
      </c>
      <c r="C243" s="205">
        <v>1</v>
      </c>
      <c r="D243" s="234" t="s">
        <v>0</v>
      </c>
      <c r="E243" s="372"/>
      <c r="F243" s="356">
        <f t="shared" si="8"/>
        <v>0</v>
      </c>
    </row>
    <row r="244" spans="1:6" ht="39" thickBot="1">
      <c r="A244" s="118" t="s">
        <v>247</v>
      </c>
      <c r="B244" s="221" t="s">
        <v>421</v>
      </c>
      <c r="C244" s="205">
        <v>10.5</v>
      </c>
      <c r="D244" s="234" t="s">
        <v>4</v>
      </c>
      <c r="E244" s="372"/>
      <c r="F244" s="356">
        <f t="shared" si="8"/>
        <v>0</v>
      </c>
    </row>
    <row r="245" spans="1:6" ht="22.5" customHeight="1" thickBot="1" thickTop="1">
      <c r="A245" s="211"/>
      <c r="B245" s="254" t="s">
        <v>29</v>
      </c>
      <c r="C245" s="255"/>
      <c r="D245" s="255"/>
      <c r="E245" s="257"/>
      <c r="F245" s="340">
        <f>SUM(F238:F244)</f>
        <v>0</v>
      </c>
    </row>
    <row r="246" spans="1:7" s="2" customFormat="1" ht="15" customHeight="1" thickBot="1">
      <c r="A246" s="125"/>
      <c r="B246" s="91"/>
      <c r="C246" s="84"/>
      <c r="D246" s="166"/>
      <c r="E246" s="128"/>
      <c r="F246" s="103"/>
      <c r="G246" s="142"/>
    </row>
    <row r="247" spans="1:6" ht="22.5" customHeight="1" thickBot="1">
      <c r="A247" s="289" t="s">
        <v>23</v>
      </c>
      <c r="B247" s="296" t="s">
        <v>17</v>
      </c>
      <c r="C247" s="300"/>
      <c r="D247" s="301"/>
      <c r="E247" s="129"/>
      <c r="F247" s="347"/>
    </row>
    <row r="248" spans="1:6" ht="12.75">
      <c r="A248" s="118"/>
      <c r="B248" s="221"/>
      <c r="C248" s="205"/>
      <c r="D248" s="234"/>
      <c r="E248" s="372"/>
      <c r="F248" s="356"/>
    </row>
    <row r="249" spans="1:6" ht="38.25">
      <c r="A249" s="118" t="s">
        <v>52</v>
      </c>
      <c r="B249" s="188" t="s">
        <v>292</v>
      </c>
      <c r="C249" s="168">
        <v>93</v>
      </c>
      <c r="D249" s="209" t="s">
        <v>2</v>
      </c>
      <c r="E249" s="372"/>
      <c r="F249" s="346">
        <f>C249*E249</f>
        <v>0</v>
      </c>
    </row>
    <row r="250" spans="1:6" ht="38.25">
      <c r="A250" s="118" t="s">
        <v>248</v>
      </c>
      <c r="B250" s="188" t="s">
        <v>404</v>
      </c>
      <c r="C250" s="205">
        <v>34</v>
      </c>
      <c r="D250" s="234" t="s">
        <v>2</v>
      </c>
      <c r="E250" s="372"/>
      <c r="F250" s="346">
        <f aca="true" t="shared" si="9" ref="F250:F255">C250*E250</f>
        <v>0</v>
      </c>
    </row>
    <row r="251" spans="1:6" ht="25.5">
      <c r="A251" s="118" t="s">
        <v>407</v>
      </c>
      <c r="B251" s="221" t="s">
        <v>293</v>
      </c>
      <c r="C251" s="205">
        <v>188</v>
      </c>
      <c r="D251" s="234" t="s">
        <v>2</v>
      </c>
      <c r="E251" s="372"/>
      <c r="F251" s="346">
        <f t="shared" si="9"/>
        <v>0</v>
      </c>
    </row>
    <row r="252" spans="1:6" ht="38.25">
      <c r="A252" s="118" t="s">
        <v>408</v>
      </c>
      <c r="B252" s="221" t="s">
        <v>291</v>
      </c>
      <c r="C252" s="205">
        <v>93</v>
      </c>
      <c r="D252" s="234" t="s">
        <v>2</v>
      </c>
      <c r="E252" s="372"/>
      <c r="F252" s="346">
        <f t="shared" si="9"/>
        <v>0</v>
      </c>
    </row>
    <row r="253" spans="1:6" ht="38.25">
      <c r="A253" s="118" t="s">
        <v>409</v>
      </c>
      <c r="B253" s="221" t="s">
        <v>405</v>
      </c>
      <c r="C253" s="205">
        <v>186</v>
      </c>
      <c r="D253" s="234" t="s">
        <v>2</v>
      </c>
      <c r="E253" s="372"/>
      <c r="F253" s="346">
        <f t="shared" si="9"/>
        <v>0</v>
      </c>
    </row>
    <row r="254" spans="1:6" ht="38.25">
      <c r="A254" s="118" t="s">
        <v>410</v>
      </c>
      <c r="B254" s="221" t="s">
        <v>406</v>
      </c>
      <c r="C254" s="205">
        <v>36</v>
      </c>
      <c r="D254" s="234" t="s">
        <v>2</v>
      </c>
      <c r="E254" s="372"/>
      <c r="F254" s="346">
        <f t="shared" si="9"/>
        <v>0</v>
      </c>
    </row>
    <row r="255" spans="1:6" ht="51.75" customHeight="1" thickBot="1">
      <c r="A255" s="118" t="s">
        <v>411</v>
      </c>
      <c r="B255" s="221" t="s">
        <v>412</v>
      </c>
      <c r="C255" s="205">
        <v>36</v>
      </c>
      <c r="D255" s="234" t="s">
        <v>2</v>
      </c>
      <c r="E255" s="372"/>
      <c r="F255" s="346">
        <f t="shared" si="9"/>
        <v>0</v>
      </c>
    </row>
    <row r="256" spans="1:6" ht="22.5" customHeight="1" thickBot="1" thickTop="1">
      <c r="A256" s="118"/>
      <c r="B256" s="254" t="s">
        <v>73</v>
      </c>
      <c r="C256" s="255"/>
      <c r="D256" s="255"/>
      <c r="E256" s="257"/>
      <c r="F256" s="340">
        <f>SUM(F249:F255)</f>
        <v>0</v>
      </c>
    </row>
    <row r="257" spans="1:7" s="2" customFormat="1" ht="15" customHeight="1" thickBot="1">
      <c r="A257" s="125"/>
      <c r="B257" s="91"/>
      <c r="C257" s="245"/>
      <c r="D257" s="204"/>
      <c r="E257" s="128"/>
      <c r="F257" s="103"/>
      <c r="G257" s="142"/>
    </row>
    <row r="258" spans="1:6" ht="22.5" customHeight="1" thickBot="1">
      <c r="A258" s="289" t="s">
        <v>24</v>
      </c>
      <c r="B258" s="296" t="s">
        <v>249</v>
      </c>
      <c r="C258" s="300"/>
      <c r="D258" s="301"/>
      <c r="E258" s="129"/>
      <c r="F258" s="347"/>
    </row>
    <row r="259" spans="1:6" ht="123.75" customHeight="1">
      <c r="A259" s="302"/>
      <c r="B259" s="1189" t="s">
        <v>54</v>
      </c>
      <c r="C259" s="1190"/>
      <c r="D259" s="1190"/>
      <c r="E259" s="303"/>
      <c r="F259" s="357"/>
    </row>
    <row r="260" spans="1:6" ht="90.75" customHeight="1">
      <c r="A260" s="206" t="s">
        <v>53</v>
      </c>
      <c r="B260" s="221" t="s">
        <v>413</v>
      </c>
      <c r="C260" s="205">
        <v>3</v>
      </c>
      <c r="D260" s="234" t="s">
        <v>0</v>
      </c>
      <c r="E260" s="372"/>
      <c r="F260" s="356">
        <f aca="true" t="shared" si="10" ref="F260:F266">C260*E260</f>
        <v>0</v>
      </c>
    </row>
    <row r="261" spans="1:6" ht="90.75" customHeight="1">
      <c r="A261" s="206" t="s">
        <v>121</v>
      </c>
      <c r="B261" s="221" t="s">
        <v>414</v>
      </c>
      <c r="C261" s="205">
        <v>2</v>
      </c>
      <c r="D261" s="234" t="s">
        <v>0</v>
      </c>
      <c r="E261" s="372"/>
      <c r="F261" s="356">
        <f t="shared" si="10"/>
        <v>0</v>
      </c>
    </row>
    <row r="262" spans="1:6" ht="90.75" customHeight="1">
      <c r="A262" s="206" t="s">
        <v>285</v>
      </c>
      <c r="B262" s="221" t="s">
        <v>415</v>
      </c>
      <c r="C262" s="205">
        <v>1</v>
      </c>
      <c r="D262" s="234" t="s">
        <v>0</v>
      </c>
      <c r="E262" s="372"/>
      <c r="F262" s="356">
        <f t="shared" si="10"/>
        <v>0</v>
      </c>
    </row>
    <row r="263" spans="1:6" ht="113.25" customHeight="1" thickBot="1">
      <c r="A263" s="210" t="s">
        <v>286</v>
      </c>
      <c r="B263" s="230" t="s">
        <v>416</v>
      </c>
      <c r="C263" s="218">
        <v>1</v>
      </c>
      <c r="D263" s="231" t="s">
        <v>0</v>
      </c>
      <c r="E263" s="372"/>
      <c r="F263" s="356">
        <f t="shared" si="10"/>
        <v>0</v>
      </c>
    </row>
    <row r="264" spans="1:6" ht="113.25" customHeight="1" thickBot="1" thickTop="1">
      <c r="A264" s="210" t="s">
        <v>430</v>
      </c>
      <c r="B264" s="230" t="s">
        <v>417</v>
      </c>
      <c r="C264" s="218">
        <v>1</v>
      </c>
      <c r="D264" s="231" t="s">
        <v>0</v>
      </c>
      <c r="E264" s="372"/>
      <c r="F264" s="356">
        <f t="shared" si="10"/>
        <v>0</v>
      </c>
    </row>
    <row r="265" spans="1:6" ht="113.25" customHeight="1" thickBot="1" thickTop="1">
      <c r="A265" s="210" t="s">
        <v>431</v>
      </c>
      <c r="B265" s="230" t="s">
        <v>418</v>
      </c>
      <c r="C265" s="218">
        <v>1</v>
      </c>
      <c r="D265" s="231" t="s">
        <v>0</v>
      </c>
      <c r="E265" s="372"/>
      <c r="F265" s="356">
        <f t="shared" si="10"/>
        <v>0</v>
      </c>
    </row>
    <row r="266" spans="1:6" ht="90.75" thickBot="1" thickTop="1">
      <c r="A266" s="210" t="s">
        <v>432</v>
      </c>
      <c r="B266" s="230" t="s">
        <v>419</v>
      </c>
      <c r="C266" s="218">
        <v>1</v>
      </c>
      <c r="D266" s="231" t="s">
        <v>0</v>
      </c>
      <c r="E266" s="372"/>
      <c r="F266" s="356">
        <f t="shared" si="10"/>
        <v>0</v>
      </c>
    </row>
    <row r="267" spans="1:6" ht="22.5" customHeight="1" thickBot="1" thickTop="1">
      <c r="A267" s="211"/>
      <c r="B267" s="254" t="s">
        <v>250</v>
      </c>
      <c r="C267" s="255"/>
      <c r="D267" s="255"/>
      <c r="E267" s="257"/>
      <c r="F267" s="340">
        <f>SUM(F260:F266)</f>
        <v>0</v>
      </c>
    </row>
    <row r="268" spans="1:7" s="2" customFormat="1" ht="12.75">
      <c r="A268" s="246"/>
      <c r="B268" s="95"/>
      <c r="C268" s="247"/>
      <c r="D268" s="248"/>
      <c r="E268" s="165"/>
      <c r="F268" s="358"/>
      <c r="G268" s="142"/>
    </row>
    <row r="269" spans="1:7" s="2" customFormat="1" ht="13.5" thickBot="1">
      <c r="A269" s="246"/>
      <c r="B269" s="95"/>
      <c r="C269" s="247"/>
      <c r="D269" s="248"/>
      <c r="E269" s="165"/>
      <c r="F269" s="358"/>
      <c r="G269" s="142"/>
    </row>
    <row r="270" spans="1:7" s="2" customFormat="1" ht="13.5" thickBot="1">
      <c r="A270" s="289" t="s">
        <v>433</v>
      </c>
      <c r="B270" s="296" t="s">
        <v>283</v>
      </c>
      <c r="C270" s="300"/>
      <c r="D270" s="301"/>
      <c r="E270" s="129"/>
      <c r="F270" s="347"/>
      <c r="G270" s="142"/>
    </row>
    <row r="271" spans="1:7" s="2" customFormat="1" ht="94.5" customHeight="1">
      <c r="A271" s="206" t="s">
        <v>434</v>
      </c>
      <c r="B271" s="221" t="s">
        <v>422</v>
      </c>
      <c r="C271" s="205">
        <v>3</v>
      </c>
      <c r="D271" s="234" t="s">
        <v>2</v>
      </c>
      <c r="E271" s="372"/>
      <c r="F271" s="356">
        <f>C271*E271</f>
        <v>0</v>
      </c>
      <c r="G271" s="142"/>
    </row>
    <row r="272" spans="1:7" s="2" customFormat="1" ht="126" customHeight="1">
      <c r="A272" s="206" t="s">
        <v>435</v>
      </c>
      <c r="B272" s="221" t="s">
        <v>423</v>
      </c>
      <c r="C272" s="205">
        <v>83</v>
      </c>
      <c r="D272" s="234" t="s">
        <v>2</v>
      </c>
      <c r="E272" s="372"/>
      <c r="F272" s="356">
        <f>C272*E272</f>
        <v>0</v>
      </c>
      <c r="G272" s="142"/>
    </row>
    <row r="273" spans="1:7" s="2" customFormat="1" ht="38.25">
      <c r="A273" s="206" t="s">
        <v>436</v>
      </c>
      <c r="B273" s="221" t="s">
        <v>424</v>
      </c>
      <c r="C273" s="205">
        <v>27</v>
      </c>
      <c r="D273" s="234" t="s">
        <v>4</v>
      </c>
      <c r="E273" s="372"/>
      <c r="F273" s="356">
        <f aca="true" t="shared" si="11" ref="F273:F278">C273*E273</f>
        <v>0</v>
      </c>
      <c r="G273" s="142"/>
    </row>
    <row r="274" spans="1:7" s="2" customFormat="1" ht="77.25" thickBot="1">
      <c r="A274" s="206" t="s">
        <v>437</v>
      </c>
      <c r="B274" s="221" t="s">
        <v>425</v>
      </c>
      <c r="C274" s="218">
        <v>12</v>
      </c>
      <c r="D274" s="231" t="s">
        <v>2</v>
      </c>
      <c r="E274" s="372"/>
      <c r="F274" s="356">
        <f t="shared" si="11"/>
        <v>0</v>
      </c>
      <c r="G274" s="142"/>
    </row>
    <row r="275" spans="1:7" s="2" customFormat="1" ht="90" thickTop="1">
      <c r="A275" s="206" t="s">
        <v>438</v>
      </c>
      <c r="B275" s="221" t="s">
        <v>426</v>
      </c>
      <c r="C275" s="205">
        <v>74</v>
      </c>
      <c r="D275" s="234" t="s">
        <v>2</v>
      </c>
      <c r="E275" s="372"/>
      <c r="F275" s="356">
        <f t="shared" si="11"/>
        <v>0</v>
      </c>
      <c r="G275" s="142"/>
    </row>
    <row r="276" spans="1:7" s="2" customFormat="1" ht="38.25">
      <c r="A276" s="206" t="s">
        <v>439</v>
      </c>
      <c r="B276" s="221" t="s">
        <v>427</v>
      </c>
      <c r="C276" s="205">
        <v>84</v>
      </c>
      <c r="D276" s="234" t="s">
        <v>4</v>
      </c>
      <c r="E276" s="372"/>
      <c r="F276" s="356">
        <f t="shared" si="11"/>
        <v>0</v>
      </c>
      <c r="G276" s="142"/>
    </row>
    <row r="277" spans="1:7" s="2" customFormat="1" ht="25.5">
      <c r="A277" s="206" t="s">
        <v>440</v>
      </c>
      <c r="B277" s="221" t="s">
        <v>428</v>
      </c>
      <c r="C277" s="205">
        <v>14</v>
      </c>
      <c r="D277" s="234" t="s">
        <v>4</v>
      </c>
      <c r="E277" s="372"/>
      <c r="F277" s="356">
        <f t="shared" si="11"/>
        <v>0</v>
      </c>
      <c r="G277" s="142"/>
    </row>
    <row r="278" spans="1:7" s="2" customFormat="1" ht="13.5" thickBot="1">
      <c r="A278" s="206" t="s">
        <v>441</v>
      </c>
      <c r="B278" s="221" t="s">
        <v>429</v>
      </c>
      <c r="C278" s="205">
        <v>1</v>
      </c>
      <c r="D278" s="234" t="s">
        <v>4</v>
      </c>
      <c r="E278" s="372"/>
      <c r="F278" s="687">
        <f t="shared" si="11"/>
        <v>0</v>
      </c>
      <c r="G278" s="142"/>
    </row>
    <row r="279" spans="1:7" s="2" customFormat="1" ht="14.25" thickBot="1" thickTop="1">
      <c r="A279" s="211"/>
      <c r="B279" s="254" t="s">
        <v>284</v>
      </c>
      <c r="C279" s="255"/>
      <c r="D279" s="255"/>
      <c r="E279" s="257"/>
      <c r="F279" s="340">
        <f>SUM(F271:F278)</f>
        <v>0</v>
      </c>
      <c r="G279" s="142"/>
    </row>
    <row r="280" spans="1:7" s="2" customFormat="1" ht="13.5" thickBot="1">
      <c r="A280" s="246"/>
      <c r="B280" s="95"/>
      <c r="C280" s="247"/>
      <c r="D280" s="248"/>
      <c r="E280" s="165"/>
      <c r="F280" s="358"/>
      <c r="G280" s="142"/>
    </row>
    <row r="281" spans="1:7" s="2" customFormat="1" ht="13.5" thickBot="1">
      <c r="A281" s="289" t="s">
        <v>442</v>
      </c>
      <c r="B281" s="296" t="s">
        <v>287</v>
      </c>
      <c r="C281" s="300"/>
      <c r="D281" s="301"/>
      <c r="E281" s="129"/>
      <c r="F281" s="347"/>
      <c r="G281" s="142"/>
    </row>
    <row r="282" spans="1:7" s="2" customFormat="1" ht="102">
      <c r="A282" s="206"/>
      <c r="B282" s="221" t="s">
        <v>288</v>
      </c>
      <c r="C282" s="205"/>
      <c r="D282" s="234"/>
      <c r="E282" s="372"/>
      <c r="F282" s="356"/>
      <c r="G282" s="142"/>
    </row>
    <row r="283" spans="1:7" s="2" customFormat="1" ht="90" thickBot="1">
      <c r="A283" s="206" t="s">
        <v>443</v>
      </c>
      <c r="B283" s="221" t="s">
        <v>420</v>
      </c>
      <c r="C283" s="205">
        <v>2</v>
      </c>
      <c r="D283" s="234" t="s">
        <v>0</v>
      </c>
      <c r="E283" s="372"/>
      <c r="F283" s="687">
        <f>C283*E283</f>
        <v>0</v>
      </c>
      <c r="G283" s="142"/>
    </row>
    <row r="284" spans="1:7" s="2" customFormat="1" ht="14.25" thickBot="1" thickTop="1">
      <c r="A284" s="211"/>
      <c r="B284" s="254" t="s">
        <v>289</v>
      </c>
      <c r="C284" s="255"/>
      <c r="D284" s="255"/>
      <c r="E284" s="257"/>
      <c r="F284" s="340">
        <f>SUM(F283)</f>
        <v>0</v>
      </c>
      <c r="G284" s="142"/>
    </row>
    <row r="285" spans="1:7" s="2" customFormat="1" ht="12.75">
      <c r="A285" s="246"/>
      <c r="B285" s="95"/>
      <c r="C285" s="247"/>
      <c r="D285" s="248"/>
      <c r="E285" s="165"/>
      <c r="F285" s="358"/>
      <c r="G285" s="142"/>
    </row>
    <row r="286" spans="1:7" s="2" customFormat="1" ht="12.75">
      <c r="A286" s="246"/>
      <c r="B286" s="95"/>
      <c r="C286" s="247"/>
      <c r="D286" s="248"/>
      <c r="E286" s="165"/>
      <c r="F286" s="358"/>
      <c r="G286" s="142"/>
    </row>
    <row r="287" spans="1:7" s="2" customFormat="1" ht="12.75">
      <c r="A287" s="246"/>
      <c r="B287" s="95"/>
      <c r="C287" s="247"/>
      <c r="D287" s="248"/>
      <c r="E287" s="165"/>
      <c r="F287" s="358"/>
      <c r="G287" s="142"/>
    </row>
    <row r="288" spans="1:7" s="2" customFormat="1" ht="12.75">
      <c r="A288" s="246"/>
      <c r="B288" s="95"/>
      <c r="C288" s="247"/>
      <c r="D288" s="248"/>
      <c r="E288" s="165"/>
      <c r="F288" s="358"/>
      <c r="G288" s="142"/>
    </row>
    <row r="289" spans="1:7" s="2" customFormat="1" ht="12.75">
      <c r="A289" s="246"/>
      <c r="B289" s="95"/>
      <c r="C289" s="247"/>
      <c r="D289" s="248"/>
      <c r="E289" s="165"/>
      <c r="F289" s="358"/>
      <c r="G289" s="142"/>
    </row>
    <row r="290" spans="1:7" s="2" customFormat="1" ht="12.75">
      <c r="A290" s="246"/>
      <c r="B290" s="95"/>
      <c r="C290" s="247"/>
      <c r="D290" s="248"/>
      <c r="E290" s="165"/>
      <c r="F290" s="358"/>
      <c r="G290" s="142"/>
    </row>
    <row r="291" spans="1:7" s="2" customFormat="1" ht="12.75">
      <c r="A291" s="246"/>
      <c r="B291" s="95"/>
      <c r="C291" s="247"/>
      <c r="D291" s="248"/>
      <c r="E291" s="165"/>
      <c r="F291" s="358"/>
      <c r="G291" s="142"/>
    </row>
    <row r="292" spans="1:7" s="2" customFormat="1" ht="12.75">
      <c r="A292" s="246"/>
      <c r="B292" s="95"/>
      <c r="C292" s="247"/>
      <c r="D292" s="248"/>
      <c r="E292" s="165"/>
      <c r="F292" s="358"/>
      <c r="G292" s="142"/>
    </row>
    <row r="293" spans="1:7" s="2" customFormat="1" ht="12.75">
      <c r="A293" s="246"/>
      <c r="B293" s="95"/>
      <c r="C293" s="247"/>
      <c r="D293" s="248"/>
      <c r="E293" s="165"/>
      <c r="F293" s="358"/>
      <c r="G293" s="142"/>
    </row>
    <row r="294" spans="1:7" s="2" customFormat="1" ht="12.75">
      <c r="A294" s="246"/>
      <c r="B294" s="95"/>
      <c r="C294" s="247"/>
      <c r="D294" s="248"/>
      <c r="E294" s="165"/>
      <c r="F294" s="358"/>
      <c r="G294" s="142"/>
    </row>
    <row r="295" spans="1:7" s="2" customFormat="1" ht="12.75">
      <c r="A295" s="246"/>
      <c r="B295" s="95"/>
      <c r="C295" s="247"/>
      <c r="D295" s="248"/>
      <c r="E295" s="165"/>
      <c r="F295" s="358"/>
      <c r="G295" s="142"/>
    </row>
    <row r="296" spans="1:7" s="2" customFormat="1" ht="12.75">
      <c r="A296" s="246"/>
      <c r="B296" s="95"/>
      <c r="C296" s="247"/>
      <c r="D296" s="248"/>
      <c r="E296" s="165"/>
      <c r="F296" s="358"/>
      <c r="G296" s="142"/>
    </row>
    <row r="297" spans="1:7" s="2" customFormat="1" ht="12.75">
      <c r="A297" s="246"/>
      <c r="B297" s="95"/>
      <c r="C297" s="247"/>
      <c r="D297" s="248"/>
      <c r="E297" s="165"/>
      <c r="F297" s="358"/>
      <c r="G297" s="142"/>
    </row>
    <row r="298" spans="1:7" s="2" customFormat="1" ht="12.75">
      <c r="A298" s="246"/>
      <c r="B298" s="95"/>
      <c r="C298" s="247"/>
      <c r="D298" s="248"/>
      <c r="E298" s="165"/>
      <c r="F298" s="358"/>
      <c r="G298" s="142"/>
    </row>
    <row r="299" spans="1:7" s="2" customFormat="1" ht="12.75">
      <c r="A299" s="246"/>
      <c r="B299" s="95"/>
      <c r="C299" s="247"/>
      <c r="D299" s="248"/>
      <c r="E299" s="165"/>
      <c r="F299" s="358"/>
      <c r="G299" s="142"/>
    </row>
    <row r="300" spans="1:7" s="2" customFormat="1" ht="12.75">
      <c r="A300" s="246"/>
      <c r="B300" s="95"/>
      <c r="C300" s="247"/>
      <c r="D300" s="248"/>
      <c r="E300" s="165"/>
      <c r="F300" s="358"/>
      <c r="G300" s="142"/>
    </row>
    <row r="301" spans="1:7" s="2" customFormat="1" ht="12.75">
      <c r="A301" s="246"/>
      <c r="B301" s="95"/>
      <c r="C301" s="247"/>
      <c r="D301" s="248"/>
      <c r="E301" s="165"/>
      <c r="F301" s="358"/>
      <c r="G301" s="142"/>
    </row>
    <row r="302" spans="1:7" s="2" customFormat="1" ht="12.75">
      <c r="A302" s="246"/>
      <c r="B302" s="95"/>
      <c r="C302" s="247"/>
      <c r="D302" s="248"/>
      <c r="E302" s="165"/>
      <c r="F302" s="358"/>
      <c r="G302" s="142"/>
    </row>
    <row r="303" spans="1:7" s="2" customFormat="1" ht="12.75">
      <c r="A303" s="246"/>
      <c r="B303" s="95"/>
      <c r="C303" s="247"/>
      <c r="D303" s="248"/>
      <c r="E303" s="165"/>
      <c r="F303" s="358"/>
      <c r="G303" s="142"/>
    </row>
    <row r="304" spans="1:7" s="2" customFormat="1" ht="12.75">
      <c r="A304" s="246"/>
      <c r="B304" s="95"/>
      <c r="C304" s="247"/>
      <c r="D304" s="248"/>
      <c r="E304" s="165"/>
      <c r="F304" s="358"/>
      <c r="G304" s="142"/>
    </row>
    <row r="305" spans="1:7" s="2" customFormat="1" ht="12.75">
      <c r="A305" s="246"/>
      <c r="B305" s="95"/>
      <c r="C305" s="247"/>
      <c r="D305" s="248"/>
      <c r="E305" s="165"/>
      <c r="F305" s="358"/>
      <c r="G305" s="142"/>
    </row>
    <row r="306" spans="1:7" s="2" customFormat="1" ht="12.75">
      <c r="A306" s="246"/>
      <c r="B306" s="95"/>
      <c r="C306" s="247"/>
      <c r="D306" s="248"/>
      <c r="E306" s="165"/>
      <c r="F306" s="358"/>
      <c r="G306" s="142"/>
    </row>
    <row r="307" spans="1:7" s="2" customFormat="1" ht="12.75">
      <c r="A307" s="246"/>
      <c r="B307" s="95"/>
      <c r="C307" s="247"/>
      <c r="D307" s="248"/>
      <c r="E307" s="165"/>
      <c r="F307" s="358"/>
      <c r="G307" s="142"/>
    </row>
    <row r="308" spans="1:7" s="2" customFormat="1" ht="12.75">
      <c r="A308" s="246"/>
      <c r="B308" s="95"/>
      <c r="C308" s="247"/>
      <c r="D308" s="248"/>
      <c r="E308" s="165"/>
      <c r="F308" s="358"/>
      <c r="G308" s="142"/>
    </row>
    <row r="309" spans="1:7" s="2" customFormat="1" ht="12.75">
      <c r="A309" s="246"/>
      <c r="B309" s="95"/>
      <c r="C309" s="247"/>
      <c r="D309" s="248"/>
      <c r="E309" s="165"/>
      <c r="F309" s="358"/>
      <c r="G309" s="142"/>
    </row>
    <row r="310" spans="1:7" s="2" customFormat="1" ht="12.75">
      <c r="A310" s="246"/>
      <c r="B310" s="95"/>
      <c r="C310" s="247"/>
      <c r="D310" s="248"/>
      <c r="E310" s="165"/>
      <c r="F310" s="358"/>
      <c r="G310" s="142"/>
    </row>
    <row r="311" spans="1:7" s="2" customFormat="1" ht="12.75">
      <c r="A311" s="246"/>
      <c r="B311" s="95"/>
      <c r="C311" s="247"/>
      <c r="D311" s="248"/>
      <c r="E311" s="165"/>
      <c r="F311" s="358"/>
      <c r="G311" s="142"/>
    </row>
    <row r="312" spans="1:7" s="2" customFormat="1" ht="12.75">
      <c r="A312" s="246"/>
      <c r="B312" s="95"/>
      <c r="C312" s="247"/>
      <c r="D312" s="248"/>
      <c r="E312" s="165"/>
      <c r="F312" s="358"/>
      <c r="G312" s="142"/>
    </row>
    <row r="313" spans="1:7" s="2" customFormat="1" ht="12.75">
      <c r="A313" s="246"/>
      <c r="B313" s="95"/>
      <c r="C313" s="247"/>
      <c r="D313" s="248"/>
      <c r="E313" s="165"/>
      <c r="F313" s="358"/>
      <c r="G313" s="142"/>
    </row>
    <row r="314" spans="1:7" s="2" customFormat="1" ht="12.75">
      <c r="A314" s="246"/>
      <c r="B314" s="95"/>
      <c r="C314" s="247"/>
      <c r="D314" s="248"/>
      <c r="E314" s="165"/>
      <c r="F314" s="358"/>
      <c r="G314" s="142"/>
    </row>
    <row r="315" spans="1:7" s="2" customFormat="1" ht="12.75">
      <c r="A315" s="246"/>
      <c r="B315" s="95"/>
      <c r="C315" s="247"/>
      <c r="D315" s="248"/>
      <c r="E315" s="165"/>
      <c r="F315" s="358"/>
      <c r="G315" s="142"/>
    </row>
    <row r="316" spans="1:7" s="2" customFormat="1" ht="12.75">
      <c r="A316" s="246"/>
      <c r="B316" s="95"/>
      <c r="C316" s="247"/>
      <c r="D316" s="248"/>
      <c r="E316" s="165"/>
      <c r="F316" s="358"/>
      <c r="G316" s="142"/>
    </row>
    <row r="317" spans="1:7" s="2" customFormat="1" ht="12.75">
      <c r="A317" s="246"/>
      <c r="B317" s="95"/>
      <c r="C317" s="247"/>
      <c r="D317" s="248"/>
      <c r="E317" s="165"/>
      <c r="F317" s="358"/>
      <c r="G317" s="142"/>
    </row>
    <row r="318" spans="1:7" s="2" customFormat="1" ht="12.75">
      <c r="A318" s="246"/>
      <c r="B318" s="95"/>
      <c r="C318" s="247"/>
      <c r="D318" s="248"/>
      <c r="E318" s="165"/>
      <c r="F318" s="358"/>
      <c r="G318" s="142"/>
    </row>
    <row r="319" spans="1:7" s="2" customFormat="1" ht="12.75">
      <c r="A319" s="246"/>
      <c r="B319" s="95"/>
      <c r="C319" s="247"/>
      <c r="D319" s="248"/>
      <c r="E319" s="165"/>
      <c r="F319" s="358"/>
      <c r="G319" s="142"/>
    </row>
    <row r="320" spans="1:7" s="2" customFormat="1" ht="12.75">
      <c r="A320" s="246"/>
      <c r="B320" s="95"/>
      <c r="C320" s="247"/>
      <c r="D320" s="248"/>
      <c r="E320" s="165"/>
      <c r="F320" s="358"/>
      <c r="G320" s="142"/>
    </row>
    <row r="321" spans="1:7" s="2" customFormat="1" ht="12.75">
      <c r="A321" s="246"/>
      <c r="B321" s="95"/>
      <c r="C321" s="247"/>
      <c r="D321" s="248"/>
      <c r="E321" s="165"/>
      <c r="F321" s="358"/>
      <c r="G321" s="142"/>
    </row>
    <row r="322" spans="1:7" s="2" customFormat="1" ht="12.75">
      <c r="A322" s="246"/>
      <c r="B322" s="95"/>
      <c r="C322" s="247"/>
      <c r="D322" s="248"/>
      <c r="E322" s="165"/>
      <c r="F322" s="358"/>
      <c r="G322" s="142"/>
    </row>
    <row r="323" spans="1:7" s="2" customFormat="1" ht="12.75">
      <c r="A323" s="246"/>
      <c r="B323" s="95"/>
      <c r="C323" s="247"/>
      <c r="D323" s="248"/>
      <c r="E323" s="165"/>
      <c r="F323" s="358"/>
      <c r="G323" s="142"/>
    </row>
    <row r="324" spans="1:7" s="2" customFormat="1" ht="12.75">
      <c r="A324" s="246"/>
      <c r="B324" s="95"/>
      <c r="C324" s="247"/>
      <c r="D324" s="248"/>
      <c r="E324" s="165"/>
      <c r="F324" s="358"/>
      <c r="G324" s="142"/>
    </row>
    <row r="325" spans="1:7" s="2" customFormat="1" ht="12.75">
      <c r="A325" s="246"/>
      <c r="B325" s="95"/>
      <c r="C325" s="247"/>
      <c r="D325" s="248"/>
      <c r="E325" s="165"/>
      <c r="F325" s="358"/>
      <c r="G325" s="142"/>
    </row>
    <row r="326" spans="1:7" s="2" customFormat="1" ht="12.75">
      <c r="A326" s="246"/>
      <c r="B326" s="95"/>
      <c r="C326" s="247"/>
      <c r="D326" s="248"/>
      <c r="E326" s="165"/>
      <c r="F326" s="358"/>
      <c r="G326" s="142"/>
    </row>
    <row r="327" spans="1:7" s="2" customFormat="1" ht="12.75">
      <c r="A327" s="246"/>
      <c r="B327" s="95"/>
      <c r="C327" s="247"/>
      <c r="D327" s="248"/>
      <c r="E327" s="165"/>
      <c r="F327" s="358"/>
      <c r="G327" s="142"/>
    </row>
    <row r="328" spans="1:7" s="2" customFormat="1" ht="12.75">
      <c r="A328" s="246"/>
      <c r="B328" s="95"/>
      <c r="C328" s="247"/>
      <c r="D328" s="248"/>
      <c r="E328" s="165"/>
      <c r="F328" s="358"/>
      <c r="G328" s="142"/>
    </row>
    <row r="329" spans="1:7" s="2" customFormat="1" ht="12.75">
      <c r="A329" s="246"/>
      <c r="B329" s="95"/>
      <c r="C329" s="247"/>
      <c r="D329" s="248"/>
      <c r="E329" s="165"/>
      <c r="F329" s="358"/>
      <c r="G329" s="142"/>
    </row>
    <row r="330" spans="1:7" s="2" customFormat="1" ht="12.75">
      <c r="A330" s="246"/>
      <c r="B330" s="95"/>
      <c r="C330" s="247"/>
      <c r="D330" s="248"/>
      <c r="E330" s="165"/>
      <c r="F330" s="358"/>
      <c r="G330" s="142"/>
    </row>
    <row r="331" spans="1:7" s="2" customFormat="1" ht="12.75">
      <c r="A331" s="246"/>
      <c r="B331" s="95"/>
      <c r="C331" s="247"/>
      <c r="D331" s="248"/>
      <c r="E331" s="165"/>
      <c r="F331" s="358"/>
      <c r="G331" s="142"/>
    </row>
    <row r="332" spans="1:7" s="2" customFormat="1" ht="12.75">
      <c r="A332" s="246"/>
      <c r="B332" s="95"/>
      <c r="C332" s="247"/>
      <c r="D332" s="248"/>
      <c r="E332" s="165"/>
      <c r="F332" s="358"/>
      <c r="G332" s="142"/>
    </row>
    <row r="333" spans="1:7" s="2" customFormat="1" ht="12.75">
      <c r="A333" s="246"/>
      <c r="B333" s="95"/>
      <c r="C333" s="247"/>
      <c r="D333" s="248"/>
      <c r="E333" s="165"/>
      <c r="F333" s="358"/>
      <c r="G333" s="142"/>
    </row>
    <row r="334" spans="1:7" s="2" customFormat="1" ht="12.75">
      <c r="A334" s="246"/>
      <c r="B334" s="95"/>
      <c r="C334" s="247"/>
      <c r="D334" s="248"/>
      <c r="E334" s="165"/>
      <c r="F334" s="358"/>
      <c r="G334" s="142"/>
    </row>
    <row r="335" spans="1:7" s="2" customFormat="1" ht="12.75">
      <c r="A335" s="246"/>
      <c r="B335" s="95"/>
      <c r="C335" s="247"/>
      <c r="D335" s="248"/>
      <c r="E335" s="165"/>
      <c r="F335" s="358"/>
      <c r="G335" s="142"/>
    </row>
    <row r="336" spans="1:7" s="2" customFormat="1" ht="12.75">
      <c r="A336" s="246"/>
      <c r="B336" s="95"/>
      <c r="C336" s="247"/>
      <c r="D336" s="248"/>
      <c r="E336" s="165"/>
      <c r="F336" s="358"/>
      <c r="G336" s="142"/>
    </row>
    <row r="337" spans="1:7" s="2" customFormat="1" ht="12.75">
      <c r="A337" s="246"/>
      <c r="B337" s="95"/>
      <c r="C337" s="247"/>
      <c r="D337" s="248"/>
      <c r="E337" s="165"/>
      <c r="F337" s="358"/>
      <c r="G337" s="142"/>
    </row>
    <row r="338" spans="1:7" s="2" customFormat="1" ht="12.75">
      <c r="A338" s="246"/>
      <c r="B338" s="95"/>
      <c r="C338" s="247"/>
      <c r="D338" s="248"/>
      <c r="E338" s="165"/>
      <c r="F338" s="358"/>
      <c r="G338" s="142"/>
    </row>
    <row r="339" spans="1:7" s="2" customFormat="1" ht="12.75">
      <c r="A339" s="246"/>
      <c r="B339" s="95"/>
      <c r="C339" s="247"/>
      <c r="D339" s="248"/>
      <c r="E339" s="165"/>
      <c r="F339" s="358"/>
      <c r="G339" s="142"/>
    </row>
    <row r="340" spans="1:7" s="2" customFormat="1" ht="12.75">
      <c r="A340" s="246"/>
      <c r="B340" s="95"/>
      <c r="C340" s="247"/>
      <c r="D340" s="248"/>
      <c r="E340" s="165"/>
      <c r="F340" s="358"/>
      <c r="G340" s="142"/>
    </row>
    <row r="341" spans="1:7" s="2" customFormat="1" ht="12.75">
      <c r="A341" s="246"/>
      <c r="B341" s="95"/>
      <c r="C341" s="247"/>
      <c r="D341" s="248"/>
      <c r="E341" s="165"/>
      <c r="F341" s="358"/>
      <c r="G341" s="142"/>
    </row>
    <row r="342" spans="1:7" s="2" customFormat="1" ht="12.75">
      <c r="A342" s="246"/>
      <c r="B342" s="95"/>
      <c r="C342" s="247"/>
      <c r="D342" s="248"/>
      <c r="E342" s="165"/>
      <c r="F342" s="358"/>
      <c r="G342" s="142"/>
    </row>
    <row r="343" spans="1:7" s="2" customFormat="1" ht="12.75">
      <c r="A343" s="246"/>
      <c r="B343" s="95"/>
      <c r="C343" s="247"/>
      <c r="D343" s="248"/>
      <c r="E343" s="165"/>
      <c r="F343" s="358"/>
      <c r="G343" s="142"/>
    </row>
    <row r="344" spans="1:7" s="2" customFormat="1" ht="12.75">
      <c r="A344" s="246"/>
      <c r="B344" s="95"/>
      <c r="C344" s="247"/>
      <c r="D344" s="248"/>
      <c r="E344" s="165"/>
      <c r="F344" s="358"/>
      <c r="G344" s="142"/>
    </row>
    <row r="345" spans="1:7" s="2" customFormat="1" ht="12.75">
      <c r="A345" s="246"/>
      <c r="B345" s="95"/>
      <c r="C345" s="247"/>
      <c r="D345" s="248"/>
      <c r="E345" s="165"/>
      <c r="F345" s="358"/>
      <c r="G345" s="142"/>
    </row>
    <row r="346" spans="1:7" s="2" customFormat="1" ht="12.75">
      <c r="A346" s="246"/>
      <c r="B346" s="95"/>
      <c r="C346" s="247"/>
      <c r="D346" s="248"/>
      <c r="E346" s="165"/>
      <c r="F346" s="358"/>
      <c r="G346" s="142"/>
    </row>
    <row r="347" spans="1:7" s="2" customFormat="1" ht="12.75">
      <c r="A347" s="246"/>
      <c r="B347" s="95"/>
      <c r="C347" s="247"/>
      <c r="D347" s="248"/>
      <c r="E347" s="165"/>
      <c r="F347" s="358"/>
      <c r="G347" s="142"/>
    </row>
    <row r="348" spans="1:7" s="2" customFormat="1" ht="12.75">
      <c r="A348" s="246"/>
      <c r="B348" s="95"/>
      <c r="C348" s="247"/>
      <c r="D348" s="248"/>
      <c r="E348" s="165"/>
      <c r="F348" s="358"/>
      <c r="G348" s="142"/>
    </row>
    <row r="349" spans="1:7" s="2" customFormat="1" ht="12.75">
      <c r="A349" s="246"/>
      <c r="B349" s="95"/>
      <c r="C349" s="247"/>
      <c r="D349" s="248"/>
      <c r="E349" s="165"/>
      <c r="F349" s="358"/>
      <c r="G349" s="142"/>
    </row>
    <row r="350" spans="1:7" s="2" customFormat="1" ht="12.75">
      <c r="A350" s="246"/>
      <c r="B350" s="95"/>
      <c r="C350" s="247"/>
      <c r="D350" s="248"/>
      <c r="E350" s="165"/>
      <c r="F350" s="358"/>
      <c r="G350" s="142"/>
    </row>
    <row r="351" spans="1:7" s="2" customFormat="1" ht="12.75">
      <c r="A351" s="246"/>
      <c r="B351" s="95"/>
      <c r="C351" s="247"/>
      <c r="D351" s="248"/>
      <c r="E351" s="165"/>
      <c r="F351" s="358"/>
      <c r="G351" s="142"/>
    </row>
    <row r="352" spans="1:7" s="2" customFormat="1" ht="12.75">
      <c r="A352" s="246"/>
      <c r="B352" s="95"/>
      <c r="C352" s="247"/>
      <c r="D352" s="248"/>
      <c r="E352" s="165"/>
      <c r="F352" s="358"/>
      <c r="G352" s="142"/>
    </row>
    <row r="353" spans="1:7" s="2" customFormat="1" ht="12.75">
      <c r="A353" s="246"/>
      <c r="B353" s="95"/>
      <c r="C353" s="247"/>
      <c r="D353" s="248"/>
      <c r="E353" s="165"/>
      <c r="F353" s="358"/>
      <c r="G353" s="142"/>
    </row>
    <row r="354" spans="1:7" s="2" customFormat="1" ht="12.75">
      <c r="A354" s="246"/>
      <c r="B354" s="95"/>
      <c r="C354" s="247"/>
      <c r="D354" s="248"/>
      <c r="E354" s="165"/>
      <c r="F354" s="358"/>
      <c r="G354" s="142"/>
    </row>
    <row r="355" spans="1:7" s="2" customFormat="1" ht="12.75">
      <c r="A355" s="246"/>
      <c r="B355" s="95"/>
      <c r="C355" s="247"/>
      <c r="D355" s="248"/>
      <c r="E355" s="165"/>
      <c r="F355" s="358"/>
      <c r="G355" s="142"/>
    </row>
    <row r="356" spans="1:7" s="2" customFormat="1" ht="12.75">
      <c r="A356" s="246"/>
      <c r="B356" s="95"/>
      <c r="C356" s="247"/>
      <c r="D356" s="248"/>
      <c r="E356" s="165"/>
      <c r="F356" s="358"/>
      <c r="G356" s="142"/>
    </row>
    <row r="357" spans="1:7" s="2" customFormat="1" ht="12.75">
      <c r="A357" s="246"/>
      <c r="B357" s="95"/>
      <c r="C357" s="247"/>
      <c r="D357" s="248"/>
      <c r="E357" s="165"/>
      <c r="F357" s="358"/>
      <c r="G357" s="142"/>
    </row>
    <row r="358" spans="1:7" s="2" customFormat="1" ht="12.75">
      <c r="A358" s="246"/>
      <c r="B358" s="95"/>
      <c r="C358" s="247"/>
      <c r="D358" s="248"/>
      <c r="E358" s="165"/>
      <c r="F358" s="358"/>
      <c r="G358" s="142"/>
    </row>
    <row r="359" spans="1:7" s="2" customFormat="1" ht="12.75">
      <c r="A359" s="246"/>
      <c r="B359" s="95"/>
      <c r="C359" s="247"/>
      <c r="D359" s="248"/>
      <c r="E359" s="165"/>
      <c r="F359" s="358"/>
      <c r="G359" s="142"/>
    </row>
    <row r="360" spans="1:7" s="2" customFormat="1" ht="12.75">
      <c r="A360" s="246"/>
      <c r="B360" s="95"/>
      <c r="C360" s="247"/>
      <c r="D360" s="248"/>
      <c r="E360" s="165"/>
      <c r="F360" s="358"/>
      <c r="G360" s="142"/>
    </row>
    <row r="361" spans="1:7" s="2" customFormat="1" ht="12.75">
      <c r="A361" s="246"/>
      <c r="B361" s="95"/>
      <c r="C361" s="247"/>
      <c r="D361" s="248"/>
      <c r="E361" s="165"/>
      <c r="F361" s="358"/>
      <c r="G361" s="142"/>
    </row>
    <row r="362" spans="1:7" s="2" customFormat="1" ht="12.75">
      <c r="A362" s="246"/>
      <c r="B362" s="95"/>
      <c r="C362" s="247"/>
      <c r="D362" s="248"/>
      <c r="E362" s="165"/>
      <c r="F362" s="358"/>
      <c r="G362" s="142"/>
    </row>
    <row r="363" spans="1:7" s="2" customFormat="1" ht="12.75">
      <c r="A363" s="246"/>
      <c r="B363" s="95"/>
      <c r="C363" s="247"/>
      <c r="D363" s="248"/>
      <c r="E363" s="165"/>
      <c r="F363" s="358"/>
      <c r="G363" s="142"/>
    </row>
    <row r="364" spans="1:7" s="2" customFormat="1" ht="12.75">
      <c r="A364" s="246"/>
      <c r="B364" s="95"/>
      <c r="C364" s="247"/>
      <c r="D364" s="248"/>
      <c r="E364" s="165"/>
      <c r="F364" s="358"/>
      <c r="G364" s="142"/>
    </row>
    <row r="365" spans="1:7" s="2" customFormat="1" ht="12.75">
      <c r="A365" s="246"/>
      <c r="B365" s="95"/>
      <c r="C365" s="247"/>
      <c r="D365" s="248"/>
      <c r="E365" s="165"/>
      <c r="F365" s="358"/>
      <c r="G365" s="142"/>
    </row>
    <row r="366" spans="1:7" s="2" customFormat="1" ht="12.75">
      <c r="A366" s="246"/>
      <c r="B366" s="95"/>
      <c r="C366" s="247"/>
      <c r="D366" s="248"/>
      <c r="E366" s="165"/>
      <c r="F366" s="358"/>
      <c r="G366" s="142"/>
    </row>
    <row r="367" spans="1:7" s="2" customFormat="1" ht="12.75">
      <c r="A367" s="246"/>
      <c r="B367" s="95"/>
      <c r="C367" s="247"/>
      <c r="D367" s="248"/>
      <c r="E367" s="165"/>
      <c r="F367" s="358"/>
      <c r="G367" s="142"/>
    </row>
    <row r="368" spans="1:7" s="2" customFormat="1" ht="12.75">
      <c r="A368" s="246"/>
      <c r="B368" s="95"/>
      <c r="C368" s="247"/>
      <c r="D368" s="248"/>
      <c r="E368" s="165"/>
      <c r="F368" s="358"/>
      <c r="G368" s="142"/>
    </row>
    <row r="369" spans="1:7" s="2" customFormat="1" ht="12.75">
      <c r="A369" s="246"/>
      <c r="B369" s="95"/>
      <c r="C369" s="247"/>
      <c r="D369" s="248"/>
      <c r="E369" s="165"/>
      <c r="F369" s="358"/>
      <c r="G369" s="142"/>
    </row>
    <row r="370" spans="1:7" s="2" customFormat="1" ht="12.75">
      <c r="A370" s="246"/>
      <c r="B370" s="95"/>
      <c r="C370" s="247"/>
      <c r="D370" s="248"/>
      <c r="E370" s="165"/>
      <c r="F370" s="358"/>
      <c r="G370" s="142"/>
    </row>
    <row r="371" spans="1:7" s="2" customFormat="1" ht="12.75">
      <c r="A371" s="246"/>
      <c r="B371" s="95"/>
      <c r="C371" s="247"/>
      <c r="D371" s="248"/>
      <c r="E371" s="165"/>
      <c r="F371" s="358"/>
      <c r="G371" s="142"/>
    </row>
    <row r="372" spans="1:7" s="2" customFormat="1" ht="12.75">
      <c r="A372" s="246"/>
      <c r="B372" s="95"/>
      <c r="C372" s="247"/>
      <c r="D372" s="248"/>
      <c r="E372" s="165"/>
      <c r="F372" s="358"/>
      <c r="G372" s="142"/>
    </row>
    <row r="373" spans="1:7" s="2" customFormat="1" ht="12.75">
      <c r="A373" s="246"/>
      <c r="B373" s="95"/>
      <c r="C373" s="247"/>
      <c r="D373" s="248"/>
      <c r="E373" s="165"/>
      <c r="F373" s="358"/>
      <c r="G373" s="142"/>
    </row>
    <row r="374" spans="1:7" s="2" customFormat="1" ht="12.75">
      <c r="A374" s="246"/>
      <c r="B374" s="95"/>
      <c r="C374" s="247"/>
      <c r="D374" s="248"/>
      <c r="E374" s="165"/>
      <c r="F374" s="358"/>
      <c r="G374" s="142"/>
    </row>
    <row r="375" spans="1:7" s="2" customFormat="1" ht="12.75">
      <c r="A375" s="246"/>
      <c r="B375" s="95"/>
      <c r="C375" s="247"/>
      <c r="D375" s="248"/>
      <c r="E375" s="165"/>
      <c r="F375" s="358"/>
      <c r="G375" s="142"/>
    </row>
    <row r="376" spans="1:7" s="2" customFormat="1" ht="12.75">
      <c r="A376" s="246"/>
      <c r="B376" s="95"/>
      <c r="C376" s="247"/>
      <c r="D376" s="248"/>
      <c r="E376" s="165"/>
      <c r="F376" s="358"/>
      <c r="G376" s="142"/>
    </row>
    <row r="377" spans="1:7" s="2" customFormat="1" ht="12.75">
      <c r="A377" s="246"/>
      <c r="B377" s="95"/>
      <c r="C377" s="247"/>
      <c r="D377" s="248"/>
      <c r="E377" s="165"/>
      <c r="F377" s="358"/>
      <c r="G377" s="142"/>
    </row>
    <row r="378" spans="1:7" s="2" customFormat="1" ht="12.75">
      <c r="A378" s="246"/>
      <c r="B378" s="95"/>
      <c r="C378" s="247"/>
      <c r="D378" s="248"/>
      <c r="E378" s="165"/>
      <c r="F378" s="358"/>
      <c r="G378" s="142"/>
    </row>
    <row r="379" spans="1:7" s="2" customFormat="1" ht="12.75">
      <c r="A379" s="246"/>
      <c r="B379" s="95"/>
      <c r="C379" s="247"/>
      <c r="D379" s="248"/>
      <c r="E379" s="165"/>
      <c r="F379" s="358"/>
      <c r="G379" s="142"/>
    </row>
    <row r="380" spans="1:7" s="2" customFormat="1" ht="12.75">
      <c r="A380" s="246"/>
      <c r="B380" s="95"/>
      <c r="C380" s="247"/>
      <c r="D380" s="248"/>
      <c r="E380" s="165"/>
      <c r="F380" s="358"/>
      <c r="G380" s="142"/>
    </row>
    <row r="381" spans="1:7" s="2" customFormat="1" ht="12.75">
      <c r="A381" s="246"/>
      <c r="B381" s="95"/>
      <c r="C381" s="247"/>
      <c r="D381" s="248"/>
      <c r="E381" s="165"/>
      <c r="F381" s="358"/>
      <c r="G381" s="142"/>
    </row>
    <row r="382" spans="1:7" s="2" customFormat="1" ht="12.75">
      <c r="A382" s="246"/>
      <c r="B382" s="95"/>
      <c r="C382" s="247"/>
      <c r="D382" s="248"/>
      <c r="E382" s="165"/>
      <c r="F382" s="358"/>
      <c r="G382" s="142"/>
    </row>
    <row r="383" spans="1:7" s="2" customFormat="1" ht="12.75">
      <c r="A383" s="246"/>
      <c r="B383" s="95"/>
      <c r="C383" s="247"/>
      <c r="D383" s="248"/>
      <c r="E383" s="165"/>
      <c r="F383" s="358"/>
      <c r="G383" s="142"/>
    </row>
    <row r="384" spans="1:7" s="2" customFormat="1" ht="12.75">
      <c r="A384" s="246"/>
      <c r="B384" s="95"/>
      <c r="C384" s="247"/>
      <c r="D384" s="248"/>
      <c r="E384" s="165"/>
      <c r="F384" s="358"/>
      <c r="G384" s="142"/>
    </row>
    <row r="385" spans="1:7" s="2" customFormat="1" ht="12.75">
      <c r="A385" s="246"/>
      <c r="B385" s="95"/>
      <c r="C385" s="247"/>
      <c r="D385" s="248"/>
      <c r="E385" s="165"/>
      <c r="F385" s="358"/>
      <c r="G385" s="142"/>
    </row>
    <row r="386" spans="1:7" s="2" customFormat="1" ht="12.75">
      <c r="A386" s="246"/>
      <c r="B386" s="95"/>
      <c r="C386" s="247"/>
      <c r="D386" s="248"/>
      <c r="E386" s="165"/>
      <c r="F386" s="358"/>
      <c r="G386" s="142"/>
    </row>
    <row r="387" spans="1:7" s="2" customFormat="1" ht="12.75">
      <c r="A387" s="246"/>
      <c r="B387" s="95"/>
      <c r="C387" s="247"/>
      <c r="D387" s="248"/>
      <c r="E387" s="165"/>
      <c r="F387" s="358"/>
      <c r="G387" s="142"/>
    </row>
    <row r="388" spans="1:7" s="2" customFormat="1" ht="12.75">
      <c r="A388" s="246"/>
      <c r="B388" s="95"/>
      <c r="C388" s="247"/>
      <c r="D388" s="248"/>
      <c r="E388" s="165"/>
      <c r="F388" s="358"/>
      <c r="G388" s="142"/>
    </row>
    <row r="389" spans="1:7" s="2" customFormat="1" ht="12.75">
      <c r="A389" s="246"/>
      <c r="B389" s="95"/>
      <c r="C389" s="247"/>
      <c r="D389" s="248"/>
      <c r="E389" s="165"/>
      <c r="F389" s="358"/>
      <c r="G389" s="142"/>
    </row>
    <row r="390" spans="1:7" s="2" customFormat="1" ht="12.75">
      <c r="A390" s="246"/>
      <c r="B390" s="95"/>
      <c r="C390" s="247"/>
      <c r="D390" s="248"/>
      <c r="E390" s="165"/>
      <c r="F390" s="358"/>
      <c r="G390" s="142"/>
    </row>
    <row r="391" spans="1:7" s="2" customFormat="1" ht="12.75">
      <c r="A391" s="246"/>
      <c r="B391" s="95"/>
      <c r="C391" s="247"/>
      <c r="D391" s="248"/>
      <c r="E391" s="165"/>
      <c r="F391" s="358"/>
      <c r="G391" s="142"/>
    </row>
    <row r="392" spans="1:7" s="2" customFormat="1" ht="12.75">
      <c r="A392" s="246"/>
      <c r="B392" s="95"/>
      <c r="C392" s="247"/>
      <c r="D392" s="248"/>
      <c r="E392" s="165"/>
      <c r="F392" s="358"/>
      <c r="G392" s="142"/>
    </row>
    <row r="393" spans="1:7" s="2" customFormat="1" ht="12.75">
      <c r="A393" s="246"/>
      <c r="B393" s="95"/>
      <c r="C393" s="247"/>
      <c r="D393" s="248"/>
      <c r="E393" s="165"/>
      <c r="F393" s="358"/>
      <c r="G393" s="142"/>
    </row>
    <row r="394" spans="1:7" s="2" customFormat="1" ht="12.75">
      <c r="A394" s="246"/>
      <c r="B394" s="95"/>
      <c r="C394" s="247"/>
      <c r="D394" s="248"/>
      <c r="E394" s="165"/>
      <c r="F394" s="358"/>
      <c r="G394" s="142"/>
    </row>
    <row r="395" spans="1:7" s="2" customFormat="1" ht="12.75">
      <c r="A395" s="246"/>
      <c r="B395" s="95"/>
      <c r="C395" s="247"/>
      <c r="D395" s="248"/>
      <c r="E395" s="165"/>
      <c r="F395" s="358"/>
      <c r="G395" s="142"/>
    </row>
    <row r="396" spans="1:7" s="2" customFormat="1" ht="12.75">
      <c r="A396" s="246"/>
      <c r="B396" s="95"/>
      <c r="C396" s="247"/>
      <c r="D396" s="248"/>
      <c r="E396" s="165"/>
      <c r="F396" s="358"/>
      <c r="G396" s="142"/>
    </row>
    <row r="397" spans="1:7" s="2" customFormat="1" ht="12.75">
      <c r="A397" s="246"/>
      <c r="B397" s="95"/>
      <c r="C397" s="247"/>
      <c r="D397" s="248"/>
      <c r="E397" s="165"/>
      <c r="F397" s="358"/>
      <c r="G397" s="142"/>
    </row>
    <row r="398" spans="1:7" s="2" customFormat="1" ht="12.75">
      <c r="A398" s="246"/>
      <c r="B398" s="95"/>
      <c r="C398" s="247"/>
      <c r="D398" s="248"/>
      <c r="E398" s="165"/>
      <c r="F398" s="358"/>
      <c r="G398" s="142"/>
    </row>
    <row r="399" spans="1:7" s="2" customFormat="1" ht="12.75">
      <c r="A399" s="246"/>
      <c r="B399" s="95"/>
      <c r="C399" s="247"/>
      <c r="D399" s="248"/>
      <c r="E399" s="165"/>
      <c r="F399" s="358"/>
      <c r="G399" s="142"/>
    </row>
    <row r="400" spans="1:7" s="2" customFormat="1" ht="12.75">
      <c r="A400" s="246"/>
      <c r="B400" s="95"/>
      <c r="C400" s="247"/>
      <c r="D400" s="248"/>
      <c r="E400" s="165"/>
      <c r="F400" s="358"/>
      <c r="G400" s="142"/>
    </row>
    <row r="401" spans="1:7" s="2" customFormat="1" ht="12.75">
      <c r="A401" s="246"/>
      <c r="B401" s="95"/>
      <c r="C401" s="247"/>
      <c r="D401" s="248"/>
      <c r="E401" s="165"/>
      <c r="F401" s="358"/>
      <c r="G401" s="142"/>
    </row>
    <row r="402" spans="1:7" s="2" customFormat="1" ht="12.75">
      <c r="A402" s="246"/>
      <c r="B402" s="95"/>
      <c r="C402" s="247"/>
      <c r="D402" s="248"/>
      <c r="E402" s="165"/>
      <c r="F402" s="358"/>
      <c r="G402" s="142"/>
    </row>
    <row r="403" spans="1:7" s="2" customFormat="1" ht="12.75">
      <c r="A403" s="246"/>
      <c r="B403" s="95"/>
      <c r="C403" s="247"/>
      <c r="D403" s="248"/>
      <c r="E403" s="165"/>
      <c r="F403" s="358"/>
      <c r="G403" s="142"/>
    </row>
    <row r="404" spans="1:7" s="2" customFormat="1" ht="12.75">
      <c r="A404" s="246"/>
      <c r="B404" s="95"/>
      <c r="C404" s="247"/>
      <c r="D404" s="248"/>
      <c r="E404" s="165"/>
      <c r="F404" s="358"/>
      <c r="G404" s="142"/>
    </row>
    <row r="405" spans="1:7" s="2" customFormat="1" ht="12.75">
      <c r="A405" s="246"/>
      <c r="B405" s="95"/>
      <c r="C405" s="247"/>
      <c r="D405" s="248"/>
      <c r="E405" s="165"/>
      <c r="F405" s="358"/>
      <c r="G405" s="142"/>
    </row>
    <row r="406" spans="1:7" s="2" customFormat="1" ht="12.75">
      <c r="A406" s="246"/>
      <c r="B406" s="95"/>
      <c r="C406" s="247"/>
      <c r="D406" s="248"/>
      <c r="E406" s="165"/>
      <c r="F406" s="358"/>
      <c r="G406" s="142"/>
    </row>
    <row r="407" spans="1:7" s="2" customFormat="1" ht="12.75">
      <c r="A407" s="246"/>
      <c r="B407" s="95"/>
      <c r="C407" s="247"/>
      <c r="D407" s="248"/>
      <c r="E407" s="165"/>
      <c r="F407" s="358"/>
      <c r="G407" s="142"/>
    </row>
    <row r="408" spans="1:7" s="2" customFormat="1" ht="12.75">
      <c r="A408" s="246"/>
      <c r="B408" s="95"/>
      <c r="C408" s="247"/>
      <c r="D408" s="248"/>
      <c r="E408" s="165"/>
      <c r="F408" s="358"/>
      <c r="G408" s="142"/>
    </row>
    <row r="409" spans="1:7" s="2" customFormat="1" ht="12.75">
      <c r="A409" s="246"/>
      <c r="B409" s="95"/>
      <c r="C409" s="247"/>
      <c r="D409" s="248"/>
      <c r="E409" s="165"/>
      <c r="F409" s="358"/>
      <c r="G409" s="142"/>
    </row>
    <row r="410" spans="1:7" s="2" customFormat="1" ht="12.75">
      <c r="A410" s="246"/>
      <c r="B410" s="95"/>
      <c r="C410" s="247"/>
      <c r="D410" s="248"/>
      <c r="E410" s="165"/>
      <c r="F410" s="358"/>
      <c r="G410" s="142"/>
    </row>
    <row r="411" spans="1:7" s="2" customFormat="1" ht="12.75">
      <c r="A411" s="246"/>
      <c r="B411" s="95"/>
      <c r="C411" s="247"/>
      <c r="D411" s="248"/>
      <c r="E411" s="165"/>
      <c r="F411" s="358"/>
      <c r="G411" s="142"/>
    </row>
    <row r="412" spans="1:7" s="2" customFormat="1" ht="12.75">
      <c r="A412" s="246"/>
      <c r="B412" s="95"/>
      <c r="C412" s="247"/>
      <c r="D412" s="248"/>
      <c r="E412" s="165"/>
      <c r="F412" s="358"/>
      <c r="G412" s="142"/>
    </row>
    <row r="413" spans="1:7" s="2" customFormat="1" ht="12.75">
      <c r="A413" s="246"/>
      <c r="B413" s="95"/>
      <c r="C413" s="247"/>
      <c r="D413" s="248"/>
      <c r="E413" s="165"/>
      <c r="F413" s="358"/>
      <c r="G413" s="142"/>
    </row>
    <row r="414" spans="1:7" s="2" customFormat="1" ht="12.75">
      <c r="A414" s="246"/>
      <c r="B414" s="95"/>
      <c r="C414" s="247"/>
      <c r="D414" s="248"/>
      <c r="E414" s="165"/>
      <c r="F414" s="358"/>
      <c r="G414" s="142"/>
    </row>
    <row r="415" spans="1:7" s="2" customFormat="1" ht="12.75">
      <c r="A415" s="246"/>
      <c r="B415" s="95"/>
      <c r="C415" s="247"/>
      <c r="D415" s="248"/>
      <c r="E415" s="165"/>
      <c r="F415" s="358"/>
      <c r="G415" s="142"/>
    </row>
    <row r="416" spans="1:7" s="2" customFormat="1" ht="12.75">
      <c r="A416" s="246"/>
      <c r="B416" s="95"/>
      <c r="C416" s="247"/>
      <c r="D416" s="248"/>
      <c r="E416" s="165"/>
      <c r="F416" s="358"/>
      <c r="G416" s="142"/>
    </row>
    <row r="417" spans="1:7" s="2" customFormat="1" ht="12.75">
      <c r="A417" s="246"/>
      <c r="B417" s="95"/>
      <c r="C417" s="247"/>
      <c r="D417" s="248"/>
      <c r="E417" s="165"/>
      <c r="F417" s="358"/>
      <c r="G417" s="142"/>
    </row>
    <row r="418" spans="1:7" s="2" customFormat="1" ht="12.75">
      <c r="A418" s="246"/>
      <c r="B418" s="95"/>
      <c r="C418" s="247"/>
      <c r="D418" s="248"/>
      <c r="E418" s="165"/>
      <c r="F418" s="358"/>
      <c r="G418" s="142"/>
    </row>
    <row r="419" spans="1:7" s="2" customFormat="1" ht="12.75">
      <c r="A419" s="246"/>
      <c r="B419" s="95"/>
      <c r="C419" s="247"/>
      <c r="D419" s="248"/>
      <c r="E419" s="165"/>
      <c r="F419" s="358"/>
      <c r="G419" s="142"/>
    </row>
    <row r="420" spans="1:7" s="2" customFormat="1" ht="12.75">
      <c r="A420" s="246"/>
      <c r="B420" s="95"/>
      <c r="C420" s="247"/>
      <c r="D420" s="248"/>
      <c r="E420" s="165"/>
      <c r="F420" s="358"/>
      <c r="G420" s="142"/>
    </row>
    <row r="421" spans="1:7" s="2" customFormat="1" ht="12.75">
      <c r="A421" s="246"/>
      <c r="B421" s="95"/>
      <c r="C421" s="247"/>
      <c r="D421" s="248"/>
      <c r="E421" s="165"/>
      <c r="F421" s="358"/>
      <c r="G421" s="142"/>
    </row>
    <row r="422" spans="1:7" s="2" customFormat="1" ht="12.75">
      <c r="A422" s="246"/>
      <c r="B422" s="95"/>
      <c r="C422" s="247"/>
      <c r="D422" s="248"/>
      <c r="E422" s="165"/>
      <c r="F422" s="358"/>
      <c r="G422" s="142"/>
    </row>
    <row r="423" spans="1:7" s="2" customFormat="1" ht="12.75">
      <c r="A423" s="246"/>
      <c r="B423" s="95"/>
      <c r="C423" s="247"/>
      <c r="D423" s="248"/>
      <c r="E423" s="165"/>
      <c r="F423" s="358"/>
      <c r="G423" s="142"/>
    </row>
    <row r="424" spans="1:7" s="2" customFormat="1" ht="12.75">
      <c r="A424" s="246"/>
      <c r="B424" s="95"/>
      <c r="C424" s="247"/>
      <c r="D424" s="248"/>
      <c r="E424" s="165"/>
      <c r="F424" s="358"/>
      <c r="G424" s="142"/>
    </row>
    <row r="425" spans="1:7" s="2" customFormat="1" ht="12.75">
      <c r="A425" s="246"/>
      <c r="B425" s="95"/>
      <c r="C425" s="247"/>
      <c r="D425" s="248"/>
      <c r="E425" s="165"/>
      <c r="F425" s="358"/>
      <c r="G425" s="142"/>
    </row>
    <row r="426" spans="1:7" s="2" customFormat="1" ht="12.75">
      <c r="A426" s="246"/>
      <c r="B426" s="95"/>
      <c r="C426" s="247"/>
      <c r="D426" s="248"/>
      <c r="E426" s="165"/>
      <c r="F426" s="358"/>
      <c r="G426" s="142"/>
    </row>
    <row r="427" spans="1:7" s="2" customFormat="1" ht="12.75">
      <c r="A427" s="246"/>
      <c r="B427" s="95"/>
      <c r="C427" s="247"/>
      <c r="D427" s="248"/>
      <c r="E427" s="165"/>
      <c r="F427" s="358"/>
      <c r="G427" s="142"/>
    </row>
    <row r="428" spans="1:7" s="2" customFormat="1" ht="12.75">
      <c r="A428" s="246"/>
      <c r="B428" s="95"/>
      <c r="C428" s="247"/>
      <c r="D428" s="248"/>
      <c r="E428" s="165"/>
      <c r="F428" s="358"/>
      <c r="G428" s="142"/>
    </row>
    <row r="429" spans="1:7" s="2" customFormat="1" ht="12.75">
      <c r="A429" s="246"/>
      <c r="B429" s="95"/>
      <c r="C429" s="247"/>
      <c r="D429" s="248"/>
      <c r="E429" s="165"/>
      <c r="F429" s="358"/>
      <c r="G429" s="142"/>
    </row>
    <row r="430" spans="1:7" s="2" customFormat="1" ht="12.75">
      <c r="A430" s="246"/>
      <c r="B430" s="95"/>
      <c r="C430" s="247"/>
      <c r="D430" s="248"/>
      <c r="E430" s="165"/>
      <c r="F430" s="358"/>
      <c r="G430" s="142"/>
    </row>
    <row r="431" spans="1:7" s="2" customFormat="1" ht="12.75">
      <c r="A431" s="246"/>
      <c r="B431" s="95"/>
      <c r="C431" s="247"/>
      <c r="D431" s="248"/>
      <c r="E431" s="165"/>
      <c r="F431" s="358"/>
      <c r="G431" s="142"/>
    </row>
    <row r="432" spans="1:7" s="2" customFormat="1" ht="12.75">
      <c r="A432" s="246"/>
      <c r="B432" s="95"/>
      <c r="C432" s="247"/>
      <c r="D432" s="248"/>
      <c r="E432" s="165"/>
      <c r="F432" s="358"/>
      <c r="G432" s="142"/>
    </row>
    <row r="433" spans="1:7" s="2" customFormat="1" ht="12.75">
      <c r="A433" s="246"/>
      <c r="B433" s="95"/>
      <c r="C433" s="247"/>
      <c r="D433" s="248"/>
      <c r="E433" s="165"/>
      <c r="F433" s="358"/>
      <c r="G433" s="142"/>
    </row>
    <row r="434" spans="1:7" s="2" customFormat="1" ht="12.75">
      <c r="A434" s="246"/>
      <c r="B434" s="95"/>
      <c r="C434" s="247"/>
      <c r="D434" s="248"/>
      <c r="E434" s="165"/>
      <c r="F434" s="358"/>
      <c r="G434" s="142"/>
    </row>
    <row r="435" spans="1:7" s="2" customFormat="1" ht="12.75">
      <c r="A435" s="246"/>
      <c r="B435" s="95"/>
      <c r="C435" s="247"/>
      <c r="D435" s="248"/>
      <c r="E435" s="165"/>
      <c r="F435" s="358"/>
      <c r="G435" s="142"/>
    </row>
    <row r="436" spans="1:7" s="2" customFormat="1" ht="12.75">
      <c r="A436" s="246"/>
      <c r="B436" s="95"/>
      <c r="C436" s="247"/>
      <c r="D436" s="248"/>
      <c r="E436" s="165"/>
      <c r="F436" s="358"/>
      <c r="G436" s="142"/>
    </row>
    <row r="437" spans="1:7" s="2" customFormat="1" ht="12.75">
      <c r="A437" s="246"/>
      <c r="B437" s="95"/>
      <c r="C437" s="247"/>
      <c r="D437" s="248"/>
      <c r="E437" s="165"/>
      <c r="F437" s="358"/>
      <c r="G437" s="142"/>
    </row>
    <row r="438" spans="1:7" s="2" customFormat="1" ht="12.75">
      <c r="A438" s="246"/>
      <c r="B438" s="95"/>
      <c r="C438" s="247"/>
      <c r="D438" s="248"/>
      <c r="E438" s="165"/>
      <c r="F438" s="358"/>
      <c r="G438" s="142"/>
    </row>
    <row r="439" spans="1:7" s="2" customFormat="1" ht="12.75">
      <c r="A439" s="246"/>
      <c r="B439" s="95"/>
      <c r="C439" s="247"/>
      <c r="D439" s="248"/>
      <c r="E439" s="165"/>
      <c r="F439" s="358"/>
      <c r="G439" s="142"/>
    </row>
    <row r="440" spans="1:7" s="2" customFormat="1" ht="12.75">
      <c r="A440" s="246"/>
      <c r="B440" s="95"/>
      <c r="C440" s="247"/>
      <c r="D440" s="248"/>
      <c r="E440" s="165"/>
      <c r="F440" s="358"/>
      <c r="G440" s="142"/>
    </row>
    <row r="441" spans="1:7" s="2" customFormat="1" ht="12.75">
      <c r="A441" s="246"/>
      <c r="B441" s="95"/>
      <c r="C441" s="247"/>
      <c r="D441" s="248"/>
      <c r="E441" s="165"/>
      <c r="F441" s="358"/>
      <c r="G441" s="142"/>
    </row>
    <row r="442" spans="1:7" s="2" customFormat="1" ht="12.75">
      <c r="A442" s="246"/>
      <c r="B442" s="95"/>
      <c r="C442" s="247"/>
      <c r="D442" s="248"/>
      <c r="E442" s="165"/>
      <c r="F442" s="358"/>
      <c r="G442" s="142"/>
    </row>
    <row r="443" spans="1:7" s="2" customFormat="1" ht="12.75">
      <c r="A443" s="246"/>
      <c r="B443" s="95"/>
      <c r="C443" s="247"/>
      <c r="D443" s="248"/>
      <c r="E443" s="165"/>
      <c r="F443" s="358"/>
      <c r="G443" s="142"/>
    </row>
    <row r="444" spans="1:7" s="2" customFormat="1" ht="12.75">
      <c r="A444" s="246"/>
      <c r="B444" s="95"/>
      <c r="C444" s="247"/>
      <c r="D444" s="248"/>
      <c r="E444" s="165"/>
      <c r="F444" s="358"/>
      <c r="G444" s="142"/>
    </row>
    <row r="445" spans="1:7" s="2" customFormat="1" ht="12.75">
      <c r="A445" s="246"/>
      <c r="B445" s="95"/>
      <c r="C445" s="247"/>
      <c r="D445" s="248"/>
      <c r="E445" s="165"/>
      <c r="F445" s="358"/>
      <c r="G445" s="142"/>
    </row>
    <row r="446" spans="1:7" s="2" customFormat="1" ht="12.75">
      <c r="A446" s="246"/>
      <c r="B446" s="95"/>
      <c r="C446" s="247"/>
      <c r="D446" s="248"/>
      <c r="E446" s="165"/>
      <c r="F446" s="358"/>
      <c r="G446" s="142"/>
    </row>
    <row r="447" spans="1:7" s="2" customFormat="1" ht="12.75">
      <c r="A447" s="246"/>
      <c r="B447" s="95"/>
      <c r="C447" s="247"/>
      <c r="D447" s="248"/>
      <c r="E447" s="165"/>
      <c r="F447" s="358"/>
      <c r="G447" s="142"/>
    </row>
    <row r="448" spans="1:7" s="2" customFormat="1" ht="12.75">
      <c r="A448" s="246"/>
      <c r="B448" s="95"/>
      <c r="C448" s="247"/>
      <c r="D448" s="248"/>
      <c r="E448" s="165"/>
      <c r="F448" s="358"/>
      <c r="G448" s="142"/>
    </row>
    <row r="449" spans="1:7" s="2" customFormat="1" ht="12.75">
      <c r="A449" s="246"/>
      <c r="B449" s="95"/>
      <c r="C449" s="247"/>
      <c r="D449" s="248"/>
      <c r="E449" s="165"/>
      <c r="F449" s="358"/>
      <c r="G449" s="142"/>
    </row>
    <row r="450" spans="1:7" s="2" customFormat="1" ht="12.75">
      <c r="A450" s="246"/>
      <c r="B450" s="95"/>
      <c r="C450" s="247"/>
      <c r="D450" s="248"/>
      <c r="E450" s="165"/>
      <c r="F450" s="358"/>
      <c r="G450" s="142"/>
    </row>
    <row r="451" spans="1:7" s="2" customFormat="1" ht="12.75">
      <c r="A451" s="246"/>
      <c r="B451" s="95"/>
      <c r="C451" s="247"/>
      <c r="D451" s="248"/>
      <c r="E451" s="165"/>
      <c r="F451" s="358"/>
      <c r="G451" s="142"/>
    </row>
    <row r="452" spans="1:7" s="2" customFormat="1" ht="12.75">
      <c r="A452" s="246"/>
      <c r="B452" s="95"/>
      <c r="C452" s="247"/>
      <c r="D452" s="248"/>
      <c r="E452" s="165"/>
      <c r="F452" s="358"/>
      <c r="G452" s="142"/>
    </row>
    <row r="453" spans="1:7" s="2" customFormat="1" ht="12.75">
      <c r="A453" s="246"/>
      <c r="B453" s="95"/>
      <c r="C453" s="247"/>
      <c r="D453" s="248"/>
      <c r="E453" s="165"/>
      <c r="F453" s="358"/>
      <c r="G453" s="142"/>
    </row>
    <row r="454" spans="1:7" s="2" customFormat="1" ht="12.75">
      <c r="A454" s="246"/>
      <c r="B454" s="95"/>
      <c r="C454" s="247"/>
      <c r="D454" s="248"/>
      <c r="E454" s="165"/>
      <c r="F454" s="358"/>
      <c r="G454" s="142"/>
    </row>
    <row r="455" spans="1:7" s="2" customFormat="1" ht="12.75">
      <c r="A455" s="246"/>
      <c r="B455" s="95"/>
      <c r="C455" s="247"/>
      <c r="D455" s="248"/>
      <c r="E455" s="165"/>
      <c r="F455" s="358"/>
      <c r="G455" s="142"/>
    </row>
    <row r="456" spans="1:7" s="2" customFormat="1" ht="12.75">
      <c r="A456" s="246"/>
      <c r="B456" s="95"/>
      <c r="C456" s="247"/>
      <c r="D456" s="248"/>
      <c r="E456" s="165"/>
      <c r="F456" s="358"/>
      <c r="G456" s="142"/>
    </row>
    <row r="457" spans="1:7" s="2" customFormat="1" ht="12.75">
      <c r="A457" s="246"/>
      <c r="B457" s="95"/>
      <c r="C457" s="247"/>
      <c r="D457" s="248"/>
      <c r="E457" s="165"/>
      <c r="F457" s="358"/>
      <c r="G457" s="142"/>
    </row>
    <row r="458" spans="1:7" s="2" customFormat="1" ht="12.75">
      <c r="A458" s="246"/>
      <c r="B458" s="95"/>
      <c r="C458" s="247"/>
      <c r="D458" s="248"/>
      <c r="E458" s="165"/>
      <c r="F458" s="358"/>
      <c r="G458" s="142"/>
    </row>
    <row r="459" spans="1:7" s="2" customFormat="1" ht="12.75">
      <c r="A459" s="246"/>
      <c r="B459" s="95"/>
      <c r="C459" s="247"/>
      <c r="D459" s="248"/>
      <c r="E459" s="165"/>
      <c r="F459" s="358"/>
      <c r="G459" s="142"/>
    </row>
    <row r="460" spans="1:7" s="2" customFormat="1" ht="12.75">
      <c r="A460" s="246"/>
      <c r="B460" s="95"/>
      <c r="C460" s="247"/>
      <c r="D460" s="248"/>
      <c r="E460" s="165"/>
      <c r="F460" s="358"/>
      <c r="G460" s="142"/>
    </row>
    <row r="461" spans="1:7" s="2" customFormat="1" ht="12.75">
      <c r="A461" s="246"/>
      <c r="B461" s="95"/>
      <c r="C461" s="247"/>
      <c r="D461" s="248"/>
      <c r="E461" s="165"/>
      <c r="F461" s="358"/>
      <c r="G461" s="142"/>
    </row>
    <row r="462" spans="1:7" s="2" customFormat="1" ht="12.75">
      <c r="A462" s="246"/>
      <c r="B462" s="95"/>
      <c r="C462" s="247"/>
      <c r="D462" s="248"/>
      <c r="E462" s="165"/>
      <c r="F462" s="358"/>
      <c r="G462" s="142"/>
    </row>
    <row r="463" spans="1:7" s="2" customFormat="1" ht="12.75">
      <c r="A463" s="246"/>
      <c r="B463" s="95"/>
      <c r="C463" s="247"/>
      <c r="D463" s="248"/>
      <c r="E463" s="165"/>
      <c r="F463" s="358"/>
      <c r="G463" s="142"/>
    </row>
    <row r="464" spans="1:7" s="2" customFormat="1" ht="12.75">
      <c r="A464" s="246"/>
      <c r="B464" s="95"/>
      <c r="C464" s="247"/>
      <c r="D464" s="248"/>
      <c r="E464" s="165"/>
      <c r="F464" s="358"/>
      <c r="G464" s="142"/>
    </row>
    <row r="465" spans="1:7" s="2" customFormat="1" ht="12.75">
      <c r="A465" s="246"/>
      <c r="B465" s="95"/>
      <c r="C465" s="247"/>
      <c r="D465" s="248"/>
      <c r="E465" s="165"/>
      <c r="F465" s="358"/>
      <c r="G465" s="142"/>
    </row>
    <row r="466" spans="1:7" s="2" customFormat="1" ht="12.75">
      <c r="A466" s="246"/>
      <c r="B466" s="95"/>
      <c r="C466" s="247"/>
      <c r="D466" s="248"/>
      <c r="E466" s="165"/>
      <c r="F466" s="358"/>
      <c r="G466" s="142"/>
    </row>
    <row r="467" spans="1:7" s="2" customFormat="1" ht="12.75">
      <c r="A467" s="246"/>
      <c r="B467" s="95"/>
      <c r="C467" s="247"/>
      <c r="D467" s="248"/>
      <c r="E467" s="165"/>
      <c r="F467" s="358"/>
      <c r="G467" s="142"/>
    </row>
    <row r="468" spans="1:7" s="2" customFormat="1" ht="12.75">
      <c r="A468" s="246"/>
      <c r="B468" s="95"/>
      <c r="C468" s="247"/>
      <c r="D468" s="248"/>
      <c r="E468" s="165"/>
      <c r="F468" s="358"/>
      <c r="G468" s="142"/>
    </row>
    <row r="469" spans="1:7" s="2" customFormat="1" ht="12.75">
      <c r="A469" s="246"/>
      <c r="B469" s="95"/>
      <c r="C469" s="247"/>
      <c r="D469" s="248"/>
      <c r="E469" s="165"/>
      <c r="F469" s="358"/>
      <c r="G469" s="142"/>
    </row>
    <row r="470" spans="1:7" s="2" customFormat="1" ht="12.75">
      <c r="A470" s="246"/>
      <c r="B470" s="95"/>
      <c r="C470" s="247"/>
      <c r="D470" s="248"/>
      <c r="E470" s="165"/>
      <c r="F470" s="358"/>
      <c r="G470" s="142"/>
    </row>
    <row r="471" spans="1:7" s="2" customFormat="1" ht="12.75">
      <c r="A471" s="246"/>
      <c r="B471" s="95"/>
      <c r="C471" s="247"/>
      <c r="D471" s="248"/>
      <c r="E471" s="165"/>
      <c r="F471" s="358"/>
      <c r="G471" s="142"/>
    </row>
    <row r="472" spans="1:7" s="2" customFormat="1" ht="12.75">
      <c r="A472" s="246"/>
      <c r="B472" s="95"/>
      <c r="C472" s="247"/>
      <c r="D472" s="248"/>
      <c r="E472" s="165"/>
      <c r="F472" s="358"/>
      <c r="G472" s="142"/>
    </row>
    <row r="473" spans="1:7" s="2" customFormat="1" ht="12.75">
      <c r="A473" s="246"/>
      <c r="B473" s="95"/>
      <c r="C473" s="247"/>
      <c r="D473" s="248"/>
      <c r="E473" s="165"/>
      <c r="F473" s="358"/>
      <c r="G473" s="142"/>
    </row>
    <row r="474" spans="1:7" s="2" customFormat="1" ht="12.75">
      <c r="A474" s="246"/>
      <c r="B474" s="95"/>
      <c r="C474" s="247"/>
      <c r="D474" s="248"/>
      <c r="E474" s="165"/>
      <c r="F474" s="358"/>
      <c r="G474" s="142"/>
    </row>
    <row r="475" spans="1:7" s="2" customFormat="1" ht="12.75">
      <c r="A475" s="246"/>
      <c r="B475" s="95"/>
      <c r="C475" s="247"/>
      <c r="D475" s="248"/>
      <c r="E475" s="165"/>
      <c r="F475" s="358"/>
      <c r="G475" s="142"/>
    </row>
    <row r="476" spans="1:7" s="2" customFormat="1" ht="12.75">
      <c r="A476" s="246"/>
      <c r="B476" s="95"/>
      <c r="C476" s="247"/>
      <c r="D476" s="248"/>
      <c r="E476" s="165"/>
      <c r="F476" s="358"/>
      <c r="G476" s="142"/>
    </row>
    <row r="477" spans="1:7" s="2" customFormat="1" ht="12.75">
      <c r="A477" s="246"/>
      <c r="B477" s="95"/>
      <c r="C477" s="247"/>
      <c r="D477" s="248"/>
      <c r="E477" s="165"/>
      <c r="F477" s="358"/>
      <c r="G477" s="142"/>
    </row>
    <row r="478" spans="1:7" s="2" customFormat="1" ht="12.75">
      <c r="A478" s="246"/>
      <c r="B478" s="95"/>
      <c r="C478" s="247"/>
      <c r="D478" s="248"/>
      <c r="E478" s="165"/>
      <c r="F478" s="358"/>
      <c r="G478" s="142"/>
    </row>
    <row r="479" spans="1:7" s="2" customFormat="1" ht="12.75">
      <c r="A479" s="246"/>
      <c r="B479" s="95"/>
      <c r="C479" s="247"/>
      <c r="D479" s="248"/>
      <c r="E479" s="165"/>
      <c r="F479" s="358"/>
      <c r="G479" s="142"/>
    </row>
    <row r="480" spans="1:7" s="2" customFormat="1" ht="12.75">
      <c r="A480" s="246"/>
      <c r="B480" s="95"/>
      <c r="C480" s="247"/>
      <c r="D480" s="248"/>
      <c r="E480" s="165"/>
      <c r="F480" s="358"/>
      <c r="G480" s="142"/>
    </row>
    <row r="481" spans="1:7" s="2" customFormat="1" ht="12.75">
      <c r="A481" s="246"/>
      <c r="B481" s="95"/>
      <c r="C481" s="247"/>
      <c r="D481" s="248"/>
      <c r="E481" s="165"/>
      <c r="F481" s="358"/>
      <c r="G481" s="142"/>
    </row>
    <row r="482" spans="1:7" s="2" customFormat="1" ht="12.75">
      <c r="A482" s="246"/>
      <c r="B482" s="95"/>
      <c r="C482" s="247"/>
      <c r="D482" s="248"/>
      <c r="E482" s="165"/>
      <c r="F482" s="358"/>
      <c r="G482" s="142"/>
    </row>
    <row r="483" spans="1:7" s="2" customFormat="1" ht="12.75">
      <c r="A483" s="246"/>
      <c r="B483" s="95"/>
      <c r="C483" s="247"/>
      <c r="D483" s="248"/>
      <c r="E483" s="165"/>
      <c r="F483" s="358"/>
      <c r="G483" s="142"/>
    </row>
    <row r="484" spans="1:7" s="2" customFormat="1" ht="12.75">
      <c r="A484" s="246"/>
      <c r="B484" s="95"/>
      <c r="C484" s="247"/>
      <c r="D484" s="248"/>
      <c r="E484" s="165"/>
      <c r="F484" s="358"/>
      <c r="G484" s="142"/>
    </row>
    <row r="485" spans="1:7" s="2" customFormat="1" ht="12.75">
      <c r="A485" s="246"/>
      <c r="B485" s="95"/>
      <c r="C485" s="247"/>
      <c r="D485" s="248"/>
      <c r="E485" s="165"/>
      <c r="F485" s="358"/>
      <c r="G485" s="142"/>
    </row>
    <row r="486" spans="1:7" s="2" customFormat="1" ht="12.75">
      <c r="A486" s="246"/>
      <c r="B486" s="95"/>
      <c r="C486" s="247"/>
      <c r="D486" s="248"/>
      <c r="E486" s="165"/>
      <c r="F486" s="358"/>
      <c r="G486" s="142"/>
    </row>
    <row r="487" spans="1:7" s="2" customFormat="1" ht="12.75">
      <c r="A487" s="246"/>
      <c r="B487" s="95"/>
      <c r="C487" s="247"/>
      <c r="D487" s="248"/>
      <c r="E487" s="165"/>
      <c r="F487" s="358"/>
      <c r="G487" s="142"/>
    </row>
    <row r="488" spans="1:7" s="2" customFormat="1" ht="12.75">
      <c r="A488" s="246"/>
      <c r="B488" s="95"/>
      <c r="C488" s="247"/>
      <c r="D488" s="248"/>
      <c r="E488" s="165"/>
      <c r="F488" s="358"/>
      <c r="G488" s="142"/>
    </row>
    <row r="489" spans="1:7" s="2" customFormat="1" ht="12.75">
      <c r="A489" s="246"/>
      <c r="B489" s="95"/>
      <c r="C489" s="247"/>
      <c r="D489" s="248"/>
      <c r="E489" s="165"/>
      <c r="F489" s="358"/>
      <c r="G489" s="142"/>
    </row>
    <row r="490" spans="1:7" s="2" customFormat="1" ht="12.75">
      <c r="A490" s="246"/>
      <c r="B490" s="95"/>
      <c r="C490" s="247"/>
      <c r="D490" s="248"/>
      <c r="E490" s="165"/>
      <c r="F490" s="358"/>
      <c r="G490" s="142"/>
    </row>
    <row r="491" spans="1:7" s="2" customFormat="1" ht="12.75">
      <c r="A491" s="246"/>
      <c r="B491" s="95"/>
      <c r="C491" s="247"/>
      <c r="D491" s="248"/>
      <c r="E491" s="165"/>
      <c r="F491" s="358"/>
      <c r="G491" s="142"/>
    </row>
    <row r="492" spans="1:7" s="2" customFormat="1" ht="12.75">
      <c r="A492" s="246"/>
      <c r="B492" s="95"/>
      <c r="C492" s="247"/>
      <c r="D492" s="248"/>
      <c r="E492" s="165"/>
      <c r="F492" s="358"/>
      <c r="G492" s="142"/>
    </row>
    <row r="493" spans="1:7" s="2" customFormat="1" ht="12.75">
      <c r="A493" s="246"/>
      <c r="B493" s="95"/>
      <c r="C493" s="247"/>
      <c r="D493" s="248"/>
      <c r="E493" s="165"/>
      <c r="F493" s="358"/>
      <c r="G493" s="142"/>
    </row>
    <row r="494" spans="1:7" s="2" customFormat="1" ht="12.75">
      <c r="A494" s="246"/>
      <c r="B494" s="95"/>
      <c r="C494" s="247"/>
      <c r="D494" s="248"/>
      <c r="E494" s="165"/>
      <c r="F494" s="358"/>
      <c r="G494" s="142"/>
    </row>
    <row r="495" spans="1:7" s="2" customFormat="1" ht="12.75">
      <c r="A495" s="246"/>
      <c r="B495" s="95"/>
      <c r="C495" s="247"/>
      <c r="D495" s="248"/>
      <c r="E495" s="165"/>
      <c r="F495" s="358"/>
      <c r="G495" s="142"/>
    </row>
    <row r="496" spans="1:7" s="2" customFormat="1" ht="12.75">
      <c r="A496" s="246"/>
      <c r="B496" s="95"/>
      <c r="C496" s="247"/>
      <c r="D496" s="248"/>
      <c r="E496" s="165"/>
      <c r="F496" s="358"/>
      <c r="G496" s="142"/>
    </row>
    <row r="497" spans="1:7" s="2" customFormat="1" ht="12.75">
      <c r="A497" s="246"/>
      <c r="B497" s="95"/>
      <c r="C497" s="247"/>
      <c r="D497" s="248"/>
      <c r="E497" s="165"/>
      <c r="F497" s="358"/>
      <c r="G497" s="142"/>
    </row>
    <row r="498" spans="1:7" s="2" customFormat="1" ht="12.75">
      <c r="A498" s="246"/>
      <c r="B498" s="95"/>
      <c r="C498" s="247"/>
      <c r="D498" s="248"/>
      <c r="E498" s="165"/>
      <c r="F498" s="358"/>
      <c r="G498" s="142"/>
    </row>
    <row r="499" spans="1:7" s="2" customFormat="1" ht="12.75">
      <c r="A499" s="246"/>
      <c r="B499" s="95"/>
      <c r="C499" s="247"/>
      <c r="D499" s="248"/>
      <c r="E499" s="165"/>
      <c r="F499" s="358"/>
      <c r="G499" s="142"/>
    </row>
    <row r="500" spans="1:7" s="2" customFormat="1" ht="12.75">
      <c r="A500" s="246"/>
      <c r="B500" s="95"/>
      <c r="C500" s="247"/>
      <c r="D500" s="248"/>
      <c r="E500" s="165"/>
      <c r="F500" s="358"/>
      <c r="G500" s="142"/>
    </row>
    <row r="501" spans="1:7" s="2" customFormat="1" ht="12.75">
      <c r="A501" s="246"/>
      <c r="B501" s="95"/>
      <c r="C501" s="247"/>
      <c r="D501" s="248"/>
      <c r="E501" s="165"/>
      <c r="F501" s="358"/>
      <c r="G501" s="142"/>
    </row>
    <row r="502" spans="1:7" s="2" customFormat="1" ht="12.75">
      <c r="A502" s="246"/>
      <c r="B502" s="95"/>
      <c r="C502" s="247"/>
      <c r="D502" s="248"/>
      <c r="E502" s="165"/>
      <c r="F502" s="358"/>
      <c r="G502" s="142"/>
    </row>
    <row r="503" spans="1:7" s="2" customFormat="1" ht="12.75">
      <c r="A503" s="246"/>
      <c r="B503" s="95"/>
      <c r="C503" s="247"/>
      <c r="D503" s="248"/>
      <c r="E503" s="165"/>
      <c r="F503" s="358"/>
      <c r="G503" s="142"/>
    </row>
    <row r="504" spans="1:7" s="2" customFormat="1" ht="12.75">
      <c r="A504" s="246"/>
      <c r="B504" s="95"/>
      <c r="C504" s="247"/>
      <c r="D504" s="248"/>
      <c r="E504" s="165"/>
      <c r="F504" s="358"/>
      <c r="G504" s="142"/>
    </row>
    <row r="505" spans="1:7" s="2" customFormat="1" ht="12.75">
      <c r="A505" s="246"/>
      <c r="B505" s="95"/>
      <c r="C505" s="247"/>
      <c r="D505" s="248"/>
      <c r="E505" s="165"/>
      <c r="F505" s="358"/>
      <c r="G505" s="142"/>
    </row>
    <row r="506" spans="1:7" s="2" customFormat="1" ht="12.75">
      <c r="A506" s="246"/>
      <c r="B506" s="95"/>
      <c r="C506" s="247"/>
      <c r="D506" s="248"/>
      <c r="E506" s="165"/>
      <c r="F506" s="358"/>
      <c r="G506" s="142"/>
    </row>
    <row r="507" spans="1:7" s="2" customFormat="1" ht="12.75">
      <c r="A507" s="246"/>
      <c r="B507" s="95"/>
      <c r="C507" s="247"/>
      <c r="D507" s="248"/>
      <c r="E507" s="165"/>
      <c r="F507" s="358"/>
      <c r="G507" s="142"/>
    </row>
    <row r="508" spans="1:7" s="2" customFormat="1" ht="12.75">
      <c r="A508" s="246"/>
      <c r="B508" s="95"/>
      <c r="C508" s="247"/>
      <c r="D508" s="248"/>
      <c r="E508" s="165"/>
      <c r="F508" s="358"/>
      <c r="G508" s="142"/>
    </row>
    <row r="509" spans="1:7" s="2" customFormat="1" ht="12.75">
      <c r="A509" s="246"/>
      <c r="B509" s="95"/>
      <c r="C509" s="247"/>
      <c r="D509" s="248"/>
      <c r="E509" s="165"/>
      <c r="F509" s="358"/>
      <c r="G509" s="142"/>
    </row>
    <row r="510" spans="1:7" s="2" customFormat="1" ht="12.75">
      <c r="A510" s="246"/>
      <c r="B510" s="95"/>
      <c r="C510" s="247"/>
      <c r="D510" s="248"/>
      <c r="E510" s="165"/>
      <c r="F510" s="358"/>
      <c r="G510" s="142"/>
    </row>
    <row r="511" spans="1:7" s="2" customFormat="1" ht="12.75">
      <c r="A511" s="246"/>
      <c r="B511" s="95"/>
      <c r="C511" s="247"/>
      <c r="D511" s="248"/>
      <c r="E511" s="165"/>
      <c r="F511" s="358"/>
      <c r="G511" s="142"/>
    </row>
    <row r="512" spans="1:7" s="2" customFormat="1" ht="12.75">
      <c r="A512" s="246"/>
      <c r="B512" s="95"/>
      <c r="C512" s="247"/>
      <c r="D512" s="248"/>
      <c r="E512" s="165"/>
      <c r="F512" s="358"/>
      <c r="G512" s="142"/>
    </row>
    <row r="513" spans="1:7" s="2" customFormat="1" ht="12.75">
      <c r="A513" s="246"/>
      <c r="B513" s="95"/>
      <c r="C513" s="247"/>
      <c r="D513" s="248"/>
      <c r="E513" s="165"/>
      <c r="F513" s="358"/>
      <c r="G513" s="142"/>
    </row>
    <row r="514" spans="1:7" s="2" customFormat="1" ht="12.75">
      <c r="A514" s="246"/>
      <c r="B514" s="95"/>
      <c r="C514" s="247"/>
      <c r="D514" s="248"/>
      <c r="E514" s="165"/>
      <c r="F514" s="358"/>
      <c r="G514" s="142"/>
    </row>
    <row r="515" spans="1:7" s="2" customFormat="1" ht="12.75">
      <c r="A515" s="246"/>
      <c r="B515" s="95"/>
      <c r="C515" s="247"/>
      <c r="D515" s="248"/>
      <c r="E515" s="165"/>
      <c r="F515" s="358"/>
      <c r="G515" s="142"/>
    </row>
    <row r="516" spans="1:7" s="2" customFormat="1" ht="12.75">
      <c r="A516" s="246"/>
      <c r="B516" s="95"/>
      <c r="C516" s="247"/>
      <c r="D516" s="248"/>
      <c r="E516" s="165"/>
      <c r="F516" s="358"/>
      <c r="G516" s="142"/>
    </row>
    <row r="517" spans="1:7" s="2" customFormat="1" ht="12.75">
      <c r="A517" s="246"/>
      <c r="B517" s="95"/>
      <c r="C517" s="247"/>
      <c r="D517" s="248"/>
      <c r="E517" s="165"/>
      <c r="F517" s="358"/>
      <c r="G517" s="142"/>
    </row>
    <row r="518" spans="1:7" s="2" customFormat="1" ht="12.75">
      <c r="A518" s="246"/>
      <c r="B518" s="95"/>
      <c r="C518" s="247"/>
      <c r="D518" s="248"/>
      <c r="E518" s="165"/>
      <c r="F518" s="358"/>
      <c r="G518" s="142"/>
    </row>
    <row r="519" spans="1:7" s="2" customFormat="1" ht="12.75">
      <c r="A519" s="246"/>
      <c r="B519" s="95"/>
      <c r="C519" s="247"/>
      <c r="D519" s="248"/>
      <c r="E519" s="165"/>
      <c r="F519" s="358"/>
      <c r="G519" s="142"/>
    </row>
    <row r="520" spans="1:7" s="2" customFormat="1" ht="12.75">
      <c r="A520" s="246"/>
      <c r="B520" s="95"/>
      <c r="C520" s="247"/>
      <c r="D520" s="248"/>
      <c r="E520" s="165"/>
      <c r="F520" s="358"/>
      <c r="G520" s="142"/>
    </row>
    <row r="521" spans="1:7" s="2" customFormat="1" ht="12.75">
      <c r="A521" s="246"/>
      <c r="B521" s="95"/>
      <c r="C521" s="247"/>
      <c r="D521" s="248"/>
      <c r="E521" s="165"/>
      <c r="F521" s="358"/>
      <c r="G521" s="142"/>
    </row>
    <row r="522" spans="1:7" s="2" customFormat="1" ht="12.75">
      <c r="A522" s="246"/>
      <c r="B522" s="95"/>
      <c r="C522" s="247"/>
      <c r="D522" s="248"/>
      <c r="E522" s="165"/>
      <c r="F522" s="358"/>
      <c r="G522" s="142"/>
    </row>
    <row r="523" spans="1:7" s="2" customFormat="1" ht="12.75">
      <c r="A523" s="246"/>
      <c r="B523" s="95"/>
      <c r="C523" s="247"/>
      <c r="D523" s="248"/>
      <c r="E523" s="165"/>
      <c r="F523" s="358"/>
      <c r="G523" s="142"/>
    </row>
    <row r="524" spans="1:7" s="2" customFormat="1" ht="12.75">
      <c r="A524" s="246"/>
      <c r="B524" s="95"/>
      <c r="C524" s="247"/>
      <c r="D524" s="248"/>
      <c r="E524" s="165"/>
      <c r="F524" s="358"/>
      <c r="G524" s="142"/>
    </row>
    <row r="525" spans="1:7" s="2" customFormat="1" ht="12.75">
      <c r="A525" s="246"/>
      <c r="B525" s="95"/>
      <c r="C525" s="247"/>
      <c r="D525" s="248"/>
      <c r="E525" s="165"/>
      <c r="F525" s="358"/>
      <c r="G525" s="142"/>
    </row>
    <row r="526" spans="1:7" s="2" customFormat="1" ht="12.75">
      <c r="A526" s="246"/>
      <c r="B526" s="95"/>
      <c r="C526" s="247"/>
      <c r="D526" s="248"/>
      <c r="E526" s="165"/>
      <c r="F526" s="358"/>
      <c r="G526" s="142"/>
    </row>
    <row r="527" spans="1:7" s="2" customFormat="1" ht="12.75">
      <c r="A527" s="246"/>
      <c r="B527" s="95"/>
      <c r="C527" s="247"/>
      <c r="D527" s="248"/>
      <c r="E527" s="165"/>
      <c r="F527" s="358"/>
      <c r="G527" s="142"/>
    </row>
    <row r="528" spans="1:7" s="2" customFormat="1" ht="12.75">
      <c r="A528" s="246"/>
      <c r="B528" s="95"/>
      <c r="C528" s="247"/>
      <c r="D528" s="248"/>
      <c r="E528" s="165"/>
      <c r="F528" s="358"/>
      <c r="G528" s="142"/>
    </row>
    <row r="529" spans="1:7" s="2" customFormat="1" ht="12.75">
      <c r="A529" s="246"/>
      <c r="B529" s="95"/>
      <c r="C529" s="247"/>
      <c r="D529" s="248"/>
      <c r="E529" s="165"/>
      <c r="F529" s="358"/>
      <c r="G529" s="142"/>
    </row>
    <row r="530" spans="1:7" s="2" customFormat="1" ht="12.75">
      <c r="A530" s="246"/>
      <c r="B530" s="95"/>
      <c r="C530" s="247"/>
      <c r="D530" s="248"/>
      <c r="E530" s="165"/>
      <c r="F530" s="358"/>
      <c r="G530" s="142"/>
    </row>
    <row r="531" spans="1:7" s="2" customFormat="1" ht="12.75">
      <c r="A531" s="246"/>
      <c r="B531" s="95"/>
      <c r="C531" s="247"/>
      <c r="D531" s="248"/>
      <c r="E531" s="165"/>
      <c r="F531" s="358"/>
      <c r="G531" s="142"/>
    </row>
    <row r="532" spans="1:7" s="2" customFormat="1" ht="12.75">
      <c r="A532" s="246"/>
      <c r="B532" s="95"/>
      <c r="C532" s="247"/>
      <c r="D532" s="248"/>
      <c r="E532" s="165"/>
      <c r="F532" s="358"/>
      <c r="G532" s="142"/>
    </row>
    <row r="533" spans="1:7" s="2" customFormat="1" ht="12.75">
      <c r="A533" s="246"/>
      <c r="B533" s="95"/>
      <c r="C533" s="247"/>
      <c r="D533" s="248"/>
      <c r="E533" s="165"/>
      <c r="F533" s="358"/>
      <c r="G533" s="142"/>
    </row>
    <row r="534" spans="1:7" s="2" customFormat="1" ht="12.75">
      <c r="A534" s="246"/>
      <c r="B534" s="95"/>
      <c r="C534" s="247"/>
      <c r="D534" s="248"/>
      <c r="E534" s="165"/>
      <c r="F534" s="358"/>
      <c r="G534" s="142"/>
    </row>
    <row r="535" spans="1:7" s="2" customFormat="1" ht="12.75">
      <c r="A535" s="246"/>
      <c r="B535" s="95"/>
      <c r="C535" s="247"/>
      <c r="D535" s="248"/>
      <c r="E535" s="165"/>
      <c r="F535" s="358"/>
      <c r="G535" s="142"/>
    </row>
    <row r="536" spans="1:7" s="2" customFormat="1" ht="12.75">
      <c r="A536" s="246"/>
      <c r="B536" s="95"/>
      <c r="C536" s="247"/>
      <c r="D536" s="248"/>
      <c r="E536" s="165"/>
      <c r="F536" s="358"/>
      <c r="G536" s="142"/>
    </row>
    <row r="537" spans="1:7" s="2" customFormat="1" ht="12.75">
      <c r="A537" s="246"/>
      <c r="B537" s="95"/>
      <c r="C537" s="247"/>
      <c r="D537" s="248"/>
      <c r="E537" s="165"/>
      <c r="F537" s="358"/>
      <c r="G537" s="142"/>
    </row>
    <row r="538" spans="1:7" s="2" customFormat="1" ht="12.75">
      <c r="A538" s="246"/>
      <c r="B538" s="95"/>
      <c r="C538" s="247"/>
      <c r="D538" s="248"/>
      <c r="E538" s="165"/>
      <c r="F538" s="358"/>
      <c r="G538" s="142"/>
    </row>
    <row r="539" spans="1:7" s="2" customFormat="1" ht="12.75">
      <c r="A539" s="246"/>
      <c r="B539" s="95"/>
      <c r="C539" s="247"/>
      <c r="D539" s="248"/>
      <c r="E539" s="165"/>
      <c r="F539" s="358"/>
      <c r="G539" s="142"/>
    </row>
    <row r="540" spans="1:7" s="2" customFormat="1" ht="12.75">
      <c r="A540" s="246"/>
      <c r="B540" s="95"/>
      <c r="C540" s="247"/>
      <c r="D540" s="248"/>
      <c r="E540" s="165"/>
      <c r="F540" s="358"/>
      <c r="G540" s="142"/>
    </row>
    <row r="541" spans="1:7" s="2" customFormat="1" ht="12.75">
      <c r="A541" s="246"/>
      <c r="B541" s="95"/>
      <c r="C541" s="247"/>
      <c r="D541" s="248"/>
      <c r="E541" s="165"/>
      <c r="F541" s="358"/>
      <c r="G541" s="142"/>
    </row>
    <row r="542" spans="1:7" s="2" customFormat="1" ht="12.75">
      <c r="A542" s="246"/>
      <c r="B542" s="95"/>
      <c r="C542" s="247"/>
      <c r="D542" s="248"/>
      <c r="E542" s="165"/>
      <c r="F542" s="358"/>
      <c r="G542" s="142"/>
    </row>
    <row r="543" spans="1:7" s="2" customFormat="1" ht="12.75">
      <c r="A543" s="246"/>
      <c r="B543" s="95"/>
      <c r="C543" s="247"/>
      <c r="D543" s="248"/>
      <c r="E543" s="165"/>
      <c r="F543" s="358"/>
      <c r="G543" s="142"/>
    </row>
    <row r="544" spans="1:7" s="2" customFormat="1" ht="12.75">
      <c r="A544" s="246"/>
      <c r="B544" s="95"/>
      <c r="C544" s="247"/>
      <c r="D544" s="248"/>
      <c r="E544" s="165"/>
      <c r="F544" s="358"/>
      <c r="G544" s="142"/>
    </row>
    <row r="545" spans="1:7" s="2" customFormat="1" ht="12.75">
      <c r="A545" s="246"/>
      <c r="B545" s="95"/>
      <c r="C545" s="247"/>
      <c r="D545" s="248"/>
      <c r="E545" s="165"/>
      <c r="F545" s="358"/>
      <c r="G545" s="142"/>
    </row>
    <row r="546" spans="1:7" s="2" customFormat="1" ht="12.75">
      <c r="A546" s="246"/>
      <c r="B546" s="95"/>
      <c r="C546" s="247"/>
      <c r="D546" s="248"/>
      <c r="E546" s="165"/>
      <c r="F546" s="358"/>
      <c r="G546" s="142"/>
    </row>
    <row r="547" spans="1:7" s="2" customFormat="1" ht="12.75">
      <c r="A547" s="246"/>
      <c r="B547" s="95"/>
      <c r="C547" s="247"/>
      <c r="D547" s="248"/>
      <c r="E547" s="165"/>
      <c r="F547" s="358"/>
      <c r="G547" s="142"/>
    </row>
    <row r="548" spans="1:7" s="2" customFormat="1" ht="12.75">
      <c r="A548" s="246"/>
      <c r="B548" s="95"/>
      <c r="C548" s="247"/>
      <c r="D548" s="248"/>
      <c r="E548" s="165"/>
      <c r="F548" s="358"/>
      <c r="G548" s="142"/>
    </row>
    <row r="549" spans="1:7" s="2" customFormat="1" ht="12.75">
      <c r="A549" s="246"/>
      <c r="B549" s="95"/>
      <c r="C549" s="247"/>
      <c r="D549" s="248"/>
      <c r="E549" s="165"/>
      <c r="F549" s="358"/>
      <c r="G549" s="142"/>
    </row>
    <row r="550" spans="1:7" s="2" customFormat="1" ht="12.75">
      <c r="A550" s="246"/>
      <c r="B550" s="95"/>
      <c r="C550" s="247"/>
      <c r="D550" s="248"/>
      <c r="E550" s="165"/>
      <c r="F550" s="358"/>
      <c r="G550" s="142"/>
    </row>
    <row r="551" spans="1:7" s="2" customFormat="1" ht="12.75">
      <c r="A551" s="246"/>
      <c r="B551" s="95"/>
      <c r="C551" s="247"/>
      <c r="D551" s="248"/>
      <c r="E551" s="165"/>
      <c r="F551" s="358"/>
      <c r="G551" s="142"/>
    </row>
    <row r="552" spans="1:7" s="2" customFormat="1" ht="12.75">
      <c r="A552" s="246"/>
      <c r="B552" s="95"/>
      <c r="C552" s="247"/>
      <c r="D552" s="248"/>
      <c r="E552" s="165"/>
      <c r="F552" s="358"/>
      <c r="G552" s="142"/>
    </row>
    <row r="553" spans="1:7" s="2" customFormat="1" ht="12.75">
      <c r="A553" s="246"/>
      <c r="B553" s="95"/>
      <c r="C553" s="247"/>
      <c r="D553" s="248"/>
      <c r="E553" s="165"/>
      <c r="F553" s="358"/>
      <c r="G553" s="142"/>
    </row>
    <row r="554" spans="1:7" s="2" customFormat="1" ht="12.75">
      <c r="A554" s="246"/>
      <c r="B554" s="95"/>
      <c r="C554" s="247"/>
      <c r="D554" s="248"/>
      <c r="E554" s="165"/>
      <c r="F554" s="358"/>
      <c r="G554" s="142"/>
    </row>
    <row r="555" spans="1:7" s="2" customFormat="1" ht="12.75">
      <c r="A555" s="246"/>
      <c r="B555" s="95"/>
      <c r="C555" s="247"/>
      <c r="D555" s="248"/>
      <c r="E555" s="165"/>
      <c r="F555" s="358"/>
      <c r="G555" s="142"/>
    </row>
    <row r="556" spans="1:7" s="2" customFormat="1" ht="12.75">
      <c r="A556" s="246"/>
      <c r="B556" s="95"/>
      <c r="C556" s="247"/>
      <c r="D556" s="248"/>
      <c r="E556" s="165"/>
      <c r="F556" s="358"/>
      <c r="G556" s="142"/>
    </row>
    <row r="557" spans="1:7" s="2" customFormat="1" ht="12.75">
      <c r="A557" s="246"/>
      <c r="B557" s="95"/>
      <c r="C557" s="247"/>
      <c r="D557" s="248"/>
      <c r="E557" s="165"/>
      <c r="F557" s="358"/>
      <c r="G557" s="142"/>
    </row>
    <row r="558" spans="1:7" s="2" customFormat="1" ht="12.75">
      <c r="A558" s="246"/>
      <c r="B558" s="95"/>
      <c r="C558" s="247"/>
      <c r="D558" s="248"/>
      <c r="E558" s="165"/>
      <c r="F558" s="358"/>
      <c r="G558" s="142"/>
    </row>
    <row r="559" spans="1:7" s="2" customFormat="1" ht="12.75">
      <c r="A559" s="246"/>
      <c r="B559" s="95"/>
      <c r="C559" s="247"/>
      <c r="D559" s="248"/>
      <c r="E559" s="165"/>
      <c r="F559" s="358"/>
      <c r="G559" s="142"/>
    </row>
    <row r="560" spans="1:7" s="2" customFormat="1" ht="12.75">
      <c r="A560" s="246"/>
      <c r="B560" s="95"/>
      <c r="C560" s="247"/>
      <c r="D560" s="248"/>
      <c r="E560" s="165"/>
      <c r="F560" s="358"/>
      <c r="G560" s="142"/>
    </row>
    <row r="561" spans="1:7" s="2" customFormat="1" ht="12.75">
      <c r="A561" s="246"/>
      <c r="B561" s="95"/>
      <c r="C561" s="247"/>
      <c r="D561" s="248"/>
      <c r="E561" s="165"/>
      <c r="F561" s="358"/>
      <c r="G561" s="142"/>
    </row>
    <row r="562" spans="1:7" s="2" customFormat="1" ht="12.75">
      <c r="A562" s="246"/>
      <c r="B562" s="95"/>
      <c r="C562" s="247"/>
      <c r="D562" s="248"/>
      <c r="E562" s="165"/>
      <c r="F562" s="358"/>
      <c r="G562" s="142"/>
    </row>
    <row r="563" spans="1:7" s="2" customFormat="1" ht="12.75">
      <c r="A563" s="246"/>
      <c r="B563" s="95"/>
      <c r="C563" s="247"/>
      <c r="D563" s="248"/>
      <c r="E563" s="165"/>
      <c r="F563" s="358"/>
      <c r="G563" s="142"/>
    </row>
    <row r="564" spans="1:7" s="2" customFormat="1" ht="12.75">
      <c r="A564" s="246"/>
      <c r="B564" s="95"/>
      <c r="C564" s="247"/>
      <c r="D564" s="248"/>
      <c r="E564" s="165"/>
      <c r="F564" s="358"/>
      <c r="G564" s="142"/>
    </row>
    <row r="565" spans="1:7" s="2" customFormat="1" ht="12.75">
      <c r="A565" s="246"/>
      <c r="B565" s="95"/>
      <c r="C565" s="247"/>
      <c r="D565" s="248"/>
      <c r="E565" s="165"/>
      <c r="F565" s="358"/>
      <c r="G565" s="142"/>
    </row>
    <row r="566" spans="1:7" s="2" customFormat="1" ht="12.75">
      <c r="A566" s="246"/>
      <c r="B566" s="95"/>
      <c r="C566" s="247"/>
      <c r="D566" s="248"/>
      <c r="E566" s="165"/>
      <c r="F566" s="358"/>
      <c r="G566" s="142"/>
    </row>
    <row r="567" spans="1:7" s="2" customFormat="1" ht="12.75">
      <c r="A567" s="246"/>
      <c r="B567" s="95"/>
      <c r="C567" s="247"/>
      <c r="D567" s="248"/>
      <c r="E567" s="165"/>
      <c r="F567" s="358"/>
      <c r="G567" s="142"/>
    </row>
    <row r="568" spans="1:7" s="2" customFormat="1" ht="12.75">
      <c r="A568" s="246"/>
      <c r="B568" s="95"/>
      <c r="C568" s="247"/>
      <c r="D568" s="248"/>
      <c r="E568" s="165"/>
      <c r="F568" s="358"/>
      <c r="G568" s="142"/>
    </row>
    <row r="569" spans="1:7" s="2" customFormat="1" ht="12.75">
      <c r="A569" s="246"/>
      <c r="B569" s="95"/>
      <c r="C569" s="247"/>
      <c r="D569" s="248"/>
      <c r="E569" s="165"/>
      <c r="F569" s="358"/>
      <c r="G569" s="142"/>
    </row>
    <row r="570" spans="1:7" s="2" customFormat="1" ht="12.75">
      <c r="A570" s="246"/>
      <c r="B570" s="95"/>
      <c r="C570" s="247"/>
      <c r="D570" s="248"/>
      <c r="E570" s="165"/>
      <c r="F570" s="358"/>
      <c r="G570" s="142"/>
    </row>
    <row r="571" spans="1:7" s="2" customFormat="1" ht="12.75">
      <c r="A571" s="246"/>
      <c r="B571" s="95"/>
      <c r="C571" s="247"/>
      <c r="D571" s="248"/>
      <c r="E571" s="165"/>
      <c r="F571" s="358"/>
      <c r="G571" s="142"/>
    </row>
    <row r="572" spans="1:7" s="2" customFormat="1" ht="12.75">
      <c r="A572" s="246"/>
      <c r="B572" s="95"/>
      <c r="C572" s="247"/>
      <c r="D572" s="248"/>
      <c r="E572" s="165"/>
      <c r="F572" s="358"/>
      <c r="G572" s="142"/>
    </row>
    <row r="573" spans="1:7" s="2" customFormat="1" ht="12.75">
      <c r="A573" s="246"/>
      <c r="B573" s="95"/>
      <c r="C573" s="247"/>
      <c r="D573" s="248"/>
      <c r="E573" s="165"/>
      <c r="F573" s="358"/>
      <c r="G573" s="142"/>
    </row>
    <row r="574" spans="1:7" s="2" customFormat="1" ht="12.75">
      <c r="A574" s="246"/>
      <c r="B574" s="95"/>
      <c r="C574" s="247"/>
      <c r="D574" s="248"/>
      <c r="E574" s="165"/>
      <c r="F574" s="358"/>
      <c r="G574" s="142"/>
    </row>
    <row r="575" spans="1:7" s="2" customFormat="1" ht="12.75">
      <c r="A575" s="246"/>
      <c r="B575" s="95"/>
      <c r="C575" s="247"/>
      <c r="D575" s="248"/>
      <c r="E575" s="165"/>
      <c r="F575" s="358"/>
      <c r="G575" s="142"/>
    </row>
    <row r="576" spans="1:7" s="2" customFormat="1" ht="12.75">
      <c r="A576" s="246"/>
      <c r="B576" s="95"/>
      <c r="C576" s="247"/>
      <c r="D576" s="248"/>
      <c r="E576" s="165"/>
      <c r="F576" s="358"/>
      <c r="G576" s="142"/>
    </row>
    <row r="577" spans="1:7" s="2" customFormat="1" ht="12.75">
      <c r="A577" s="246"/>
      <c r="B577" s="95"/>
      <c r="C577" s="247"/>
      <c r="D577" s="248"/>
      <c r="E577" s="165"/>
      <c r="F577" s="358"/>
      <c r="G577" s="142"/>
    </row>
    <row r="578" spans="1:7" s="2" customFormat="1" ht="12.75">
      <c r="A578" s="246"/>
      <c r="B578" s="95"/>
      <c r="C578" s="247"/>
      <c r="D578" s="248"/>
      <c r="E578" s="165"/>
      <c r="F578" s="358"/>
      <c r="G578" s="142"/>
    </row>
    <row r="579" spans="1:7" s="2" customFormat="1" ht="12.75">
      <c r="A579" s="246"/>
      <c r="B579" s="95"/>
      <c r="C579" s="247"/>
      <c r="D579" s="248"/>
      <c r="E579" s="165"/>
      <c r="F579" s="358"/>
      <c r="G579" s="142"/>
    </row>
    <row r="580" spans="1:7" s="2" customFormat="1" ht="12.75">
      <c r="A580" s="246"/>
      <c r="B580" s="95"/>
      <c r="C580" s="247"/>
      <c r="D580" s="248"/>
      <c r="E580" s="165"/>
      <c r="F580" s="358"/>
      <c r="G580" s="142"/>
    </row>
    <row r="581" spans="1:7" s="2" customFormat="1" ht="12.75">
      <c r="A581" s="246"/>
      <c r="B581" s="95"/>
      <c r="C581" s="247"/>
      <c r="D581" s="248"/>
      <c r="E581" s="165"/>
      <c r="F581" s="358"/>
      <c r="G581" s="142"/>
    </row>
    <row r="582" spans="1:7" s="2" customFormat="1" ht="12.75">
      <c r="A582" s="246"/>
      <c r="B582" s="95"/>
      <c r="C582" s="247"/>
      <c r="D582" s="248"/>
      <c r="E582" s="165"/>
      <c r="F582" s="358"/>
      <c r="G582" s="142"/>
    </row>
    <row r="583" spans="1:7" s="2" customFormat="1" ht="12.75">
      <c r="A583" s="246"/>
      <c r="B583" s="95"/>
      <c r="C583" s="247"/>
      <c r="D583" s="248"/>
      <c r="E583" s="165"/>
      <c r="F583" s="358"/>
      <c r="G583" s="142"/>
    </row>
    <row r="584" spans="1:7" s="2" customFormat="1" ht="12.75">
      <c r="A584" s="246"/>
      <c r="B584" s="95"/>
      <c r="C584" s="247"/>
      <c r="D584" s="248"/>
      <c r="E584" s="165"/>
      <c r="F584" s="358"/>
      <c r="G584" s="142"/>
    </row>
    <row r="585" spans="1:7" s="2" customFormat="1" ht="12.75">
      <c r="A585" s="246"/>
      <c r="B585" s="95"/>
      <c r="C585" s="247"/>
      <c r="D585" s="248"/>
      <c r="E585" s="165"/>
      <c r="F585" s="358"/>
      <c r="G585" s="142"/>
    </row>
    <row r="586" spans="1:7" s="2" customFormat="1" ht="12.75">
      <c r="A586" s="246"/>
      <c r="B586" s="95"/>
      <c r="C586" s="247"/>
      <c r="D586" s="248"/>
      <c r="E586" s="165"/>
      <c r="F586" s="358"/>
      <c r="G586" s="142"/>
    </row>
    <row r="587" spans="1:7" s="2" customFormat="1" ht="12.75">
      <c r="A587" s="246"/>
      <c r="B587" s="95"/>
      <c r="C587" s="247"/>
      <c r="D587" s="248"/>
      <c r="E587" s="165"/>
      <c r="F587" s="358"/>
      <c r="G587" s="142"/>
    </row>
    <row r="588" spans="1:7" s="2" customFormat="1" ht="12.75">
      <c r="A588" s="246"/>
      <c r="B588" s="95"/>
      <c r="C588" s="247"/>
      <c r="D588" s="248"/>
      <c r="E588" s="165"/>
      <c r="F588" s="358"/>
      <c r="G588" s="142"/>
    </row>
    <row r="589" spans="1:7" s="2" customFormat="1" ht="12.75">
      <c r="A589" s="246"/>
      <c r="B589" s="95"/>
      <c r="C589" s="247"/>
      <c r="D589" s="248"/>
      <c r="E589" s="165"/>
      <c r="F589" s="358"/>
      <c r="G589" s="142"/>
    </row>
    <row r="590" spans="1:7" s="2" customFormat="1" ht="12.75">
      <c r="A590" s="246"/>
      <c r="B590" s="95"/>
      <c r="C590" s="247"/>
      <c r="D590" s="248"/>
      <c r="E590" s="165"/>
      <c r="F590" s="358"/>
      <c r="G590" s="142"/>
    </row>
    <row r="591" spans="1:7" s="2" customFormat="1" ht="12.75">
      <c r="A591" s="246"/>
      <c r="B591" s="95"/>
      <c r="C591" s="247"/>
      <c r="D591" s="248"/>
      <c r="E591" s="165"/>
      <c r="F591" s="358"/>
      <c r="G591" s="142"/>
    </row>
    <row r="592" spans="1:7" s="2" customFormat="1" ht="12.75">
      <c r="A592" s="246"/>
      <c r="B592" s="95"/>
      <c r="C592" s="247"/>
      <c r="D592" s="248"/>
      <c r="E592" s="165"/>
      <c r="F592" s="358"/>
      <c r="G592" s="142"/>
    </row>
    <row r="593" spans="1:7" s="2" customFormat="1" ht="12.75">
      <c r="A593" s="246"/>
      <c r="B593" s="95"/>
      <c r="C593" s="247"/>
      <c r="D593" s="248"/>
      <c r="E593" s="165"/>
      <c r="F593" s="358"/>
      <c r="G593" s="142"/>
    </row>
    <row r="594" spans="1:7" s="2" customFormat="1" ht="12.75">
      <c r="A594" s="246"/>
      <c r="B594" s="95"/>
      <c r="C594" s="247"/>
      <c r="D594" s="248"/>
      <c r="E594" s="165"/>
      <c r="F594" s="358"/>
      <c r="G594" s="142"/>
    </row>
    <row r="595" spans="1:7" s="2" customFormat="1" ht="12.75">
      <c r="A595" s="246"/>
      <c r="B595" s="95"/>
      <c r="C595" s="247"/>
      <c r="D595" s="248"/>
      <c r="E595" s="165"/>
      <c r="F595" s="358"/>
      <c r="G595" s="142"/>
    </row>
    <row r="596" spans="1:7" s="2" customFormat="1" ht="12.75">
      <c r="A596" s="246"/>
      <c r="B596" s="95"/>
      <c r="C596" s="247"/>
      <c r="D596" s="248"/>
      <c r="E596" s="165"/>
      <c r="F596" s="358"/>
      <c r="G596" s="142"/>
    </row>
    <row r="597" spans="1:7" s="2" customFormat="1" ht="12.75">
      <c r="A597" s="246"/>
      <c r="B597" s="95"/>
      <c r="C597" s="247"/>
      <c r="D597" s="248"/>
      <c r="E597" s="165"/>
      <c r="F597" s="358"/>
      <c r="G597" s="142"/>
    </row>
    <row r="598" spans="1:7" s="2" customFormat="1" ht="12.75">
      <c r="A598" s="246"/>
      <c r="B598" s="95"/>
      <c r="C598" s="247"/>
      <c r="D598" s="248"/>
      <c r="E598" s="165"/>
      <c r="F598" s="358"/>
      <c r="G598" s="142"/>
    </row>
    <row r="599" spans="1:7" s="2" customFormat="1" ht="12.75">
      <c r="A599" s="246"/>
      <c r="B599" s="95"/>
      <c r="C599" s="247"/>
      <c r="D599" s="248"/>
      <c r="E599" s="165"/>
      <c r="F599" s="358"/>
      <c r="G599" s="142"/>
    </row>
    <row r="600" spans="1:7" s="2" customFormat="1" ht="12.75">
      <c r="A600" s="246"/>
      <c r="B600" s="95"/>
      <c r="C600" s="247"/>
      <c r="D600" s="248"/>
      <c r="E600" s="165"/>
      <c r="F600" s="358"/>
      <c r="G600" s="142"/>
    </row>
    <row r="601" spans="1:7" s="2" customFormat="1" ht="12.75">
      <c r="A601" s="246"/>
      <c r="B601" s="95"/>
      <c r="C601" s="247"/>
      <c r="D601" s="248"/>
      <c r="E601" s="165"/>
      <c r="F601" s="358"/>
      <c r="G601" s="142"/>
    </row>
    <row r="602" spans="1:7" s="2" customFormat="1" ht="12.75">
      <c r="A602" s="246"/>
      <c r="B602" s="95"/>
      <c r="C602" s="247"/>
      <c r="D602" s="248"/>
      <c r="E602" s="165"/>
      <c r="F602" s="358"/>
      <c r="G602" s="142"/>
    </row>
    <row r="603" spans="1:7" s="2" customFormat="1" ht="12.75">
      <c r="A603" s="246"/>
      <c r="B603" s="95"/>
      <c r="C603" s="247"/>
      <c r="D603" s="248"/>
      <c r="E603" s="165"/>
      <c r="F603" s="358"/>
      <c r="G603" s="142"/>
    </row>
    <row r="604" spans="1:7" s="2" customFormat="1" ht="12.75">
      <c r="A604" s="246"/>
      <c r="B604" s="95"/>
      <c r="C604" s="247"/>
      <c r="D604" s="248"/>
      <c r="E604" s="165"/>
      <c r="F604" s="358"/>
      <c r="G604" s="142"/>
    </row>
    <row r="605" spans="1:7" s="2" customFormat="1" ht="12.75">
      <c r="A605" s="246"/>
      <c r="B605" s="95"/>
      <c r="C605" s="247"/>
      <c r="D605" s="248"/>
      <c r="E605" s="165"/>
      <c r="F605" s="358"/>
      <c r="G605" s="142"/>
    </row>
    <row r="606" spans="1:7" s="2" customFormat="1" ht="12.75">
      <c r="A606" s="246"/>
      <c r="B606" s="95"/>
      <c r="C606" s="247"/>
      <c r="D606" s="248"/>
      <c r="E606" s="165"/>
      <c r="F606" s="358"/>
      <c r="G606" s="142"/>
    </row>
    <row r="607" spans="1:7" s="2" customFormat="1" ht="12.75">
      <c r="A607" s="246"/>
      <c r="B607" s="95"/>
      <c r="C607" s="247"/>
      <c r="D607" s="248"/>
      <c r="E607" s="165"/>
      <c r="F607" s="358"/>
      <c r="G607" s="142"/>
    </row>
    <row r="608" spans="1:7" s="2" customFormat="1" ht="12.75">
      <c r="A608" s="246"/>
      <c r="B608" s="95"/>
      <c r="C608" s="247"/>
      <c r="D608" s="248"/>
      <c r="E608" s="165"/>
      <c r="F608" s="358"/>
      <c r="G608" s="142"/>
    </row>
    <row r="609" spans="1:7" s="2" customFormat="1" ht="12.75">
      <c r="A609" s="246"/>
      <c r="B609" s="95"/>
      <c r="C609" s="247"/>
      <c r="D609" s="248"/>
      <c r="E609" s="165"/>
      <c r="F609" s="358"/>
      <c r="G609" s="142"/>
    </row>
    <row r="610" spans="1:7" s="2" customFormat="1" ht="12.75">
      <c r="A610" s="246"/>
      <c r="B610" s="95"/>
      <c r="C610" s="247"/>
      <c r="D610" s="248"/>
      <c r="E610" s="165"/>
      <c r="F610" s="358"/>
      <c r="G610" s="142"/>
    </row>
    <row r="611" spans="1:7" s="2" customFormat="1" ht="12.75">
      <c r="A611" s="246"/>
      <c r="B611" s="95"/>
      <c r="C611" s="247"/>
      <c r="D611" s="248"/>
      <c r="E611" s="165"/>
      <c r="F611" s="358"/>
      <c r="G611" s="142"/>
    </row>
    <row r="612" spans="1:7" s="2" customFormat="1" ht="12.75">
      <c r="A612" s="246"/>
      <c r="B612" s="95"/>
      <c r="C612" s="247"/>
      <c r="D612" s="248"/>
      <c r="E612" s="165"/>
      <c r="F612" s="358"/>
      <c r="G612" s="142"/>
    </row>
    <row r="613" spans="1:7" s="2" customFormat="1" ht="12.75">
      <c r="A613" s="246"/>
      <c r="B613" s="95"/>
      <c r="C613" s="247"/>
      <c r="D613" s="248"/>
      <c r="E613" s="165"/>
      <c r="F613" s="358"/>
      <c r="G613" s="142"/>
    </row>
    <row r="614" spans="1:7" s="2" customFormat="1" ht="12.75">
      <c r="A614" s="246"/>
      <c r="B614" s="95"/>
      <c r="C614" s="247"/>
      <c r="D614" s="248"/>
      <c r="E614" s="165"/>
      <c r="F614" s="358"/>
      <c r="G614" s="142"/>
    </row>
    <row r="615" spans="1:7" s="2" customFormat="1" ht="12.75">
      <c r="A615" s="246"/>
      <c r="B615" s="95"/>
      <c r="C615" s="247"/>
      <c r="D615" s="248"/>
      <c r="E615" s="165"/>
      <c r="F615" s="358"/>
      <c r="G615" s="142"/>
    </row>
    <row r="616" spans="1:7" s="2" customFormat="1" ht="12.75">
      <c r="A616" s="246"/>
      <c r="B616" s="95"/>
      <c r="C616" s="247"/>
      <c r="D616" s="248"/>
      <c r="E616" s="165"/>
      <c r="F616" s="358"/>
      <c r="G616" s="142"/>
    </row>
    <row r="617" spans="1:7" s="2" customFormat="1" ht="12.75">
      <c r="A617" s="246"/>
      <c r="B617" s="95"/>
      <c r="C617" s="247"/>
      <c r="D617" s="248"/>
      <c r="E617" s="165"/>
      <c r="F617" s="358"/>
      <c r="G617" s="142"/>
    </row>
    <row r="618" spans="1:7" s="2" customFormat="1" ht="12.75">
      <c r="A618" s="246"/>
      <c r="B618" s="95"/>
      <c r="C618" s="247"/>
      <c r="D618" s="248"/>
      <c r="E618" s="165"/>
      <c r="F618" s="358"/>
      <c r="G618" s="142"/>
    </row>
    <row r="619" spans="1:7" s="2" customFormat="1" ht="12.75">
      <c r="A619" s="246"/>
      <c r="B619" s="95"/>
      <c r="C619" s="247"/>
      <c r="D619" s="248"/>
      <c r="E619" s="165"/>
      <c r="F619" s="358"/>
      <c r="G619" s="142"/>
    </row>
    <row r="620" spans="1:7" s="2" customFormat="1" ht="12.75">
      <c r="A620" s="246"/>
      <c r="B620" s="95"/>
      <c r="C620" s="247"/>
      <c r="D620" s="248"/>
      <c r="E620" s="165"/>
      <c r="F620" s="358"/>
      <c r="G620" s="142"/>
    </row>
    <row r="621" spans="1:7" s="2" customFormat="1" ht="12.75">
      <c r="A621" s="246"/>
      <c r="B621" s="95"/>
      <c r="C621" s="247"/>
      <c r="D621" s="248"/>
      <c r="E621" s="165"/>
      <c r="F621" s="358"/>
      <c r="G621" s="142"/>
    </row>
    <row r="622" spans="1:7" s="2" customFormat="1" ht="12.75">
      <c r="A622" s="246"/>
      <c r="B622" s="95"/>
      <c r="C622" s="247"/>
      <c r="D622" s="248"/>
      <c r="E622" s="165"/>
      <c r="F622" s="358"/>
      <c r="G622" s="142"/>
    </row>
    <row r="623" spans="1:7" s="2" customFormat="1" ht="12.75">
      <c r="A623" s="246"/>
      <c r="B623" s="95"/>
      <c r="C623" s="247"/>
      <c r="D623" s="248"/>
      <c r="E623" s="165"/>
      <c r="F623" s="358"/>
      <c r="G623" s="142"/>
    </row>
    <row r="624" spans="1:7" s="2" customFormat="1" ht="12.75">
      <c r="A624" s="246"/>
      <c r="B624" s="95"/>
      <c r="C624" s="247"/>
      <c r="D624" s="248"/>
      <c r="E624" s="165"/>
      <c r="F624" s="358"/>
      <c r="G624" s="142"/>
    </row>
    <row r="625" spans="1:7" s="2" customFormat="1" ht="12.75">
      <c r="A625" s="246"/>
      <c r="B625" s="95"/>
      <c r="C625" s="247"/>
      <c r="D625" s="248"/>
      <c r="E625" s="165"/>
      <c r="F625" s="358"/>
      <c r="G625" s="142"/>
    </row>
    <row r="626" spans="1:7" s="2" customFormat="1" ht="12.75">
      <c r="A626" s="246"/>
      <c r="B626" s="95"/>
      <c r="C626" s="247"/>
      <c r="D626" s="248"/>
      <c r="E626" s="165"/>
      <c r="F626" s="358"/>
      <c r="G626" s="142"/>
    </row>
    <row r="627" spans="1:7" s="2" customFormat="1" ht="12.75">
      <c r="A627" s="246"/>
      <c r="B627" s="95"/>
      <c r="C627" s="247"/>
      <c r="D627" s="248"/>
      <c r="E627" s="165"/>
      <c r="F627" s="358"/>
      <c r="G627" s="142"/>
    </row>
    <row r="628" spans="1:7" s="2" customFormat="1" ht="12.75">
      <c r="A628" s="246"/>
      <c r="B628" s="95"/>
      <c r="C628" s="247"/>
      <c r="D628" s="248"/>
      <c r="E628" s="165"/>
      <c r="F628" s="358"/>
      <c r="G628" s="142"/>
    </row>
    <row r="629" spans="1:7" s="2" customFormat="1" ht="12.75">
      <c r="A629" s="246"/>
      <c r="B629" s="95"/>
      <c r="C629" s="247"/>
      <c r="D629" s="248"/>
      <c r="E629" s="165"/>
      <c r="F629" s="358"/>
      <c r="G629" s="142"/>
    </row>
    <row r="630" spans="1:7" s="2" customFormat="1" ht="12.75">
      <c r="A630" s="246"/>
      <c r="B630" s="95"/>
      <c r="C630" s="247"/>
      <c r="D630" s="248"/>
      <c r="E630" s="165"/>
      <c r="F630" s="358"/>
      <c r="G630" s="142"/>
    </row>
    <row r="631" spans="1:7" s="2" customFormat="1" ht="12.75">
      <c r="A631" s="246"/>
      <c r="B631" s="95"/>
      <c r="C631" s="247"/>
      <c r="D631" s="248"/>
      <c r="E631" s="165"/>
      <c r="F631" s="358"/>
      <c r="G631" s="142"/>
    </row>
    <row r="632" spans="1:7" s="2" customFormat="1" ht="12.75">
      <c r="A632" s="246"/>
      <c r="B632" s="95"/>
      <c r="C632" s="247"/>
      <c r="D632" s="248"/>
      <c r="E632" s="165"/>
      <c r="F632" s="358"/>
      <c r="G632" s="142"/>
    </row>
    <row r="633" spans="1:7" s="2" customFormat="1" ht="12.75">
      <c r="A633" s="246"/>
      <c r="B633" s="95"/>
      <c r="C633" s="247"/>
      <c r="D633" s="248"/>
      <c r="E633" s="165"/>
      <c r="F633" s="358"/>
      <c r="G633" s="142"/>
    </row>
    <row r="634" spans="1:7" s="2" customFormat="1" ht="12.75">
      <c r="A634" s="246"/>
      <c r="B634" s="95"/>
      <c r="C634" s="247"/>
      <c r="D634" s="248"/>
      <c r="E634" s="165"/>
      <c r="F634" s="358"/>
      <c r="G634" s="142"/>
    </row>
    <row r="635" spans="1:7" s="2" customFormat="1" ht="12.75">
      <c r="A635" s="246"/>
      <c r="B635" s="95"/>
      <c r="C635" s="247"/>
      <c r="D635" s="248"/>
      <c r="E635" s="165"/>
      <c r="F635" s="358"/>
      <c r="G635" s="142"/>
    </row>
    <row r="636" spans="1:7" s="2" customFormat="1" ht="12.75">
      <c r="A636" s="246"/>
      <c r="B636" s="95"/>
      <c r="C636" s="247"/>
      <c r="D636" s="248"/>
      <c r="E636" s="165"/>
      <c r="F636" s="358"/>
      <c r="G636" s="142"/>
    </row>
    <row r="637" spans="1:7" s="2" customFormat="1" ht="12.75">
      <c r="A637" s="246"/>
      <c r="B637" s="95"/>
      <c r="C637" s="247"/>
      <c r="D637" s="248"/>
      <c r="E637" s="165"/>
      <c r="F637" s="358"/>
      <c r="G637" s="142"/>
    </row>
    <row r="638" spans="1:7" s="2" customFormat="1" ht="12.75">
      <c r="A638" s="246"/>
      <c r="B638" s="95"/>
      <c r="C638" s="247"/>
      <c r="D638" s="248"/>
      <c r="E638" s="165"/>
      <c r="F638" s="358"/>
      <c r="G638" s="142"/>
    </row>
    <row r="639" spans="1:7" s="2" customFormat="1" ht="12.75">
      <c r="A639" s="246"/>
      <c r="B639" s="95"/>
      <c r="C639" s="247"/>
      <c r="D639" s="248"/>
      <c r="E639" s="165"/>
      <c r="F639" s="358"/>
      <c r="G639" s="142"/>
    </row>
    <row r="640" spans="1:7" s="2" customFormat="1" ht="12.75">
      <c r="A640" s="246"/>
      <c r="B640" s="95"/>
      <c r="C640" s="247"/>
      <c r="D640" s="248"/>
      <c r="E640" s="165"/>
      <c r="F640" s="358"/>
      <c r="G640" s="142"/>
    </row>
    <row r="641" spans="1:7" s="2" customFormat="1" ht="12.75">
      <c r="A641" s="246"/>
      <c r="B641" s="95"/>
      <c r="C641" s="247"/>
      <c r="D641" s="248"/>
      <c r="E641" s="165"/>
      <c r="F641" s="358"/>
      <c r="G641" s="142"/>
    </row>
    <row r="642" spans="1:7" s="2" customFormat="1" ht="12.75">
      <c r="A642" s="246"/>
      <c r="B642" s="95"/>
      <c r="C642" s="247"/>
      <c r="D642" s="248"/>
      <c r="E642" s="165"/>
      <c r="F642" s="358"/>
      <c r="G642" s="142"/>
    </row>
    <row r="643" spans="1:7" s="2" customFormat="1" ht="12.75">
      <c r="A643" s="246"/>
      <c r="B643" s="95"/>
      <c r="C643" s="247"/>
      <c r="D643" s="248"/>
      <c r="E643" s="165"/>
      <c r="F643" s="358"/>
      <c r="G643" s="142"/>
    </row>
    <row r="644" spans="1:7" s="2" customFormat="1" ht="12.75">
      <c r="A644" s="246"/>
      <c r="B644" s="95"/>
      <c r="C644" s="247"/>
      <c r="D644" s="248"/>
      <c r="E644" s="165"/>
      <c r="F644" s="358"/>
      <c r="G644" s="142"/>
    </row>
    <row r="645" spans="1:7" s="2" customFormat="1" ht="12.75">
      <c r="A645" s="246"/>
      <c r="B645" s="95"/>
      <c r="C645" s="247"/>
      <c r="D645" s="248"/>
      <c r="E645" s="165"/>
      <c r="F645" s="358"/>
      <c r="G645" s="142"/>
    </row>
    <row r="646" spans="1:7" s="2" customFormat="1" ht="12.75">
      <c r="A646" s="246"/>
      <c r="B646" s="95"/>
      <c r="C646" s="247"/>
      <c r="D646" s="248"/>
      <c r="E646" s="165"/>
      <c r="F646" s="358"/>
      <c r="G646" s="142"/>
    </row>
    <row r="647" spans="1:7" s="2" customFormat="1" ht="12.75">
      <c r="A647" s="246"/>
      <c r="B647" s="95"/>
      <c r="C647" s="247"/>
      <c r="D647" s="248"/>
      <c r="E647" s="165"/>
      <c r="F647" s="358"/>
      <c r="G647" s="142"/>
    </row>
    <row r="648" spans="1:7" s="2" customFormat="1" ht="12.75">
      <c r="A648" s="246"/>
      <c r="B648" s="95"/>
      <c r="C648" s="247"/>
      <c r="D648" s="248"/>
      <c r="E648" s="165"/>
      <c r="F648" s="358"/>
      <c r="G648" s="142"/>
    </row>
    <row r="649" spans="1:7" s="2" customFormat="1" ht="12.75">
      <c r="A649" s="246"/>
      <c r="B649" s="95"/>
      <c r="C649" s="247"/>
      <c r="D649" s="248"/>
      <c r="E649" s="165"/>
      <c r="F649" s="358"/>
      <c r="G649" s="142"/>
    </row>
    <row r="650" spans="1:7" s="2" customFormat="1" ht="12.75">
      <c r="A650" s="246"/>
      <c r="B650" s="95"/>
      <c r="C650" s="247"/>
      <c r="D650" s="248"/>
      <c r="E650" s="165"/>
      <c r="F650" s="358"/>
      <c r="G650" s="142"/>
    </row>
    <row r="651" spans="1:7" s="2" customFormat="1" ht="12.75">
      <c r="A651" s="246"/>
      <c r="B651" s="95"/>
      <c r="C651" s="247"/>
      <c r="D651" s="248"/>
      <c r="E651" s="165"/>
      <c r="F651" s="358"/>
      <c r="G651" s="142"/>
    </row>
    <row r="652" spans="1:7" s="2" customFormat="1" ht="12.75">
      <c r="A652" s="246"/>
      <c r="B652" s="95"/>
      <c r="C652" s="247"/>
      <c r="D652" s="248"/>
      <c r="E652" s="165"/>
      <c r="F652" s="358"/>
      <c r="G652" s="142"/>
    </row>
    <row r="653" spans="1:7" s="2" customFormat="1" ht="12.75">
      <c r="A653" s="246"/>
      <c r="B653" s="95"/>
      <c r="C653" s="247"/>
      <c r="D653" s="248"/>
      <c r="E653" s="165"/>
      <c r="F653" s="358"/>
      <c r="G653" s="142"/>
    </row>
    <row r="654" spans="1:7" s="2" customFormat="1" ht="12.75">
      <c r="A654" s="246"/>
      <c r="B654" s="95"/>
      <c r="C654" s="247"/>
      <c r="D654" s="248"/>
      <c r="E654" s="165"/>
      <c r="F654" s="358"/>
      <c r="G654" s="142"/>
    </row>
    <row r="655" spans="1:7" s="2" customFormat="1" ht="12.75">
      <c r="A655" s="246"/>
      <c r="B655" s="95"/>
      <c r="C655" s="247"/>
      <c r="D655" s="248"/>
      <c r="E655" s="165"/>
      <c r="F655" s="358"/>
      <c r="G655" s="142"/>
    </row>
    <row r="656" spans="1:7" s="2" customFormat="1" ht="12.75">
      <c r="A656" s="246"/>
      <c r="B656" s="95"/>
      <c r="C656" s="247"/>
      <c r="D656" s="248"/>
      <c r="E656" s="165"/>
      <c r="F656" s="358"/>
      <c r="G656" s="142"/>
    </row>
    <row r="657" spans="1:7" s="2" customFormat="1" ht="12.75">
      <c r="A657" s="246"/>
      <c r="B657" s="95"/>
      <c r="C657" s="247"/>
      <c r="D657" s="248"/>
      <c r="E657" s="165"/>
      <c r="F657" s="358"/>
      <c r="G657" s="142"/>
    </row>
    <row r="658" spans="1:7" s="2" customFormat="1" ht="12.75">
      <c r="A658" s="246"/>
      <c r="B658" s="95"/>
      <c r="C658" s="247"/>
      <c r="D658" s="248"/>
      <c r="E658" s="165"/>
      <c r="F658" s="358"/>
      <c r="G658" s="142"/>
    </row>
    <row r="659" spans="1:7" s="2" customFormat="1" ht="12.75">
      <c r="A659" s="246"/>
      <c r="B659" s="95"/>
      <c r="C659" s="247"/>
      <c r="D659" s="248"/>
      <c r="E659" s="165"/>
      <c r="F659" s="358"/>
      <c r="G659" s="142"/>
    </row>
    <row r="660" spans="1:7" s="2" customFormat="1" ht="12.75">
      <c r="A660" s="246"/>
      <c r="B660" s="95"/>
      <c r="C660" s="247"/>
      <c r="D660" s="248"/>
      <c r="E660" s="165"/>
      <c r="F660" s="358"/>
      <c r="G660" s="142"/>
    </row>
    <row r="661" spans="1:7" s="2" customFormat="1" ht="12.75">
      <c r="A661" s="246"/>
      <c r="B661" s="95"/>
      <c r="C661" s="247"/>
      <c r="D661" s="248"/>
      <c r="E661" s="165"/>
      <c r="F661" s="358"/>
      <c r="G661" s="142"/>
    </row>
    <row r="662" spans="1:7" s="2" customFormat="1" ht="12.75">
      <c r="A662" s="246"/>
      <c r="B662" s="95"/>
      <c r="C662" s="247"/>
      <c r="D662" s="248"/>
      <c r="E662" s="165"/>
      <c r="F662" s="358"/>
      <c r="G662" s="142"/>
    </row>
    <row r="663" spans="1:7" s="2" customFormat="1" ht="12.75">
      <c r="A663" s="246"/>
      <c r="B663" s="95"/>
      <c r="C663" s="247"/>
      <c r="D663" s="248"/>
      <c r="E663" s="165"/>
      <c r="F663" s="358"/>
      <c r="G663" s="142"/>
    </row>
    <row r="664" spans="1:7" s="2" customFormat="1" ht="12.75">
      <c r="A664" s="246"/>
      <c r="B664" s="95"/>
      <c r="C664" s="247"/>
      <c r="D664" s="248"/>
      <c r="E664" s="165"/>
      <c r="F664" s="358"/>
      <c r="G664" s="142"/>
    </row>
    <row r="665" spans="1:7" s="2" customFormat="1" ht="12.75">
      <c r="A665" s="246"/>
      <c r="B665" s="95"/>
      <c r="C665" s="247"/>
      <c r="D665" s="248"/>
      <c r="E665" s="165"/>
      <c r="F665" s="358"/>
      <c r="G665" s="142"/>
    </row>
    <row r="666" spans="1:7" s="2" customFormat="1" ht="12.75">
      <c r="A666" s="246"/>
      <c r="B666" s="95"/>
      <c r="C666" s="247"/>
      <c r="D666" s="248"/>
      <c r="E666" s="165"/>
      <c r="F666" s="358"/>
      <c r="G666" s="142"/>
    </row>
    <row r="667" spans="1:7" s="2" customFormat="1" ht="12.75">
      <c r="A667" s="246"/>
      <c r="B667" s="95"/>
      <c r="C667" s="247"/>
      <c r="D667" s="248"/>
      <c r="E667" s="165"/>
      <c r="F667" s="358"/>
      <c r="G667" s="142"/>
    </row>
    <row r="668" spans="1:7" s="2" customFormat="1" ht="12.75">
      <c r="A668" s="246"/>
      <c r="B668" s="95"/>
      <c r="C668" s="247"/>
      <c r="D668" s="248"/>
      <c r="E668" s="165"/>
      <c r="F668" s="358"/>
      <c r="G668" s="142"/>
    </row>
    <row r="669" spans="1:7" s="2" customFormat="1" ht="12.75">
      <c r="A669" s="246"/>
      <c r="B669" s="95"/>
      <c r="C669" s="247"/>
      <c r="D669" s="248"/>
      <c r="E669" s="165"/>
      <c r="F669" s="358"/>
      <c r="G669" s="142"/>
    </row>
    <row r="670" spans="1:7" s="2" customFormat="1" ht="12.75">
      <c r="A670" s="246"/>
      <c r="B670" s="95"/>
      <c r="C670" s="247"/>
      <c r="D670" s="248"/>
      <c r="E670" s="165"/>
      <c r="F670" s="358"/>
      <c r="G670" s="142"/>
    </row>
    <row r="671" spans="1:7" s="2" customFormat="1" ht="12.75">
      <c r="A671" s="246"/>
      <c r="B671" s="95"/>
      <c r="C671" s="247"/>
      <c r="D671" s="248"/>
      <c r="E671" s="165"/>
      <c r="F671" s="358"/>
      <c r="G671" s="142"/>
    </row>
    <row r="672" spans="1:7" s="2" customFormat="1" ht="12.75">
      <c r="A672" s="246"/>
      <c r="B672" s="95"/>
      <c r="C672" s="247"/>
      <c r="D672" s="248"/>
      <c r="E672" s="165"/>
      <c r="F672" s="358"/>
      <c r="G672" s="142"/>
    </row>
    <row r="673" spans="1:7" s="2" customFormat="1" ht="12.75">
      <c r="A673" s="246"/>
      <c r="B673" s="95"/>
      <c r="C673" s="247"/>
      <c r="D673" s="248"/>
      <c r="E673" s="165"/>
      <c r="F673" s="358"/>
      <c r="G673" s="142"/>
    </row>
    <row r="674" spans="1:7" s="2" customFormat="1" ht="12.75">
      <c r="A674" s="246"/>
      <c r="B674" s="95"/>
      <c r="C674" s="247"/>
      <c r="D674" s="248"/>
      <c r="E674" s="165"/>
      <c r="F674" s="358"/>
      <c r="G674" s="142"/>
    </row>
    <row r="675" spans="1:7" s="2" customFormat="1" ht="12.75">
      <c r="A675" s="246"/>
      <c r="B675" s="95"/>
      <c r="C675" s="247"/>
      <c r="D675" s="248"/>
      <c r="E675" s="165"/>
      <c r="F675" s="358"/>
      <c r="G675" s="142"/>
    </row>
    <row r="676" spans="1:7" s="2" customFormat="1" ht="12.75">
      <c r="A676" s="246"/>
      <c r="B676" s="95"/>
      <c r="C676" s="247"/>
      <c r="D676" s="248"/>
      <c r="E676" s="165"/>
      <c r="F676" s="358"/>
      <c r="G676" s="142"/>
    </row>
    <row r="677" spans="1:7" s="2" customFormat="1" ht="12.75">
      <c r="A677" s="246"/>
      <c r="B677" s="95"/>
      <c r="C677" s="247"/>
      <c r="D677" s="248"/>
      <c r="E677" s="165"/>
      <c r="F677" s="358"/>
      <c r="G677" s="142"/>
    </row>
    <row r="678" spans="1:7" s="2" customFormat="1" ht="12.75">
      <c r="A678" s="246"/>
      <c r="B678" s="95"/>
      <c r="C678" s="247"/>
      <c r="D678" s="248"/>
      <c r="E678" s="165"/>
      <c r="F678" s="358"/>
      <c r="G678" s="142"/>
    </row>
    <row r="679" spans="1:7" s="2" customFormat="1" ht="12.75">
      <c r="A679" s="246"/>
      <c r="B679" s="95"/>
      <c r="C679" s="247"/>
      <c r="D679" s="248"/>
      <c r="E679" s="165"/>
      <c r="F679" s="358"/>
      <c r="G679" s="142"/>
    </row>
    <row r="680" spans="1:7" s="2" customFormat="1" ht="12.75">
      <c r="A680" s="246"/>
      <c r="B680" s="95"/>
      <c r="C680" s="247"/>
      <c r="D680" s="248"/>
      <c r="E680" s="165"/>
      <c r="F680" s="358"/>
      <c r="G680" s="142"/>
    </row>
    <row r="681" spans="1:7" s="2" customFormat="1" ht="12.75">
      <c r="A681" s="246"/>
      <c r="B681" s="95"/>
      <c r="C681" s="247"/>
      <c r="D681" s="248"/>
      <c r="E681" s="165"/>
      <c r="F681" s="358"/>
      <c r="G681" s="142"/>
    </row>
    <row r="682" spans="1:7" s="2" customFormat="1" ht="12.75">
      <c r="A682" s="246"/>
      <c r="B682" s="95"/>
      <c r="C682" s="247"/>
      <c r="D682" s="248"/>
      <c r="E682" s="165"/>
      <c r="F682" s="358"/>
      <c r="G682" s="142"/>
    </row>
    <row r="683" spans="1:7" s="2" customFormat="1" ht="12.75">
      <c r="A683" s="246"/>
      <c r="B683" s="95"/>
      <c r="C683" s="247"/>
      <c r="D683" s="248"/>
      <c r="E683" s="165"/>
      <c r="F683" s="358"/>
      <c r="G683" s="142"/>
    </row>
    <row r="684" spans="1:7" s="2" customFormat="1" ht="12.75">
      <c r="A684" s="246"/>
      <c r="B684" s="95"/>
      <c r="C684" s="247"/>
      <c r="D684" s="248"/>
      <c r="E684" s="165"/>
      <c r="F684" s="358"/>
      <c r="G684" s="142"/>
    </row>
    <row r="685" spans="1:7" s="2" customFormat="1" ht="12.75">
      <c r="A685" s="246"/>
      <c r="B685" s="95"/>
      <c r="C685" s="247"/>
      <c r="D685" s="248"/>
      <c r="E685" s="165"/>
      <c r="F685" s="358"/>
      <c r="G685" s="142"/>
    </row>
    <row r="686" spans="1:7" s="2" customFormat="1" ht="12.75">
      <c r="A686" s="246"/>
      <c r="B686" s="95"/>
      <c r="C686" s="247"/>
      <c r="D686" s="248"/>
      <c r="E686" s="165"/>
      <c r="F686" s="358"/>
      <c r="G686" s="142"/>
    </row>
    <row r="687" spans="1:7" s="2" customFormat="1" ht="12.75">
      <c r="A687" s="246"/>
      <c r="B687" s="95"/>
      <c r="C687" s="247"/>
      <c r="D687" s="248"/>
      <c r="E687" s="165"/>
      <c r="F687" s="358"/>
      <c r="G687" s="142"/>
    </row>
    <row r="688" spans="1:7" s="2" customFormat="1" ht="12.75">
      <c r="A688" s="246"/>
      <c r="B688" s="95"/>
      <c r="C688" s="247"/>
      <c r="D688" s="248"/>
      <c r="E688" s="165"/>
      <c r="F688" s="358"/>
      <c r="G688" s="142"/>
    </row>
    <row r="689" spans="1:7" s="2" customFormat="1" ht="12.75">
      <c r="A689" s="246"/>
      <c r="B689" s="95"/>
      <c r="C689" s="247"/>
      <c r="D689" s="248"/>
      <c r="E689" s="165"/>
      <c r="F689" s="358"/>
      <c r="G689" s="142"/>
    </row>
    <row r="690" spans="1:7" s="2" customFormat="1" ht="12.75">
      <c r="A690" s="246"/>
      <c r="B690" s="95"/>
      <c r="C690" s="247"/>
      <c r="D690" s="248"/>
      <c r="E690" s="165"/>
      <c r="F690" s="358"/>
      <c r="G690" s="142"/>
    </row>
    <row r="691" spans="1:7" s="2" customFormat="1" ht="12.75">
      <c r="A691" s="246"/>
      <c r="B691" s="95"/>
      <c r="C691" s="247"/>
      <c r="D691" s="248"/>
      <c r="E691" s="165"/>
      <c r="F691" s="358"/>
      <c r="G691" s="142"/>
    </row>
    <row r="692" spans="1:7" s="2" customFormat="1" ht="12.75">
      <c r="A692" s="246"/>
      <c r="B692" s="95"/>
      <c r="C692" s="247"/>
      <c r="D692" s="248"/>
      <c r="E692" s="165"/>
      <c r="F692" s="358"/>
      <c r="G692" s="142"/>
    </row>
    <row r="693" spans="1:7" s="2" customFormat="1" ht="12.75">
      <c r="A693" s="246"/>
      <c r="B693" s="95"/>
      <c r="C693" s="247"/>
      <c r="D693" s="248"/>
      <c r="E693" s="165"/>
      <c r="F693" s="358"/>
      <c r="G693" s="142"/>
    </row>
    <row r="694" spans="1:7" s="2" customFormat="1" ht="12.75">
      <c r="A694" s="246"/>
      <c r="B694" s="95"/>
      <c r="C694" s="247"/>
      <c r="D694" s="248"/>
      <c r="E694" s="165"/>
      <c r="F694" s="358"/>
      <c r="G694" s="142"/>
    </row>
    <row r="695" spans="1:7" s="2" customFormat="1" ht="12.75">
      <c r="A695" s="246"/>
      <c r="B695" s="95"/>
      <c r="C695" s="247"/>
      <c r="D695" s="248"/>
      <c r="E695" s="165"/>
      <c r="F695" s="358"/>
      <c r="G695" s="142"/>
    </row>
    <row r="696" spans="1:7" s="2" customFormat="1" ht="12.75">
      <c r="A696" s="246"/>
      <c r="B696" s="95"/>
      <c r="C696" s="247"/>
      <c r="D696" s="248"/>
      <c r="E696" s="165"/>
      <c r="F696" s="358"/>
      <c r="G696" s="142"/>
    </row>
    <row r="697" spans="1:7" s="2" customFormat="1" ht="12.75">
      <c r="A697" s="246"/>
      <c r="B697" s="95"/>
      <c r="C697" s="247"/>
      <c r="D697" s="248"/>
      <c r="E697" s="165"/>
      <c r="F697" s="358"/>
      <c r="G697" s="142"/>
    </row>
    <row r="698" spans="1:7" s="2" customFormat="1" ht="12.75">
      <c r="A698" s="246"/>
      <c r="B698" s="95"/>
      <c r="C698" s="247"/>
      <c r="D698" s="248"/>
      <c r="E698" s="165"/>
      <c r="F698" s="358"/>
      <c r="G698" s="142"/>
    </row>
    <row r="699" spans="1:7" s="2" customFormat="1" ht="12.75">
      <c r="A699" s="246"/>
      <c r="B699" s="95"/>
      <c r="C699" s="247"/>
      <c r="D699" s="248"/>
      <c r="E699" s="165"/>
      <c r="F699" s="358"/>
      <c r="G699" s="142"/>
    </row>
    <row r="700" spans="1:7" s="2" customFormat="1" ht="12.75">
      <c r="A700" s="246"/>
      <c r="B700" s="95"/>
      <c r="C700" s="247"/>
      <c r="D700" s="248"/>
      <c r="E700" s="165"/>
      <c r="F700" s="358"/>
      <c r="G700" s="142"/>
    </row>
    <row r="701" spans="1:7" s="2" customFormat="1" ht="12.75">
      <c r="A701" s="246"/>
      <c r="B701" s="95"/>
      <c r="C701" s="247"/>
      <c r="D701" s="248"/>
      <c r="E701" s="165"/>
      <c r="F701" s="358"/>
      <c r="G701" s="142"/>
    </row>
    <row r="702" spans="1:7" s="2" customFormat="1" ht="12.75">
      <c r="A702" s="246"/>
      <c r="B702" s="95"/>
      <c r="C702" s="247"/>
      <c r="D702" s="248"/>
      <c r="E702" s="165"/>
      <c r="F702" s="358"/>
      <c r="G702" s="142"/>
    </row>
    <row r="703" spans="1:7" s="2" customFormat="1" ht="12.75">
      <c r="A703" s="246"/>
      <c r="B703" s="95"/>
      <c r="C703" s="247"/>
      <c r="D703" s="248"/>
      <c r="E703" s="165"/>
      <c r="F703" s="358"/>
      <c r="G703" s="142"/>
    </row>
    <row r="704" spans="1:7" s="2" customFormat="1" ht="12.75">
      <c r="A704" s="246"/>
      <c r="B704" s="95"/>
      <c r="C704" s="247"/>
      <c r="D704" s="248"/>
      <c r="E704" s="165"/>
      <c r="F704" s="358"/>
      <c r="G704" s="142"/>
    </row>
    <row r="705" spans="1:7" s="2" customFormat="1" ht="12.75">
      <c r="A705" s="246"/>
      <c r="B705" s="95"/>
      <c r="C705" s="247"/>
      <c r="D705" s="248"/>
      <c r="E705" s="165"/>
      <c r="F705" s="358"/>
      <c r="G705" s="142"/>
    </row>
    <row r="706" spans="1:7" s="2" customFormat="1" ht="12.75">
      <c r="A706" s="246"/>
      <c r="B706" s="95"/>
      <c r="C706" s="247"/>
      <c r="D706" s="248"/>
      <c r="E706" s="165"/>
      <c r="F706" s="358"/>
      <c r="G706" s="142"/>
    </row>
    <row r="707" spans="1:7" s="2" customFormat="1" ht="12.75">
      <c r="A707" s="246"/>
      <c r="B707" s="95"/>
      <c r="C707" s="247"/>
      <c r="D707" s="248"/>
      <c r="E707" s="165"/>
      <c r="F707" s="358"/>
      <c r="G707" s="142"/>
    </row>
    <row r="708" spans="1:7" s="2" customFormat="1" ht="12.75">
      <c r="A708" s="246"/>
      <c r="B708" s="95"/>
      <c r="C708" s="247"/>
      <c r="D708" s="248"/>
      <c r="E708" s="165"/>
      <c r="F708" s="358"/>
      <c r="G708" s="142"/>
    </row>
    <row r="709" spans="1:7" s="2" customFormat="1" ht="12.75">
      <c r="A709" s="246"/>
      <c r="B709" s="95"/>
      <c r="C709" s="247"/>
      <c r="D709" s="248"/>
      <c r="E709" s="165"/>
      <c r="F709" s="358"/>
      <c r="G709" s="142"/>
    </row>
    <row r="710" spans="1:7" s="2" customFormat="1" ht="12.75">
      <c r="A710" s="246"/>
      <c r="B710" s="95"/>
      <c r="C710" s="247"/>
      <c r="D710" s="248"/>
      <c r="E710" s="165"/>
      <c r="F710" s="358"/>
      <c r="G710" s="142"/>
    </row>
    <row r="711" spans="1:7" s="2" customFormat="1" ht="12.75">
      <c r="A711" s="246"/>
      <c r="B711" s="95"/>
      <c r="C711" s="247"/>
      <c r="D711" s="248"/>
      <c r="E711" s="165"/>
      <c r="F711" s="358"/>
      <c r="G711" s="142"/>
    </row>
    <row r="712" spans="1:7" s="2" customFormat="1" ht="12.75">
      <c r="A712" s="246"/>
      <c r="B712" s="95"/>
      <c r="C712" s="247"/>
      <c r="D712" s="248"/>
      <c r="E712" s="165"/>
      <c r="F712" s="358"/>
      <c r="G712" s="142"/>
    </row>
    <row r="713" spans="1:7" s="2" customFormat="1" ht="12.75">
      <c r="A713" s="246"/>
      <c r="B713" s="95"/>
      <c r="C713" s="247"/>
      <c r="D713" s="248"/>
      <c r="E713" s="165"/>
      <c r="F713" s="358"/>
      <c r="G713" s="142"/>
    </row>
    <row r="714" spans="1:7" s="2" customFormat="1" ht="12.75">
      <c r="A714" s="246"/>
      <c r="B714" s="95"/>
      <c r="C714" s="247"/>
      <c r="D714" s="248"/>
      <c r="E714" s="165"/>
      <c r="F714" s="358"/>
      <c r="G714" s="142"/>
    </row>
    <row r="715" spans="1:7" s="2" customFormat="1" ht="12.75">
      <c r="A715" s="246"/>
      <c r="B715" s="95"/>
      <c r="C715" s="247"/>
      <c r="D715" s="248"/>
      <c r="E715" s="165"/>
      <c r="F715" s="358"/>
      <c r="G715" s="142"/>
    </row>
    <row r="716" spans="1:7" s="2" customFormat="1" ht="12.75">
      <c r="A716" s="246"/>
      <c r="B716" s="95"/>
      <c r="C716" s="247"/>
      <c r="D716" s="248"/>
      <c r="E716" s="165"/>
      <c r="F716" s="358"/>
      <c r="G716" s="142"/>
    </row>
    <row r="717" spans="1:7" s="2" customFormat="1" ht="12.75">
      <c r="A717" s="246"/>
      <c r="B717" s="95"/>
      <c r="C717" s="247"/>
      <c r="D717" s="248"/>
      <c r="E717" s="165"/>
      <c r="F717" s="358"/>
      <c r="G717" s="142"/>
    </row>
    <row r="718" spans="1:7" s="2" customFormat="1" ht="12.75">
      <c r="A718" s="246"/>
      <c r="B718" s="95"/>
      <c r="C718" s="247"/>
      <c r="D718" s="248"/>
      <c r="E718" s="165"/>
      <c r="F718" s="358"/>
      <c r="G718" s="142"/>
    </row>
    <row r="719" spans="1:7" s="2" customFormat="1" ht="12.75">
      <c r="A719" s="246"/>
      <c r="B719" s="95"/>
      <c r="C719" s="247"/>
      <c r="D719" s="248"/>
      <c r="E719" s="165"/>
      <c r="F719" s="358"/>
      <c r="G719" s="142"/>
    </row>
    <row r="720" spans="1:7" s="2" customFormat="1" ht="12.75">
      <c r="A720" s="246"/>
      <c r="B720" s="95"/>
      <c r="C720" s="247"/>
      <c r="D720" s="248"/>
      <c r="E720" s="165"/>
      <c r="F720" s="358"/>
      <c r="G720" s="142"/>
    </row>
    <row r="721" spans="1:7" s="2" customFormat="1" ht="12.75">
      <c r="A721" s="246"/>
      <c r="B721" s="95"/>
      <c r="C721" s="247"/>
      <c r="D721" s="248"/>
      <c r="E721" s="165"/>
      <c r="F721" s="358"/>
      <c r="G721" s="142"/>
    </row>
    <row r="722" spans="1:7" s="2" customFormat="1" ht="12.75">
      <c r="A722" s="246"/>
      <c r="B722" s="95"/>
      <c r="C722" s="247"/>
      <c r="D722" s="248"/>
      <c r="E722" s="165"/>
      <c r="F722" s="358"/>
      <c r="G722" s="142"/>
    </row>
    <row r="723" spans="1:7" s="2" customFormat="1" ht="12.75">
      <c r="A723" s="246"/>
      <c r="B723" s="95"/>
      <c r="C723" s="247"/>
      <c r="D723" s="248"/>
      <c r="E723" s="165"/>
      <c r="F723" s="358"/>
      <c r="G723" s="142"/>
    </row>
    <row r="724" spans="1:7" s="2" customFormat="1" ht="12.75">
      <c r="A724" s="246"/>
      <c r="B724" s="95"/>
      <c r="C724" s="247"/>
      <c r="D724" s="248"/>
      <c r="E724" s="165"/>
      <c r="F724" s="358"/>
      <c r="G724" s="142"/>
    </row>
    <row r="725" spans="1:7" s="2" customFormat="1" ht="12.75">
      <c r="A725" s="246"/>
      <c r="B725" s="95"/>
      <c r="C725" s="247"/>
      <c r="D725" s="248"/>
      <c r="E725" s="165"/>
      <c r="F725" s="358"/>
      <c r="G725" s="142"/>
    </row>
    <row r="726" spans="1:7" s="2" customFormat="1" ht="12.75">
      <c r="A726" s="246"/>
      <c r="B726" s="95"/>
      <c r="C726" s="247"/>
      <c r="D726" s="248"/>
      <c r="E726" s="165"/>
      <c r="F726" s="358"/>
      <c r="G726" s="142"/>
    </row>
    <row r="727" spans="1:7" s="2" customFormat="1" ht="12.75">
      <c r="A727" s="246"/>
      <c r="B727" s="95"/>
      <c r="C727" s="247"/>
      <c r="D727" s="248"/>
      <c r="E727" s="165"/>
      <c r="F727" s="358"/>
      <c r="G727" s="142"/>
    </row>
    <row r="728" spans="1:7" s="2" customFormat="1" ht="12.75">
      <c r="A728" s="246"/>
      <c r="B728" s="95"/>
      <c r="C728" s="247"/>
      <c r="D728" s="248"/>
      <c r="E728" s="165"/>
      <c r="F728" s="358"/>
      <c r="G728" s="142"/>
    </row>
    <row r="729" spans="1:7" s="2" customFormat="1" ht="12.75">
      <c r="A729" s="246"/>
      <c r="B729" s="95"/>
      <c r="C729" s="247"/>
      <c r="D729" s="248"/>
      <c r="E729" s="165"/>
      <c r="F729" s="358"/>
      <c r="G729" s="142"/>
    </row>
    <row r="730" spans="1:7" s="2" customFormat="1" ht="12.75">
      <c r="A730" s="246"/>
      <c r="B730" s="95"/>
      <c r="C730" s="247"/>
      <c r="D730" s="248"/>
      <c r="E730" s="165"/>
      <c r="F730" s="358"/>
      <c r="G730" s="142"/>
    </row>
    <row r="731" spans="1:7" s="2" customFormat="1" ht="12.75">
      <c r="A731" s="246"/>
      <c r="B731" s="95"/>
      <c r="C731" s="247"/>
      <c r="D731" s="248"/>
      <c r="E731" s="165"/>
      <c r="F731" s="358"/>
      <c r="G731" s="142"/>
    </row>
    <row r="732" spans="1:7" s="2" customFormat="1" ht="12.75">
      <c r="A732" s="246"/>
      <c r="B732" s="95"/>
      <c r="C732" s="247"/>
      <c r="D732" s="248"/>
      <c r="E732" s="165"/>
      <c r="F732" s="358"/>
      <c r="G732" s="142"/>
    </row>
    <row r="733" spans="1:7" s="2" customFormat="1" ht="12.75">
      <c r="A733" s="246"/>
      <c r="B733" s="95"/>
      <c r="C733" s="247"/>
      <c r="D733" s="248"/>
      <c r="E733" s="165"/>
      <c r="F733" s="358"/>
      <c r="G733" s="142"/>
    </row>
    <row r="734" spans="1:7" s="2" customFormat="1" ht="12.75">
      <c r="A734" s="246"/>
      <c r="B734" s="95"/>
      <c r="C734" s="247"/>
      <c r="D734" s="248"/>
      <c r="E734" s="165"/>
      <c r="F734" s="358"/>
      <c r="G734" s="142"/>
    </row>
    <row r="735" spans="1:7" s="2" customFormat="1" ht="12.75">
      <c r="A735" s="246"/>
      <c r="B735" s="95"/>
      <c r="C735" s="247"/>
      <c r="D735" s="248"/>
      <c r="E735" s="165"/>
      <c r="F735" s="358"/>
      <c r="G735" s="142"/>
    </row>
    <row r="736" spans="1:7" s="2" customFormat="1" ht="12.75">
      <c r="A736" s="246"/>
      <c r="B736" s="95"/>
      <c r="C736" s="247"/>
      <c r="D736" s="248"/>
      <c r="E736" s="165"/>
      <c r="F736" s="358"/>
      <c r="G736" s="142"/>
    </row>
    <row r="737" spans="1:7" s="2" customFormat="1" ht="12.75">
      <c r="A737" s="246"/>
      <c r="B737" s="95"/>
      <c r="C737" s="247"/>
      <c r="D737" s="248"/>
      <c r="E737" s="165"/>
      <c r="F737" s="358"/>
      <c r="G737" s="142"/>
    </row>
    <row r="738" spans="1:7" s="2" customFormat="1" ht="12.75">
      <c r="A738" s="246"/>
      <c r="B738" s="95"/>
      <c r="C738" s="247"/>
      <c r="D738" s="248"/>
      <c r="E738" s="165"/>
      <c r="F738" s="358"/>
      <c r="G738" s="142"/>
    </row>
    <row r="739" spans="1:7" s="2" customFormat="1" ht="12.75">
      <c r="A739" s="246"/>
      <c r="B739" s="95"/>
      <c r="C739" s="247"/>
      <c r="D739" s="248"/>
      <c r="E739" s="165"/>
      <c r="F739" s="358"/>
      <c r="G739" s="142"/>
    </row>
    <row r="740" spans="1:7" s="2" customFormat="1" ht="12.75">
      <c r="A740" s="246"/>
      <c r="B740" s="95"/>
      <c r="C740" s="247"/>
      <c r="D740" s="248"/>
      <c r="E740" s="165"/>
      <c r="F740" s="358"/>
      <c r="G740" s="142"/>
    </row>
    <row r="741" spans="1:7" s="2" customFormat="1" ht="12.75">
      <c r="A741" s="246"/>
      <c r="B741" s="95"/>
      <c r="C741" s="247"/>
      <c r="D741" s="248"/>
      <c r="E741" s="165"/>
      <c r="F741" s="358"/>
      <c r="G741" s="142"/>
    </row>
    <row r="742" spans="1:7" s="2" customFormat="1" ht="12.75">
      <c r="A742" s="246"/>
      <c r="B742" s="95"/>
      <c r="C742" s="247"/>
      <c r="D742" s="248"/>
      <c r="E742" s="165"/>
      <c r="F742" s="358"/>
      <c r="G742" s="142"/>
    </row>
    <row r="743" spans="1:7" s="2" customFormat="1" ht="12.75">
      <c r="A743" s="246"/>
      <c r="B743" s="95"/>
      <c r="C743" s="247"/>
      <c r="D743" s="248"/>
      <c r="E743" s="165"/>
      <c r="F743" s="358"/>
      <c r="G743" s="142"/>
    </row>
    <row r="744" spans="1:7" s="2" customFormat="1" ht="12.75">
      <c r="A744" s="246"/>
      <c r="B744" s="95"/>
      <c r="C744" s="247"/>
      <c r="D744" s="248"/>
      <c r="E744" s="165"/>
      <c r="F744" s="358"/>
      <c r="G744" s="142"/>
    </row>
    <row r="745" spans="1:7" s="2" customFormat="1" ht="12.75">
      <c r="A745" s="246"/>
      <c r="B745" s="95"/>
      <c r="C745" s="247"/>
      <c r="D745" s="248"/>
      <c r="E745" s="165"/>
      <c r="F745" s="358"/>
      <c r="G745" s="142"/>
    </row>
    <row r="746" spans="1:7" s="2" customFormat="1" ht="12.75">
      <c r="A746" s="246"/>
      <c r="B746" s="95"/>
      <c r="C746" s="247"/>
      <c r="D746" s="248"/>
      <c r="E746" s="165"/>
      <c r="F746" s="358"/>
      <c r="G746" s="142"/>
    </row>
    <row r="747" spans="1:7" s="2" customFormat="1" ht="12.75">
      <c r="A747" s="246"/>
      <c r="B747" s="95"/>
      <c r="C747" s="247"/>
      <c r="D747" s="248"/>
      <c r="E747" s="165"/>
      <c r="F747" s="358"/>
      <c r="G747" s="142"/>
    </row>
    <row r="748" spans="1:7" s="2" customFormat="1" ht="12.75">
      <c r="A748" s="246"/>
      <c r="B748" s="95"/>
      <c r="C748" s="247"/>
      <c r="D748" s="248"/>
      <c r="E748" s="165"/>
      <c r="F748" s="358"/>
      <c r="G748" s="142"/>
    </row>
    <row r="749" spans="1:7" s="2" customFormat="1" ht="12.75">
      <c r="A749" s="246"/>
      <c r="B749" s="95"/>
      <c r="C749" s="247"/>
      <c r="D749" s="248"/>
      <c r="E749" s="165"/>
      <c r="F749" s="358"/>
      <c r="G749" s="142"/>
    </row>
    <row r="750" spans="1:7" s="2" customFormat="1" ht="12.75">
      <c r="A750" s="246"/>
      <c r="B750" s="95"/>
      <c r="C750" s="247"/>
      <c r="D750" s="248"/>
      <c r="E750" s="165"/>
      <c r="F750" s="358"/>
      <c r="G750" s="142"/>
    </row>
    <row r="751" spans="1:7" s="2" customFormat="1" ht="12.75">
      <c r="A751" s="246"/>
      <c r="B751" s="95"/>
      <c r="C751" s="247"/>
      <c r="D751" s="248"/>
      <c r="E751" s="165"/>
      <c r="F751" s="358"/>
      <c r="G751" s="142"/>
    </row>
    <row r="752" spans="1:7" s="2" customFormat="1" ht="12.75">
      <c r="A752" s="246"/>
      <c r="B752" s="95"/>
      <c r="C752" s="247"/>
      <c r="D752" s="248"/>
      <c r="E752" s="165"/>
      <c r="F752" s="358"/>
      <c r="G752" s="142"/>
    </row>
    <row r="753" spans="1:7" s="2" customFormat="1" ht="12.75">
      <c r="A753" s="246"/>
      <c r="B753" s="95"/>
      <c r="C753" s="247"/>
      <c r="D753" s="248"/>
      <c r="E753" s="165"/>
      <c r="F753" s="358"/>
      <c r="G753" s="142"/>
    </row>
    <row r="754" spans="1:7" s="2" customFormat="1" ht="12.75">
      <c r="A754" s="246"/>
      <c r="B754" s="95"/>
      <c r="C754" s="247"/>
      <c r="D754" s="248"/>
      <c r="E754" s="165"/>
      <c r="F754" s="358"/>
      <c r="G754" s="142"/>
    </row>
    <row r="755" spans="1:7" s="2" customFormat="1" ht="12.75">
      <c r="A755" s="246"/>
      <c r="B755" s="95"/>
      <c r="C755" s="247"/>
      <c r="D755" s="248"/>
      <c r="E755" s="165"/>
      <c r="F755" s="358"/>
      <c r="G755" s="142"/>
    </row>
    <row r="756" spans="1:7" s="2" customFormat="1" ht="12.75">
      <c r="A756" s="246"/>
      <c r="B756" s="95"/>
      <c r="C756" s="247"/>
      <c r="D756" s="248"/>
      <c r="E756" s="165"/>
      <c r="F756" s="358"/>
      <c r="G756" s="142"/>
    </row>
    <row r="757" spans="1:7" s="2" customFormat="1" ht="12.75">
      <c r="A757" s="246"/>
      <c r="B757" s="95"/>
      <c r="C757" s="247"/>
      <c r="D757" s="248"/>
      <c r="E757" s="165"/>
      <c r="F757" s="358"/>
      <c r="G757" s="142"/>
    </row>
    <row r="758" spans="1:7" s="2" customFormat="1" ht="12.75">
      <c r="A758" s="246"/>
      <c r="B758" s="95"/>
      <c r="C758" s="247"/>
      <c r="D758" s="248"/>
      <c r="E758" s="165"/>
      <c r="F758" s="358"/>
      <c r="G758" s="142"/>
    </row>
    <row r="759" spans="1:7" s="2" customFormat="1" ht="12.75">
      <c r="A759" s="246"/>
      <c r="B759" s="95"/>
      <c r="C759" s="247"/>
      <c r="D759" s="248"/>
      <c r="E759" s="165"/>
      <c r="F759" s="358"/>
      <c r="G759" s="142"/>
    </row>
    <row r="760" spans="1:7" s="2" customFormat="1" ht="12.75">
      <c r="A760" s="246"/>
      <c r="B760" s="95"/>
      <c r="C760" s="247"/>
      <c r="D760" s="248"/>
      <c r="E760" s="165"/>
      <c r="F760" s="358"/>
      <c r="G760" s="142"/>
    </row>
    <row r="761" spans="1:7" s="2" customFormat="1" ht="12.75">
      <c r="A761" s="246"/>
      <c r="B761" s="95"/>
      <c r="C761" s="247"/>
      <c r="D761" s="248"/>
      <c r="E761" s="165"/>
      <c r="F761" s="358"/>
      <c r="G761" s="142"/>
    </row>
    <row r="762" spans="1:7" s="2" customFormat="1" ht="12.75">
      <c r="A762" s="246"/>
      <c r="B762" s="95"/>
      <c r="C762" s="247"/>
      <c r="D762" s="248"/>
      <c r="E762" s="165"/>
      <c r="F762" s="358"/>
      <c r="G762" s="142"/>
    </row>
    <row r="763" spans="1:7" s="2" customFormat="1" ht="12.75">
      <c r="A763" s="246"/>
      <c r="B763" s="95"/>
      <c r="C763" s="247"/>
      <c r="D763" s="248"/>
      <c r="E763" s="165"/>
      <c r="F763" s="358"/>
      <c r="G763" s="142"/>
    </row>
    <row r="764" spans="1:7" s="2" customFormat="1" ht="12.75">
      <c r="A764" s="246"/>
      <c r="B764" s="95"/>
      <c r="C764" s="247"/>
      <c r="D764" s="248"/>
      <c r="E764" s="165"/>
      <c r="F764" s="358"/>
      <c r="G764" s="142"/>
    </row>
    <row r="765" spans="1:7" s="2" customFormat="1" ht="12.75">
      <c r="A765" s="246"/>
      <c r="B765" s="95"/>
      <c r="C765" s="247"/>
      <c r="D765" s="248"/>
      <c r="E765" s="165"/>
      <c r="F765" s="358"/>
      <c r="G765" s="142"/>
    </row>
    <row r="766" spans="1:7" s="2" customFormat="1" ht="12.75">
      <c r="A766" s="246"/>
      <c r="B766" s="95"/>
      <c r="C766" s="247"/>
      <c r="D766" s="248"/>
      <c r="E766" s="165"/>
      <c r="F766" s="358"/>
      <c r="G766" s="142"/>
    </row>
    <row r="767" spans="1:7" s="2" customFormat="1" ht="12.75">
      <c r="A767" s="246"/>
      <c r="B767" s="95"/>
      <c r="C767" s="247"/>
      <c r="D767" s="248"/>
      <c r="E767" s="165"/>
      <c r="F767" s="358"/>
      <c r="G767" s="142"/>
    </row>
    <row r="768" spans="1:7" s="2" customFormat="1" ht="12.75">
      <c r="A768" s="246"/>
      <c r="B768" s="95"/>
      <c r="C768" s="247"/>
      <c r="D768" s="248"/>
      <c r="E768" s="165"/>
      <c r="F768" s="358"/>
      <c r="G768" s="142"/>
    </row>
    <row r="769" spans="1:7" s="2" customFormat="1" ht="12.75">
      <c r="A769" s="246"/>
      <c r="B769" s="95"/>
      <c r="C769" s="247"/>
      <c r="D769" s="248"/>
      <c r="E769" s="165"/>
      <c r="F769" s="358"/>
      <c r="G769" s="142"/>
    </row>
    <row r="770" spans="1:7" s="2" customFormat="1" ht="12.75">
      <c r="A770" s="246"/>
      <c r="B770" s="95"/>
      <c r="C770" s="247"/>
      <c r="D770" s="248"/>
      <c r="E770" s="165"/>
      <c r="F770" s="358"/>
      <c r="G770" s="142"/>
    </row>
    <row r="771" spans="1:7" s="2" customFormat="1" ht="12.75">
      <c r="A771" s="246"/>
      <c r="B771" s="95"/>
      <c r="C771" s="247"/>
      <c r="D771" s="248"/>
      <c r="E771" s="165"/>
      <c r="F771" s="358"/>
      <c r="G771" s="142"/>
    </row>
    <row r="772" spans="1:7" s="2" customFormat="1" ht="12.75">
      <c r="A772" s="246"/>
      <c r="B772" s="95"/>
      <c r="C772" s="247"/>
      <c r="D772" s="248"/>
      <c r="E772" s="165"/>
      <c r="F772" s="358"/>
      <c r="G772" s="142"/>
    </row>
    <row r="773" spans="1:7" s="2" customFormat="1" ht="12.75">
      <c r="A773" s="246"/>
      <c r="B773" s="95"/>
      <c r="C773" s="247"/>
      <c r="D773" s="248"/>
      <c r="E773" s="165"/>
      <c r="F773" s="358"/>
      <c r="G773" s="142"/>
    </row>
    <row r="774" spans="1:7" s="2" customFormat="1" ht="12.75">
      <c r="A774" s="246"/>
      <c r="B774" s="95"/>
      <c r="C774" s="247"/>
      <c r="D774" s="248"/>
      <c r="E774" s="165"/>
      <c r="F774" s="358"/>
      <c r="G774" s="142"/>
    </row>
    <row r="775" spans="1:7" s="2" customFormat="1" ht="12.75">
      <c r="A775" s="246"/>
      <c r="B775" s="95"/>
      <c r="C775" s="247"/>
      <c r="D775" s="248"/>
      <c r="E775" s="165"/>
      <c r="F775" s="358"/>
      <c r="G775" s="142"/>
    </row>
    <row r="776" spans="1:7" s="2" customFormat="1" ht="12.75">
      <c r="A776" s="246"/>
      <c r="B776" s="95"/>
      <c r="C776" s="247"/>
      <c r="D776" s="248"/>
      <c r="E776" s="165"/>
      <c r="F776" s="358"/>
      <c r="G776" s="142"/>
    </row>
    <row r="777" spans="1:7" s="2" customFormat="1" ht="12.75">
      <c r="A777" s="246"/>
      <c r="B777" s="95"/>
      <c r="C777" s="247"/>
      <c r="D777" s="248"/>
      <c r="E777" s="165"/>
      <c r="F777" s="358"/>
      <c r="G777" s="142"/>
    </row>
    <row r="778" spans="1:7" s="2" customFormat="1" ht="12.75">
      <c r="A778" s="246"/>
      <c r="B778" s="95"/>
      <c r="C778" s="247"/>
      <c r="D778" s="248"/>
      <c r="E778" s="165"/>
      <c r="F778" s="358"/>
      <c r="G778" s="142"/>
    </row>
    <row r="779" spans="1:7" s="2" customFormat="1" ht="12.75">
      <c r="A779" s="246"/>
      <c r="B779" s="95"/>
      <c r="C779" s="247"/>
      <c r="D779" s="248"/>
      <c r="E779" s="165"/>
      <c r="F779" s="358"/>
      <c r="G779" s="142"/>
    </row>
    <row r="780" spans="1:7" s="2" customFormat="1" ht="12.75">
      <c r="A780" s="246"/>
      <c r="B780" s="95"/>
      <c r="C780" s="247"/>
      <c r="D780" s="248"/>
      <c r="E780" s="165"/>
      <c r="F780" s="358"/>
      <c r="G780" s="142"/>
    </row>
    <row r="781" spans="1:7" s="2" customFormat="1" ht="12.75">
      <c r="A781" s="246"/>
      <c r="B781" s="95"/>
      <c r="C781" s="247"/>
      <c r="D781" s="248"/>
      <c r="E781" s="165"/>
      <c r="F781" s="358"/>
      <c r="G781" s="142"/>
    </row>
    <row r="782" spans="1:7" s="2" customFormat="1" ht="12.75">
      <c r="A782" s="246"/>
      <c r="B782" s="95"/>
      <c r="C782" s="247"/>
      <c r="D782" s="248"/>
      <c r="E782" s="165"/>
      <c r="F782" s="358"/>
      <c r="G782" s="142"/>
    </row>
    <row r="783" spans="1:7" s="2" customFormat="1" ht="12.75">
      <c r="A783" s="246"/>
      <c r="B783" s="95"/>
      <c r="C783" s="247"/>
      <c r="D783" s="248"/>
      <c r="E783" s="165"/>
      <c r="F783" s="358"/>
      <c r="G783" s="142"/>
    </row>
    <row r="784" spans="1:7" s="2" customFormat="1" ht="12.75">
      <c r="A784" s="246"/>
      <c r="B784" s="95"/>
      <c r="C784" s="247"/>
      <c r="D784" s="248"/>
      <c r="E784" s="165"/>
      <c r="F784" s="358"/>
      <c r="G784" s="142"/>
    </row>
    <row r="785" spans="1:7" s="2" customFormat="1" ht="12.75">
      <c r="A785" s="246"/>
      <c r="B785" s="95"/>
      <c r="C785" s="247"/>
      <c r="D785" s="248"/>
      <c r="E785" s="165"/>
      <c r="F785" s="358"/>
      <c r="G785" s="142"/>
    </row>
    <row r="786" spans="1:7" s="2" customFormat="1" ht="12.75">
      <c r="A786" s="246"/>
      <c r="B786" s="95"/>
      <c r="C786" s="247"/>
      <c r="D786" s="248"/>
      <c r="E786" s="165"/>
      <c r="F786" s="358"/>
      <c r="G786" s="142"/>
    </row>
    <row r="787" spans="1:7" s="2" customFormat="1" ht="12.75">
      <c r="A787" s="246"/>
      <c r="B787" s="95"/>
      <c r="C787" s="247"/>
      <c r="D787" s="248"/>
      <c r="E787" s="165"/>
      <c r="F787" s="358"/>
      <c r="G787" s="142"/>
    </row>
    <row r="788" spans="1:7" s="2" customFormat="1" ht="12.75">
      <c r="A788" s="246"/>
      <c r="B788" s="95"/>
      <c r="C788" s="247"/>
      <c r="D788" s="248"/>
      <c r="E788" s="165"/>
      <c r="F788" s="358"/>
      <c r="G788" s="142"/>
    </row>
    <row r="789" spans="1:7" s="2" customFormat="1" ht="12.75">
      <c r="A789" s="246"/>
      <c r="B789" s="95"/>
      <c r="C789" s="247"/>
      <c r="D789" s="248"/>
      <c r="E789" s="165"/>
      <c r="F789" s="358"/>
      <c r="G789" s="142"/>
    </row>
    <row r="790" spans="1:7" s="2" customFormat="1" ht="12.75">
      <c r="A790" s="246"/>
      <c r="B790" s="95"/>
      <c r="C790" s="247"/>
      <c r="D790" s="248"/>
      <c r="E790" s="165"/>
      <c r="F790" s="358"/>
      <c r="G790" s="142"/>
    </row>
    <row r="791" spans="1:7" s="2" customFormat="1" ht="12.75">
      <c r="A791" s="246"/>
      <c r="B791" s="95"/>
      <c r="C791" s="247"/>
      <c r="D791" s="248"/>
      <c r="E791" s="165"/>
      <c r="F791" s="358"/>
      <c r="G791" s="142"/>
    </row>
    <row r="792" spans="1:7" s="2" customFormat="1" ht="12.75">
      <c r="A792" s="246"/>
      <c r="B792" s="95"/>
      <c r="C792" s="247"/>
      <c r="D792" s="248"/>
      <c r="E792" s="165"/>
      <c r="F792" s="358"/>
      <c r="G792" s="142"/>
    </row>
    <row r="793" spans="1:7" s="2" customFormat="1" ht="12.75">
      <c r="A793" s="246"/>
      <c r="B793" s="95"/>
      <c r="C793" s="247"/>
      <c r="D793" s="248"/>
      <c r="E793" s="165"/>
      <c r="F793" s="358"/>
      <c r="G793" s="142"/>
    </row>
    <row r="794" spans="1:7" s="2" customFormat="1" ht="12.75">
      <c r="A794" s="246"/>
      <c r="B794" s="95"/>
      <c r="C794" s="247"/>
      <c r="D794" s="248"/>
      <c r="E794" s="165"/>
      <c r="F794" s="358"/>
      <c r="G794" s="142"/>
    </row>
    <row r="795" spans="1:7" s="2" customFormat="1" ht="12.75">
      <c r="A795" s="246"/>
      <c r="B795" s="95"/>
      <c r="C795" s="247"/>
      <c r="D795" s="248"/>
      <c r="E795" s="165"/>
      <c r="F795" s="358"/>
      <c r="G795" s="142"/>
    </row>
    <row r="796" spans="1:7" s="2" customFormat="1" ht="12.75">
      <c r="A796" s="246"/>
      <c r="B796" s="95"/>
      <c r="C796" s="247"/>
      <c r="D796" s="248"/>
      <c r="E796" s="165"/>
      <c r="F796" s="358"/>
      <c r="G796" s="142"/>
    </row>
    <row r="797" spans="1:7" s="2" customFormat="1" ht="12.75">
      <c r="A797" s="246"/>
      <c r="B797" s="95"/>
      <c r="C797" s="247"/>
      <c r="D797" s="248"/>
      <c r="E797" s="165"/>
      <c r="F797" s="358"/>
      <c r="G797" s="142"/>
    </row>
    <row r="798" spans="1:7" s="2" customFormat="1" ht="12.75">
      <c r="A798" s="246"/>
      <c r="B798" s="95"/>
      <c r="C798" s="247"/>
      <c r="D798" s="248"/>
      <c r="E798" s="165"/>
      <c r="F798" s="358"/>
      <c r="G798" s="142"/>
    </row>
    <row r="799" spans="1:7" s="2" customFormat="1" ht="12.75">
      <c r="A799" s="246"/>
      <c r="B799" s="95"/>
      <c r="C799" s="247"/>
      <c r="D799" s="248"/>
      <c r="E799" s="165"/>
      <c r="F799" s="358"/>
      <c r="G799" s="142"/>
    </row>
    <row r="800" spans="1:7" s="2" customFormat="1" ht="12.75">
      <c r="A800" s="246"/>
      <c r="B800" s="95"/>
      <c r="C800" s="247"/>
      <c r="D800" s="248"/>
      <c r="E800" s="165"/>
      <c r="F800" s="358"/>
      <c r="G800" s="142"/>
    </row>
    <row r="801" spans="1:7" s="2" customFormat="1" ht="12.75">
      <c r="A801" s="246"/>
      <c r="B801" s="95"/>
      <c r="C801" s="247"/>
      <c r="D801" s="248"/>
      <c r="E801" s="165"/>
      <c r="F801" s="358"/>
      <c r="G801" s="142"/>
    </row>
    <row r="802" spans="1:7" s="2" customFormat="1" ht="12.75">
      <c r="A802" s="246"/>
      <c r="B802" s="95"/>
      <c r="C802" s="247"/>
      <c r="D802" s="248"/>
      <c r="E802" s="165"/>
      <c r="F802" s="358"/>
      <c r="G802" s="142"/>
    </row>
    <row r="803" spans="1:7" s="2" customFormat="1" ht="12.75">
      <c r="A803" s="246"/>
      <c r="B803" s="95"/>
      <c r="C803" s="247"/>
      <c r="D803" s="248"/>
      <c r="E803" s="165"/>
      <c r="F803" s="358"/>
      <c r="G803" s="142"/>
    </row>
    <row r="804" spans="1:7" s="2" customFormat="1" ht="12.75">
      <c r="A804" s="246"/>
      <c r="B804" s="95"/>
      <c r="C804" s="247"/>
      <c r="D804" s="248"/>
      <c r="E804" s="165"/>
      <c r="F804" s="358"/>
      <c r="G804" s="142"/>
    </row>
    <row r="805" spans="1:7" s="2" customFormat="1" ht="12.75">
      <c r="A805" s="246"/>
      <c r="B805" s="95"/>
      <c r="C805" s="247"/>
      <c r="D805" s="248"/>
      <c r="E805" s="165"/>
      <c r="F805" s="358"/>
      <c r="G805" s="142"/>
    </row>
    <row r="806" spans="1:7" s="2" customFormat="1" ht="12.75">
      <c r="A806" s="246"/>
      <c r="B806" s="95"/>
      <c r="C806" s="247"/>
      <c r="D806" s="248"/>
      <c r="E806" s="165"/>
      <c r="F806" s="358"/>
      <c r="G806" s="142"/>
    </row>
    <row r="807" spans="1:7" s="2" customFormat="1" ht="12.75">
      <c r="A807" s="246"/>
      <c r="B807" s="95"/>
      <c r="C807" s="247"/>
      <c r="D807" s="248"/>
      <c r="E807" s="165"/>
      <c r="F807" s="358"/>
      <c r="G807" s="142"/>
    </row>
    <row r="808" spans="1:7" s="2" customFormat="1" ht="12.75">
      <c r="A808" s="246"/>
      <c r="B808" s="95"/>
      <c r="C808" s="247"/>
      <c r="D808" s="248"/>
      <c r="E808" s="165"/>
      <c r="F808" s="358"/>
      <c r="G808" s="142"/>
    </row>
    <row r="809" spans="1:7" s="2" customFormat="1" ht="12.75">
      <c r="A809" s="246"/>
      <c r="B809" s="95"/>
      <c r="C809" s="247"/>
      <c r="D809" s="248"/>
      <c r="E809" s="165"/>
      <c r="F809" s="358"/>
      <c r="G809" s="142"/>
    </row>
    <row r="810" spans="1:7" s="2" customFormat="1" ht="12.75">
      <c r="A810" s="246"/>
      <c r="B810" s="95"/>
      <c r="C810" s="247"/>
      <c r="D810" s="248"/>
      <c r="E810" s="165"/>
      <c r="F810" s="358"/>
      <c r="G810" s="142"/>
    </row>
    <row r="811" spans="1:7" s="2" customFormat="1" ht="12.75">
      <c r="A811" s="246"/>
      <c r="B811" s="95"/>
      <c r="C811" s="247"/>
      <c r="D811" s="248"/>
      <c r="E811" s="165"/>
      <c r="F811" s="358"/>
      <c r="G811" s="142"/>
    </row>
    <row r="812" spans="1:7" s="2" customFormat="1" ht="12.75">
      <c r="A812" s="246"/>
      <c r="B812" s="95"/>
      <c r="C812" s="247"/>
      <c r="D812" s="248"/>
      <c r="E812" s="165"/>
      <c r="F812" s="358"/>
      <c r="G812" s="142"/>
    </row>
    <row r="813" spans="1:7" s="2" customFormat="1" ht="12.75">
      <c r="A813" s="246"/>
      <c r="B813" s="95"/>
      <c r="C813" s="247"/>
      <c r="D813" s="248"/>
      <c r="E813" s="165"/>
      <c r="F813" s="358"/>
      <c r="G813" s="142"/>
    </row>
    <row r="814" spans="1:7" s="2" customFormat="1" ht="12.75">
      <c r="A814" s="246"/>
      <c r="B814" s="95"/>
      <c r="C814" s="247"/>
      <c r="D814" s="248"/>
      <c r="E814" s="165"/>
      <c r="F814" s="358"/>
      <c r="G814" s="142"/>
    </row>
    <row r="815" spans="1:7" s="2" customFormat="1" ht="12.75">
      <c r="A815" s="246"/>
      <c r="B815" s="95"/>
      <c r="C815" s="247"/>
      <c r="D815" s="248"/>
      <c r="E815" s="165"/>
      <c r="F815" s="358"/>
      <c r="G815" s="142"/>
    </row>
    <row r="816" spans="1:7" s="2" customFormat="1" ht="12.75">
      <c r="A816" s="246"/>
      <c r="B816" s="95"/>
      <c r="C816" s="247"/>
      <c r="D816" s="248"/>
      <c r="E816" s="165"/>
      <c r="F816" s="358"/>
      <c r="G816" s="142"/>
    </row>
    <row r="817" spans="1:7" s="2" customFormat="1" ht="12.75">
      <c r="A817" s="246"/>
      <c r="B817" s="95"/>
      <c r="C817" s="247"/>
      <c r="D817" s="248"/>
      <c r="E817" s="165"/>
      <c r="F817" s="358"/>
      <c r="G817" s="142"/>
    </row>
    <row r="818" spans="1:7" s="2" customFormat="1" ht="12.75">
      <c r="A818" s="246"/>
      <c r="B818" s="95"/>
      <c r="C818" s="247"/>
      <c r="D818" s="248"/>
      <c r="E818" s="165"/>
      <c r="F818" s="358"/>
      <c r="G818" s="142"/>
    </row>
    <row r="819" spans="1:7" s="2" customFormat="1" ht="12.75">
      <c r="A819" s="246"/>
      <c r="B819" s="95"/>
      <c r="C819" s="247"/>
      <c r="D819" s="248"/>
      <c r="E819" s="165"/>
      <c r="F819" s="358"/>
      <c r="G819" s="142"/>
    </row>
    <row r="820" spans="1:7" s="2" customFormat="1" ht="12.75">
      <c r="A820" s="246"/>
      <c r="B820" s="95"/>
      <c r="C820" s="247"/>
      <c r="D820" s="248"/>
      <c r="E820" s="165"/>
      <c r="F820" s="358"/>
      <c r="G820" s="142"/>
    </row>
    <row r="821" spans="1:7" s="2" customFormat="1" ht="12.75">
      <c r="A821" s="246"/>
      <c r="B821" s="95"/>
      <c r="C821" s="247"/>
      <c r="D821" s="248"/>
      <c r="E821" s="165"/>
      <c r="F821" s="358"/>
      <c r="G821" s="142"/>
    </row>
    <row r="822" spans="1:7" s="2" customFormat="1" ht="12.75">
      <c r="A822" s="246"/>
      <c r="B822" s="95"/>
      <c r="C822" s="247"/>
      <c r="D822" s="248"/>
      <c r="E822" s="165"/>
      <c r="F822" s="358"/>
      <c r="G822" s="142"/>
    </row>
    <row r="823" spans="1:7" s="2" customFormat="1" ht="12.75">
      <c r="A823" s="246"/>
      <c r="B823" s="95"/>
      <c r="C823" s="247"/>
      <c r="D823" s="248"/>
      <c r="E823" s="165"/>
      <c r="F823" s="358"/>
      <c r="G823" s="142"/>
    </row>
    <row r="824" spans="1:7" s="2" customFormat="1" ht="12.75">
      <c r="A824" s="246"/>
      <c r="B824" s="95"/>
      <c r="C824" s="247"/>
      <c r="D824" s="248"/>
      <c r="E824" s="165"/>
      <c r="F824" s="358"/>
      <c r="G824" s="142"/>
    </row>
    <row r="825" spans="1:7" s="2" customFormat="1" ht="12.75">
      <c r="A825" s="246"/>
      <c r="B825" s="95"/>
      <c r="C825" s="247"/>
      <c r="D825" s="248"/>
      <c r="E825" s="165"/>
      <c r="F825" s="358"/>
      <c r="G825" s="142"/>
    </row>
    <row r="826" spans="1:7" s="2" customFormat="1" ht="12.75">
      <c r="A826" s="246"/>
      <c r="B826" s="95"/>
      <c r="C826" s="247"/>
      <c r="D826" s="248"/>
      <c r="E826" s="165"/>
      <c r="F826" s="358"/>
      <c r="G826" s="142"/>
    </row>
    <row r="827" spans="1:7" s="2" customFormat="1" ht="12.75">
      <c r="A827" s="246"/>
      <c r="B827" s="95"/>
      <c r="C827" s="247"/>
      <c r="D827" s="248"/>
      <c r="E827" s="165"/>
      <c r="F827" s="358"/>
      <c r="G827" s="142"/>
    </row>
    <row r="828" spans="1:7" s="2" customFormat="1" ht="12.75">
      <c r="A828" s="246"/>
      <c r="B828" s="95"/>
      <c r="C828" s="247"/>
      <c r="D828" s="248"/>
      <c r="E828" s="165"/>
      <c r="F828" s="358"/>
      <c r="G828" s="142"/>
    </row>
    <row r="829" spans="1:7" s="2" customFormat="1" ht="12.75">
      <c r="A829" s="246"/>
      <c r="B829" s="95"/>
      <c r="C829" s="247"/>
      <c r="D829" s="248"/>
      <c r="E829" s="165"/>
      <c r="F829" s="358"/>
      <c r="G829" s="142"/>
    </row>
    <row r="830" spans="1:7" s="2" customFormat="1" ht="12.75">
      <c r="A830" s="246"/>
      <c r="B830" s="95"/>
      <c r="C830" s="247"/>
      <c r="D830" s="248"/>
      <c r="E830" s="165"/>
      <c r="F830" s="358"/>
      <c r="G830" s="142"/>
    </row>
    <row r="831" spans="1:7" s="2" customFormat="1" ht="12.75">
      <c r="A831" s="246"/>
      <c r="B831" s="95"/>
      <c r="C831" s="247"/>
      <c r="D831" s="248"/>
      <c r="E831" s="165"/>
      <c r="F831" s="358"/>
      <c r="G831" s="142"/>
    </row>
    <row r="832" spans="1:7" s="2" customFormat="1" ht="12.75">
      <c r="A832" s="246"/>
      <c r="B832" s="95"/>
      <c r="C832" s="247"/>
      <c r="D832" s="248"/>
      <c r="E832" s="165"/>
      <c r="F832" s="358"/>
      <c r="G832" s="142"/>
    </row>
    <row r="833" spans="1:7" s="2" customFormat="1" ht="12.75">
      <c r="A833" s="246"/>
      <c r="B833" s="95"/>
      <c r="C833" s="247"/>
      <c r="D833" s="248"/>
      <c r="E833" s="165"/>
      <c r="F833" s="358"/>
      <c r="G833" s="142"/>
    </row>
    <row r="834" spans="1:7" s="2" customFormat="1" ht="12.75">
      <c r="A834" s="246"/>
      <c r="B834" s="95"/>
      <c r="C834" s="247"/>
      <c r="D834" s="248"/>
      <c r="E834" s="165"/>
      <c r="F834" s="358"/>
      <c r="G834" s="142"/>
    </row>
    <row r="835" spans="1:7" s="2" customFormat="1" ht="12.75">
      <c r="A835" s="246"/>
      <c r="B835" s="95"/>
      <c r="C835" s="247"/>
      <c r="D835" s="248"/>
      <c r="E835" s="165"/>
      <c r="F835" s="358"/>
      <c r="G835" s="142"/>
    </row>
    <row r="836" spans="1:7" s="2" customFormat="1" ht="12.75">
      <c r="A836" s="246"/>
      <c r="B836" s="95"/>
      <c r="C836" s="247"/>
      <c r="D836" s="248"/>
      <c r="E836" s="165"/>
      <c r="F836" s="358"/>
      <c r="G836" s="142"/>
    </row>
    <row r="837" spans="1:7" s="2" customFormat="1" ht="12.75">
      <c r="A837" s="246"/>
      <c r="B837" s="95"/>
      <c r="C837" s="247"/>
      <c r="D837" s="248"/>
      <c r="E837" s="165"/>
      <c r="F837" s="358"/>
      <c r="G837" s="142"/>
    </row>
    <row r="838" spans="1:7" s="2" customFormat="1" ht="12.75">
      <c r="A838" s="246"/>
      <c r="B838" s="95"/>
      <c r="C838" s="247"/>
      <c r="D838" s="248"/>
      <c r="E838" s="165"/>
      <c r="F838" s="358"/>
      <c r="G838" s="142"/>
    </row>
    <row r="839" spans="1:7" s="2" customFormat="1" ht="12.75">
      <c r="A839" s="246"/>
      <c r="B839" s="95"/>
      <c r="C839" s="247"/>
      <c r="D839" s="248"/>
      <c r="E839" s="165"/>
      <c r="F839" s="358"/>
      <c r="G839" s="142"/>
    </row>
    <row r="840" spans="1:7" s="2" customFormat="1" ht="12.75">
      <c r="A840" s="246"/>
      <c r="B840" s="95"/>
      <c r="C840" s="247"/>
      <c r="D840" s="248"/>
      <c r="E840" s="165"/>
      <c r="F840" s="358"/>
      <c r="G840" s="142"/>
    </row>
    <row r="841" spans="1:7" s="2" customFormat="1" ht="12.75">
      <c r="A841" s="246"/>
      <c r="B841" s="95"/>
      <c r="C841" s="247"/>
      <c r="D841" s="248"/>
      <c r="E841" s="165"/>
      <c r="F841" s="358"/>
      <c r="G841" s="142"/>
    </row>
    <row r="842" spans="1:7" s="2" customFormat="1" ht="12.75">
      <c r="A842" s="246"/>
      <c r="B842" s="95"/>
      <c r="C842" s="247"/>
      <c r="D842" s="248"/>
      <c r="E842" s="165"/>
      <c r="F842" s="358"/>
      <c r="G842" s="142"/>
    </row>
    <row r="843" spans="1:7" s="2" customFormat="1" ht="12.75">
      <c r="A843" s="246"/>
      <c r="B843" s="95"/>
      <c r="C843" s="247"/>
      <c r="D843" s="248"/>
      <c r="E843" s="165"/>
      <c r="F843" s="358"/>
      <c r="G843" s="142"/>
    </row>
    <row r="844" spans="1:7" s="2" customFormat="1" ht="12.75">
      <c r="A844" s="246"/>
      <c r="B844" s="95"/>
      <c r="C844" s="247"/>
      <c r="D844" s="248"/>
      <c r="E844" s="165"/>
      <c r="F844" s="358"/>
      <c r="G844" s="142"/>
    </row>
    <row r="845" spans="1:7" s="2" customFormat="1" ht="12.75">
      <c r="A845" s="246"/>
      <c r="B845" s="95"/>
      <c r="C845" s="247"/>
      <c r="D845" s="248"/>
      <c r="E845" s="165"/>
      <c r="F845" s="358"/>
      <c r="G845" s="142"/>
    </row>
    <row r="846" spans="1:7" s="2" customFormat="1" ht="12.75">
      <c r="A846" s="246"/>
      <c r="B846" s="95"/>
      <c r="C846" s="247"/>
      <c r="D846" s="248"/>
      <c r="E846" s="165"/>
      <c r="F846" s="358"/>
      <c r="G846" s="142"/>
    </row>
    <row r="847" spans="1:7" s="2" customFormat="1" ht="12.75">
      <c r="A847" s="246"/>
      <c r="B847" s="95"/>
      <c r="C847" s="247"/>
      <c r="D847" s="248"/>
      <c r="E847" s="165"/>
      <c r="F847" s="358"/>
      <c r="G847" s="142"/>
    </row>
    <row r="848" spans="1:7" s="2" customFormat="1" ht="12.75">
      <c r="A848" s="246"/>
      <c r="B848" s="95"/>
      <c r="C848" s="247"/>
      <c r="D848" s="248"/>
      <c r="E848" s="165"/>
      <c r="F848" s="358"/>
      <c r="G848" s="142"/>
    </row>
    <row r="849" spans="1:7" s="2" customFormat="1" ht="12.75">
      <c r="A849" s="246"/>
      <c r="B849" s="95"/>
      <c r="C849" s="247"/>
      <c r="D849" s="248"/>
      <c r="E849" s="165"/>
      <c r="F849" s="358"/>
      <c r="G849" s="142"/>
    </row>
    <row r="850" spans="1:7" s="2" customFormat="1" ht="12.75">
      <c r="A850" s="246"/>
      <c r="B850" s="95"/>
      <c r="C850" s="247"/>
      <c r="D850" s="248"/>
      <c r="E850" s="165"/>
      <c r="F850" s="358"/>
      <c r="G850" s="142"/>
    </row>
    <row r="851" spans="1:7" s="2" customFormat="1" ht="12.75">
      <c r="A851" s="246"/>
      <c r="B851" s="95"/>
      <c r="C851" s="247"/>
      <c r="D851" s="248"/>
      <c r="E851" s="165"/>
      <c r="F851" s="358"/>
      <c r="G851" s="142"/>
    </row>
    <row r="852" spans="1:7" s="2" customFormat="1" ht="12.75">
      <c r="A852" s="246"/>
      <c r="B852" s="95"/>
      <c r="C852" s="247"/>
      <c r="D852" s="248"/>
      <c r="E852" s="165"/>
      <c r="F852" s="358"/>
      <c r="G852" s="142"/>
    </row>
    <row r="853" spans="1:7" s="2" customFormat="1" ht="12.75">
      <c r="A853" s="246"/>
      <c r="B853" s="95"/>
      <c r="C853" s="247"/>
      <c r="D853" s="248"/>
      <c r="E853" s="165"/>
      <c r="F853" s="358"/>
      <c r="G853" s="142"/>
    </row>
    <row r="854" spans="1:7" s="2" customFormat="1" ht="12.75">
      <c r="A854" s="246"/>
      <c r="B854" s="95"/>
      <c r="C854" s="247"/>
      <c r="D854" s="248"/>
      <c r="E854" s="165"/>
      <c r="F854" s="358"/>
      <c r="G854" s="142"/>
    </row>
    <row r="855" spans="1:7" s="2" customFormat="1" ht="12.75">
      <c r="A855" s="246"/>
      <c r="B855" s="95"/>
      <c r="C855" s="247"/>
      <c r="D855" s="248"/>
      <c r="E855" s="165"/>
      <c r="F855" s="358"/>
      <c r="G855" s="142"/>
    </row>
    <row r="856" spans="1:7" s="2" customFormat="1" ht="12.75">
      <c r="A856" s="246"/>
      <c r="B856" s="95"/>
      <c r="C856" s="247"/>
      <c r="D856" s="248"/>
      <c r="E856" s="165"/>
      <c r="F856" s="358"/>
      <c r="G856" s="142"/>
    </row>
    <row r="857" spans="1:7" s="2" customFormat="1" ht="12.75">
      <c r="A857" s="246"/>
      <c r="B857" s="95"/>
      <c r="C857" s="247"/>
      <c r="D857" s="248"/>
      <c r="E857" s="165"/>
      <c r="F857" s="358"/>
      <c r="G857" s="142"/>
    </row>
    <row r="858" spans="1:7" s="2" customFormat="1" ht="12.75">
      <c r="A858" s="246"/>
      <c r="B858" s="95"/>
      <c r="C858" s="247"/>
      <c r="D858" s="248"/>
      <c r="E858" s="165"/>
      <c r="F858" s="358"/>
      <c r="G858" s="142"/>
    </row>
    <row r="859" spans="1:7" s="2" customFormat="1" ht="12.75">
      <c r="A859" s="246"/>
      <c r="B859" s="95"/>
      <c r="C859" s="247"/>
      <c r="D859" s="248"/>
      <c r="E859" s="165"/>
      <c r="F859" s="358"/>
      <c r="G859" s="142"/>
    </row>
    <row r="860" spans="1:7" s="2" customFormat="1" ht="12.75">
      <c r="A860" s="246"/>
      <c r="B860" s="95"/>
      <c r="C860" s="247"/>
      <c r="D860" s="248"/>
      <c r="E860" s="165"/>
      <c r="F860" s="358"/>
      <c r="G860" s="142"/>
    </row>
    <row r="861" spans="1:7" s="2" customFormat="1" ht="12.75">
      <c r="A861" s="246"/>
      <c r="B861" s="95"/>
      <c r="C861" s="247"/>
      <c r="D861" s="248"/>
      <c r="E861" s="165"/>
      <c r="F861" s="358"/>
      <c r="G861" s="142"/>
    </row>
    <row r="862" spans="1:7" s="2" customFormat="1" ht="12.75">
      <c r="A862" s="246"/>
      <c r="B862" s="95"/>
      <c r="C862" s="247"/>
      <c r="D862" s="248"/>
      <c r="E862" s="165"/>
      <c r="F862" s="358"/>
      <c r="G862" s="142"/>
    </row>
    <row r="863" spans="1:7" s="2" customFormat="1" ht="12.75">
      <c r="A863" s="246"/>
      <c r="B863" s="95"/>
      <c r="C863" s="247"/>
      <c r="D863" s="248"/>
      <c r="E863" s="165"/>
      <c r="F863" s="358"/>
      <c r="G863" s="142"/>
    </row>
    <row r="864" spans="1:7" s="2" customFormat="1" ht="12.75">
      <c r="A864" s="246"/>
      <c r="B864" s="95"/>
      <c r="C864" s="247"/>
      <c r="D864" s="248"/>
      <c r="E864" s="165"/>
      <c r="F864" s="358"/>
      <c r="G864" s="142"/>
    </row>
    <row r="865" spans="1:7" s="2" customFormat="1" ht="12.75">
      <c r="A865" s="246"/>
      <c r="B865" s="95"/>
      <c r="C865" s="247"/>
      <c r="D865" s="248"/>
      <c r="E865" s="165"/>
      <c r="F865" s="358"/>
      <c r="G865" s="142"/>
    </row>
    <row r="866" spans="1:7" s="2" customFormat="1" ht="12.75">
      <c r="A866" s="246"/>
      <c r="B866" s="95"/>
      <c r="C866" s="247"/>
      <c r="D866" s="248"/>
      <c r="E866" s="165"/>
      <c r="F866" s="358"/>
      <c r="G866" s="142"/>
    </row>
    <row r="867" spans="1:7" s="2" customFormat="1" ht="12.75">
      <c r="A867" s="246"/>
      <c r="B867" s="95"/>
      <c r="C867" s="247"/>
      <c r="D867" s="248"/>
      <c r="E867" s="165"/>
      <c r="F867" s="358"/>
      <c r="G867" s="142"/>
    </row>
    <row r="868" spans="1:7" s="2" customFormat="1" ht="12.75">
      <c r="A868" s="246"/>
      <c r="B868" s="95"/>
      <c r="C868" s="247"/>
      <c r="D868" s="248"/>
      <c r="E868" s="165"/>
      <c r="F868" s="358"/>
      <c r="G868" s="142"/>
    </row>
    <row r="869" spans="1:7" s="2" customFormat="1" ht="12.75">
      <c r="A869" s="246"/>
      <c r="B869" s="95"/>
      <c r="C869" s="247"/>
      <c r="D869" s="248"/>
      <c r="E869" s="165"/>
      <c r="F869" s="358"/>
      <c r="G869" s="142"/>
    </row>
    <row r="870" spans="1:7" s="2" customFormat="1" ht="12.75">
      <c r="A870" s="246"/>
      <c r="B870" s="95"/>
      <c r="C870" s="247"/>
      <c r="D870" s="248"/>
      <c r="E870" s="165"/>
      <c r="F870" s="358"/>
      <c r="G870" s="142"/>
    </row>
    <row r="871" spans="1:7" s="2" customFormat="1" ht="12.75">
      <c r="A871" s="246"/>
      <c r="B871" s="95"/>
      <c r="C871" s="247"/>
      <c r="D871" s="248"/>
      <c r="E871" s="165"/>
      <c r="F871" s="358"/>
      <c r="G871" s="142"/>
    </row>
    <row r="872" spans="1:7" s="2" customFormat="1" ht="12.75">
      <c r="A872" s="246"/>
      <c r="B872" s="95"/>
      <c r="C872" s="247"/>
      <c r="D872" s="248"/>
      <c r="E872" s="165"/>
      <c r="F872" s="358"/>
      <c r="G872" s="142"/>
    </row>
    <row r="873" spans="1:7" s="2" customFormat="1" ht="12.75">
      <c r="A873" s="246"/>
      <c r="B873" s="95"/>
      <c r="C873" s="247"/>
      <c r="D873" s="248"/>
      <c r="E873" s="165"/>
      <c r="F873" s="358"/>
      <c r="G873" s="142"/>
    </row>
    <row r="874" spans="1:7" s="2" customFormat="1" ht="12.75">
      <c r="A874" s="246"/>
      <c r="B874" s="95"/>
      <c r="C874" s="247"/>
      <c r="D874" s="248"/>
      <c r="E874" s="165"/>
      <c r="F874" s="358"/>
      <c r="G874" s="142"/>
    </row>
    <row r="875" spans="1:7" s="2" customFormat="1" ht="12.75">
      <c r="A875" s="246"/>
      <c r="B875" s="95"/>
      <c r="C875" s="247"/>
      <c r="D875" s="248"/>
      <c r="E875" s="165"/>
      <c r="F875" s="358"/>
      <c r="G875" s="142"/>
    </row>
    <row r="876" spans="1:7" s="2" customFormat="1" ht="12.75">
      <c r="A876" s="246"/>
      <c r="B876" s="95"/>
      <c r="C876" s="247"/>
      <c r="D876" s="248"/>
      <c r="E876" s="165"/>
      <c r="F876" s="358"/>
      <c r="G876" s="142"/>
    </row>
    <row r="877" spans="1:7" s="2" customFormat="1" ht="12.75">
      <c r="A877" s="246"/>
      <c r="B877" s="95"/>
      <c r="C877" s="247"/>
      <c r="D877" s="248"/>
      <c r="E877" s="165"/>
      <c r="F877" s="358"/>
      <c r="G877" s="142"/>
    </row>
    <row r="878" spans="1:7" s="2" customFormat="1" ht="12.75">
      <c r="A878" s="246"/>
      <c r="B878" s="95"/>
      <c r="C878" s="247"/>
      <c r="D878" s="248"/>
      <c r="E878" s="165"/>
      <c r="F878" s="358"/>
      <c r="G878" s="142"/>
    </row>
    <row r="879" spans="1:7" s="2" customFormat="1" ht="12.75">
      <c r="A879" s="246"/>
      <c r="B879" s="95"/>
      <c r="C879" s="247"/>
      <c r="D879" s="248"/>
      <c r="E879" s="165"/>
      <c r="F879" s="358"/>
      <c r="G879" s="142"/>
    </row>
    <row r="880" spans="1:7" s="2" customFormat="1" ht="12.75">
      <c r="A880" s="246"/>
      <c r="B880" s="95"/>
      <c r="C880" s="247"/>
      <c r="D880" s="248"/>
      <c r="E880" s="165"/>
      <c r="F880" s="358"/>
      <c r="G880" s="142"/>
    </row>
    <row r="881" spans="1:7" s="2" customFormat="1" ht="12.75">
      <c r="A881" s="246"/>
      <c r="B881" s="95"/>
      <c r="C881" s="247"/>
      <c r="D881" s="248"/>
      <c r="E881" s="165"/>
      <c r="F881" s="358"/>
      <c r="G881" s="142"/>
    </row>
    <row r="882" spans="1:7" s="2" customFormat="1" ht="12.75">
      <c r="A882" s="246"/>
      <c r="B882" s="95"/>
      <c r="C882" s="247"/>
      <c r="D882" s="248"/>
      <c r="E882" s="165"/>
      <c r="F882" s="358"/>
      <c r="G882" s="142"/>
    </row>
    <row r="883" spans="1:7" s="2" customFormat="1" ht="12.75">
      <c r="A883" s="246"/>
      <c r="B883" s="95"/>
      <c r="C883" s="247"/>
      <c r="D883" s="248"/>
      <c r="E883" s="165"/>
      <c r="F883" s="358"/>
      <c r="G883" s="142"/>
    </row>
    <row r="884" spans="1:7" s="2" customFormat="1" ht="12.75">
      <c r="A884" s="246"/>
      <c r="B884" s="95"/>
      <c r="C884" s="247"/>
      <c r="D884" s="248"/>
      <c r="E884" s="165"/>
      <c r="F884" s="358"/>
      <c r="G884" s="142"/>
    </row>
    <row r="885" spans="1:7" s="2" customFormat="1" ht="12.75">
      <c r="A885" s="246"/>
      <c r="B885" s="95"/>
      <c r="C885" s="247"/>
      <c r="D885" s="248"/>
      <c r="E885" s="165"/>
      <c r="F885" s="358"/>
      <c r="G885" s="142"/>
    </row>
    <row r="886" spans="1:7" s="2" customFormat="1" ht="12.75">
      <c r="A886" s="246"/>
      <c r="B886" s="95"/>
      <c r="C886" s="247"/>
      <c r="D886" s="248"/>
      <c r="E886" s="165"/>
      <c r="F886" s="358"/>
      <c r="G886" s="142"/>
    </row>
    <row r="887" spans="1:7" s="2" customFormat="1" ht="12.75">
      <c r="A887" s="246"/>
      <c r="B887" s="95"/>
      <c r="C887" s="247"/>
      <c r="D887" s="248"/>
      <c r="E887" s="165"/>
      <c r="F887" s="358"/>
      <c r="G887" s="142"/>
    </row>
    <row r="888" spans="1:7" s="2" customFormat="1" ht="12.75">
      <c r="A888" s="246"/>
      <c r="B888" s="95"/>
      <c r="C888" s="247"/>
      <c r="D888" s="248"/>
      <c r="E888" s="165"/>
      <c r="F888" s="358"/>
      <c r="G888" s="142"/>
    </row>
    <row r="889" spans="1:7" s="2" customFormat="1" ht="12.75">
      <c r="A889" s="246"/>
      <c r="B889" s="95"/>
      <c r="C889" s="247"/>
      <c r="D889" s="248"/>
      <c r="E889" s="165"/>
      <c r="F889" s="358"/>
      <c r="G889" s="142"/>
    </row>
    <row r="890" spans="1:7" s="2" customFormat="1" ht="12.75">
      <c r="A890" s="246"/>
      <c r="B890" s="95"/>
      <c r="C890" s="247"/>
      <c r="D890" s="248"/>
      <c r="E890" s="165"/>
      <c r="F890" s="358"/>
      <c r="G890" s="142"/>
    </row>
    <row r="891" spans="1:7" s="2" customFormat="1" ht="12.75">
      <c r="A891" s="246"/>
      <c r="B891" s="95"/>
      <c r="C891" s="247"/>
      <c r="D891" s="248"/>
      <c r="E891" s="165"/>
      <c r="F891" s="358"/>
      <c r="G891" s="142"/>
    </row>
    <row r="892" spans="1:7" s="2" customFormat="1" ht="12.75">
      <c r="A892" s="246"/>
      <c r="B892" s="95"/>
      <c r="C892" s="247"/>
      <c r="D892" s="248"/>
      <c r="E892" s="165"/>
      <c r="F892" s="358"/>
      <c r="G892" s="142"/>
    </row>
    <row r="893" spans="1:7" s="2" customFormat="1" ht="12.75">
      <c r="A893" s="246"/>
      <c r="B893" s="95"/>
      <c r="C893" s="247"/>
      <c r="D893" s="248"/>
      <c r="E893" s="165"/>
      <c r="F893" s="358"/>
      <c r="G893" s="142"/>
    </row>
    <row r="894" spans="1:7" s="2" customFormat="1" ht="12.75">
      <c r="A894" s="246"/>
      <c r="B894" s="95"/>
      <c r="C894" s="247"/>
      <c r="D894" s="248"/>
      <c r="E894" s="165"/>
      <c r="F894" s="358"/>
      <c r="G894" s="142"/>
    </row>
    <row r="895" spans="1:7" s="2" customFormat="1" ht="12.75">
      <c r="A895" s="246"/>
      <c r="B895" s="95"/>
      <c r="C895" s="247"/>
      <c r="D895" s="248"/>
      <c r="E895" s="165"/>
      <c r="F895" s="358"/>
      <c r="G895" s="142"/>
    </row>
    <row r="896" spans="1:7" s="2" customFormat="1" ht="12.75">
      <c r="A896" s="246"/>
      <c r="B896" s="95"/>
      <c r="C896" s="247"/>
      <c r="D896" s="248"/>
      <c r="E896" s="165"/>
      <c r="F896" s="358"/>
      <c r="G896" s="142"/>
    </row>
    <row r="897" spans="1:7" s="2" customFormat="1" ht="12.75">
      <c r="A897" s="246"/>
      <c r="B897" s="95"/>
      <c r="C897" s="247"/>
      <c r="D897" s="248"/>
      <c r="E897" s="165"/>
      <c r="F897" s="358"/>
      <c r="G897" s="142"/>
    </row>
    <row r="898" spans="1:7" s="2" customFormat="1" ht="12.75">
      <c r="A898" s="246"/>
      <c r="B898" s="95"/>
      <c r="C898" s="247"/>
      <c r="D898" s="248"/>
      <c r="E898" s="165"/>
      <c r="F898" s="358"/>
      <c r="G898" s="142"/>
    </row>
    <row r="899" spans="1:7" s="2" customFormat="1" ht="12.75">
      <c r="A899" s="246"/>
      <c r="B899" s="95"/>
      <c r="C899" s="247"/>
      <c r="D899" s="248"/>
      <c r="E899" s="165"/>
      <c r="F899" s="358"/>
      <c r="G899" s="142"/>
    </row>
    <row r="900" spans="1:7" s="2" customFormat="1" ht="12.75">
      <c r="A900" s="246"/>
      <c r="B900" s="95"/>
      <c r="C900" s="247"/>
      <c r="D900" s="248"/>
      <c r="E900" s="165"/>
      <c r="F900" s="358"/>
      <c r="G900" s="142"/>
    </row>
    <row r="901" spans="1:7" s="2" customFormat="1" ht="12.75">
      <c r="A901" s="246"/>
      <c r="B901" s="95"/>
      <c r="C901" s="247"/>
      <c r="D901" s="248"/>
      <c r="E901" s="165"/>
      <c r="F901" s="358"/>
      <c r="G901" s="142"/>
    </row>
    <row r="902" spans="1:7" s="2" customFormat="1" ht="12.75">
      <c r="A902" s="246"/>
      <c r="B902" s="95"/>
      <c r="C902" s="247"/>
      <c r="D902" s="248"/>
      <c r="E902" s="165"/>
      <c r="F902" s="358"/>
      <c r="G902" s="142"/>
    </row>
    <row r="903" spans="1:7" s="2" customFormat="1" ht="12.75">
      <c r="A903" s="246"/>
      <c r="B903" s="95"/>
      <c r="C903" s="247"/>
      <c r="D903" s="248"/>
      <c r="E903" s="165"/>
      <c r="F903" s="358"/>
      <c r="G903" s="142"/>
    </row>
    <row r="904" spans="1:7" s="2" customFormat="1" ht="12.75">
      <c r="A904" s="246"/>
      <c r="B904" s="95"/>
      <c r="C904" s="247"/>
      <c r="D904" s="248"/>
      <c r="E904" s="165"/>
      <c r="F904" s="358"/>
      <c r="G904" s="142"/>
    </row>
    <row r="905" spans="1:7" s="2" customFormat="1" ht="12.75">
      <c r="A905" s="246"/>
      <c r="B905" s="95"/>
      <c r="C905" s="247"/>
      <c r="D905" s="248"/>
      <c r="E905" s="165"/>
      <c r="F905" s="358"/>
      <c r="G905" s="142"/>
    </row>
    <row r="906" spans="1:7" s="2" customFormat="1" ht="12.75">
      <c r="A906" s="246"/>
      <c r="B906" s="95"/>
      <c r="C906" s="247"/>
      <c r="D906" s="248"/>
      <c r="E906" s="165"/>
      <c r="F906" s="358"/>
      <c r="G906" s="142"/>
    </row>
    <row r="907" spans="1:7" s="2" customFormat="1" ht="12.75">
      <c r="A907" s="246"/>
      <c r="B907" s="95"/>
      <c r="C907" s="247"/>
      <c r="D907" s="248"/>
      <c r="E907" s="165"/>
      <c r="F907" s="358"/>
      <c r="G907" s="142"/>
    </row>
    <row r="908" spans="1:7" s="2" customFormat="1" ht="12.75">
      <c r="A908" s="246"/>
      <c r="B908" s="95"/>
      <c r="C908" s="247"/>
      <c r="D908" s="248"/>
      <c r="E908" s="165"/>
      <c r="F908" s="358"/>
      <c r="G908" s="142"/>
    </row>
    <row r="909" spans="1:7" s="2" customFormat="1" ht="12.75">
      <c r="A909" s="246"/>
      <c r="B909" s="95"/>
      <c r="C909" s="247"/>
      <c r="D909" s="248"/>
      <c r="E909" s="165"/>
      <c r="F909" s="358"/>
      <c r="G909" s="142"/>
    </row>
    <row r="910" spans="1:7" s="2" customFormat="1" ht="12.75">
      <c r="A910" s="246"/>
      <c r="B910" s="95"/>
      <c r="C910" s="247"/>
      <c r="D910" s="248"/>
      <c r="E910" s="165"/>
      <c r="F910" s="358"/>
      <c r="G910" s="142"/>
    </row>
    <row r="911" spans="1:7" s="2" customFormat="1" ht="12.75">
      <c r="A911" s="246"/>
      <c r="B911" s="95"/>
      <c r="C911" s="247"/>
      <c r="D911" s="248"/>
      <c r="E911" s="165"/>
      <c r="F911" s="358"/>
      <c r="G911" s="142"/>
    </row>
    <row r="912" spans="1:7" s="2" customFormat="1" ht="12.75">
      <c r="A912" s="246"/>
      <c r="B912" s="95"/>
      <c r="C912" s="247"/>
      <c r="D912" s="248"/>
      <c r="E912" s="165"/>
      <c r="F912" s="358"/>
      <c r="G912" s="142"/>
    </row>
    <row r="913" spans="1:7" s="2" customFormat="1" ht="12.75">
      <c r="A913" s="246"/>
      <c r="B913" s="95"/>
      <c r="C913" s="247"/>
      <c r="D913" s="248"/>
      <c r="E913" s="165"/>
      <c r="F913" s="358"/>
      <c r="G913" s="142"/>
    </row>
    <row r="914" spans="1:7" s="2" customFormat="1" ht="12.75">
      <c r="A914" s="246"/>
      <c r="B914" s="95"/>
      <c r="C914" s="247"/>
      <c r="D914" s="248"/>
      <c r="E914" s="165"/>
      <c r="F914" s="358"/>
      <c r="G914" s="142"/>
    </row>
    <row r="915" spans="1:7" s="2" customFormat="1" ht="12.75">
      <c r="A915" s="246"/>
      <c r="B915" s="95"/>
      <c r="C915" s="247"/>
      <c r="D915" s="248"/>
      <c r="E915" s="165"/>
      <c r="F915" s="358"/>
      <c r="G915" s="142"/>
    </row>
    <row r="916" spans="1:7" s="2" customFormat="1" ht="12.75">
      <c r="A916" s="246"/>
      <c r="B916" s="95"/>
      <c r="C916" s="247"/>
      <c r="D916" s="248"/>
      <c r="E916" s="165"/>
      <c r="F916" s="358"/>
      <c r="G916" s="142"/>
    </row>
    <row r="917" spans="1:7" s="2" customFormat="1" ht="12.75">
      <c r="A917" s="246"/>
      <c r="B917" s="95"/>
      <c r="C917" s="247"/>
      <c r="D917" s="248"/>
      <c r="E917" s="165"/>
      <c r="F917" s="358"/>
      <c r="G917" s="142"/>
    </row>
    <row r="918" spans="1:7" s="2" customFormat="1" ht="12.75">
      <c r="A918" s="246"/>
      <c r="B918" s="95"/>
      <c r="C918" s="247"/>
      <c r="D918" s="248"/>
      <c r="E918" s="165"/>
      <c r="F918" s="358"/>
      <c r="G918" s="142"/>
    </row>
    <row r="919" spans="1:7" s="2" customFormat="1" ht="12.75">
      <c r="A919" s="246"/>
      <c r="B919" s="95"/>
      <c r="C919" s="247"/>
      <c r="D919" s="248"/>
      <c r="E919" s="165"/>
      <c r="F919" s="358"/>
      <c r="G919" s="142"/>
    </row>
    <row r="920" spans="1:7" s="2" customFormat="1" ht="12.75">
      <c r="A920" s="246"/>
      <c r="B920" s="95"/>
      <c r="C920" s="247"/>
      <c r="D920" s="248"/>
      <c r="E920" s="165"/>
      <c r="F920" s="358"/>
      <c r="G920" s="142"/>
    </row>
    <row r="921" spans="1:7" s="2" customFormat="1" ht="12.75">
      <c r="A921" s="246"/>
      <c r="B921" s="95"/>
      <c r="C921" s="247"/>
      <c r="D921" s="248"/>
      <c r="E921" s="165"/>
      <c r="F921" s="358"/>
      <c r="G921" s="142"/>
    </row>
    <row r="922" spans="1:7" s="2" customFormat="1" ht="12.75">
      <c r="A922" s="246"/>
      <c r="B922" s="95"/>
      <c r="C922" s="247"/>
      <c r="D922" s="248"/>
      <c r="E922" s="165"/>
      <c r="F922" s="358"/>
      <c r="G922" s="142"/>
    </row>
    <row r="923" spans="1:7" s="2" customFormat="1" ht="12.75">
      <c r="A923" s="246"/>
      <c r="B923" s="95"/>
      <c r="C923" s="247"/>
      <c r="D923" s="248"/>
      <c r="E923" s="165"/>
      <c r="F923" s="358"/>
      <c r="G923" s="142"/>
    </row>
    <row r="924" spans="1:7" s="2" customFormat="1" ht="12.75">
      <c r="A924" s="246"/>
      <c r="B924" s="95"/>
      <c r="C924" s="247"/>
      <c r="D924" s="248"/>
      <c r="E924" s="165"/>
      <c r="F924" s="358"/>
      <c r="G924" s="142"/>
    </row>
    <row r="925" spans="1:7" s="2" customFormat="1" ht="12.75">
      <c r="A925" s="246"/>
      <c r="B925" s="95"/>
      <c r="C925" s="247"/>
      <c r="D925" s="248"/>
      <c r="E925" s="165"/>
      <c r="F925" s="358"/>
      <c r="G925" s="142"/>
    </row>
    <row r="926" spans="1:7" s="2" customFormat="1" ht="12.75">
      <c r="A926" s="246"/>
      <c r="B926" s="95"/>
      <c r="C926" s="247"/>
      <c r="D926" s="248"/>
      <c r="E926" s="165"/>
      <c r="F926" s="358"/>
      <c r="G926" s="142"/>
    </row>
    <row r="927" spans="1:7" s="2" customFormat="1" ht="12.75">
      <c r="A927" s="246"/>
      <c r="B927" s="95"/>
      <c r="C927" s="247"/>
      <c r="D927" s="248"/>
      <c r="E927" s="165"/>
      <c r="F927" s="358"/>
      <c r="G927" s="142"/>
    </row>
    <row r="928" spans="1:7" s="2" customFormat="1" ht="12.75">
      <c r="A928" s="246"/>
      <c r="B928" s="95"/>
      <c r="C928" s="247"/>
      <c r="D928" s="248"/>
      <c r="E928" s="165"/>
      <c r="F928" s="358"/>
      <c r="G928" s="142"/>
    </row>
    <row r="929" spans="1:7" s="2" customFormat="1" ht="12.75">
      <c r="A929" s="246"/>
      <c r="B929" s="95"/>
      <c r="C929" s="247"/>
      <c r="D929" s="248"/>
      <c r="E929" s="165"/>
      <c r="F929" s="358"/>
      <c r="G929" s="142"/>
    </row>
    <row r="930" spans="1:7" s="2" customFormat="1" ht="12.75">
      <c r="A930" s="246"/>
      <c r="B930" s="95"/>
      <c r="C930" s="247"/>
      <c r="D930" s="248"/>
      <c r="E930" s="165"/>
      <c r="F930" s="358"/>
      <c r="G930" s="142"/>
    </row>
    <row r="931" spans="1:7" s="2" customFormat="1" ht="12.75">
      <c r="A931" s="246"/>
      <c r="B931" s="95"/>
      <c r="C931" s="247"/>
      <c r="D931" s="248"/>
      <c r="E931" s="165"/>
      <c r="F931" s="358"/>
      <c r="G931" s="142"/>
    </row>
    <row r="932" spans="1:7" s="2" customFormat="1" ht="12.75">
      <c r="A932" s="246"/>
      <c r="B932" s="95"/>
      <c r="C932" s="247"/>
      <c r="D932" s="248"/>
      <c r="E932" s="165"/>
      <c r="F932" s="358"/>
      <c r="G932" s="142"/>
    </row>
    <row r="933" spans="1:7" s="2" customFormat="1" ht="12.75">
      <c r="A933" s="246"/>
      <c r="B933" s="95"/>
      <c r="C933" s="247"/>
      <c r="D933" s="248"/>
      <c r="E933" s="165"/>
      <c r="F933" s="358"/>
      <c r="G933" s="142"/>
    </row>
    <row r="934" spans="1:7" s="2" customFormat="1" ht="12.75">
      <c r="A934" s="246"/>
      <c r="B934" s="95"/>
      <c r="C934" s="247"/>
      <c r="D934" s="248"/>
      <c r="E934" s="165"/>
      <c r="F934" s="358"/>
      <c r="G934" s="142"/>
    </row>
    <row r="935" spans="1:7" s="2" customFormat="1" ht="12.75">
      <c r="A935" s="246"/>
      <c r="B935" s="95"/>
      <c r="C935" s="247"/>
      <c r="D935" s="248"/>
      <c r="E935" s="165"/>
      <c r="F935" s="358"/>
      <c r="G935" s="142"/>
    </row>
    <row r="936" spans="1:7" s="2" customFormat="1" ht="12.75">
      <c r="A936" s="246"/>
      <c r="B936" s="95"/>
      <c r="C936" s="247"/>
      <c r="D936" s="248"/>
      <c r="E936" s="165"/>
      <c r="F936" s="358"/>
      <c r="G936" s="142"/>
    </row>
    <row r="937" spans="1:7" s="2" customFormat="1" ht="12.75">
      <c r="A937" s="246"/>
      <c r="B937" s="95"/>
      <c r="C937" s="247"/>
      <c r="D937" s="248"/>
      <c r="E937" s="165"/>
      <c r="F937" s="358"/>
      <c r="G937" s="142"/>
    </row>
    <row r="938" spans="1:7" s="2" customFormat="1" ht="12.75">
      <c r="A938" s="246"/>
      <c r="B938" s="95"/>
      <c r="C938" s="247"/>
      <c r="D938" s="248"/>
      <c r="E938" s="165"/>
      <c r="F938" s="358"/>
      <c r="G938" s="142"/>
    </row>
    <row r="939" spans="1:7" s="2" customFormat="1" ht="12.75">
      <c r="A939" s="246"/>
      <c r="B939" s="95"/>
      <c r="C939" s="247"/>
      <c r="D939" s="248"/>
      <c r="E939" s="165"/>
      <c r="F939" s="358"/>
      <c r="G939" s="142"/>
    </row>
    <row r="940" spans="1:7" s="2" customFormat="1" ht="12.75">
      <c r="A940" s="246"/>
      <c r="B940" s="95"/>
      <c r="C940" s="247"/>
      <c r="D940" s="248"/>
      <c r="E940" s="165"/>
      <c r="F940" s="358"/>
      <c r="G940" s="142"/>
    </row>
    <row r="941" spans="1:7" s="2" customFormat="1" ht="12.75">
      <c r="A941" s="246"/>
      <c r="B941" s="95"/>
      <c r="C941" s="247"/>
      <c r="D941" s="248"/>
      <c r="E941" s="165"/>
      <c r="F941" s="358"/>
      <c r="G941" s="142"/>
    </row>
    <row r="942" spans="1:7" s="2" customFormat="1" ht="12.75">
      <c r="A942" s="246"/>
      <c r="B942" s="95"/>
      <c r="C942" s="247"/>
      <c r="D942" s="248"/>
      <c r="E942" s="165"/>
      <c r="F942" s="358"/>
      <c r="G942" s="142"/>
    </row>
    <row r="943" spans="1:7" s="2" customFormat="1" ht="12.75">
      <c r="A943" s="246"/>
      <c r="B943" s="95"/>
      <c r="C943" s="247"/>
      <c r="D943" s="248"/>
      <c r="E943" s="165"/>
      <c r="F943" s="358"/>
      <c r="G943" s="142"/>
    </row>
    <row r="944" spans="1:7" s="2" customFormat="1" ht="12.75">
      <c r="A944" s="246"/>
      <c r="B944" s="95"/>
      <c r="C944" s="247"/>
      <c r="D944" s="248"/>
      <c r="E944" s="165"/>
      <c r="F944" s="358"/>
      <c r="G944" s="142"/>
    </row>
    <row r="945" spans="1:7" s="2" customFormat="1" ht="12.75">
      <c r="A945" s="246"/>
      <c r="B945" s="95"/>
      <c r="C945" s="247"/>
      <c r="D945" s="248"/>
      <c r="E945" s="165"/>
      <c r="F945" s="358"/>
      <c r="G945" s="142"/>
    </row>
    <row r="946" spans="1:7" s="2" customFormat="1" ht="12.75">
      <c r="A946" s="246"/>
      <c r="B946" s="95"/>
      <c r="C946" s="247"/>
      <c r="D946" s="248"/>
      <c r="E946" s="165"/>
      <c r="F946" s="358"/>
      <c r="G946" s="142"/>
    </row>
    <row r="947" spans="1:7" s="2" customFormat="1" ht="12.75">
      <c r="A947" s="246"/>
      <c r="B947" s="95"/>
      <c r="C947" s="247"/>
      <c r="D947" s="248"/>
      <c r="E947" s="165"/>
      <c r="F947" s="358"/>
      <c r="G947" s="142"/>
    </row>
    <row r="948" spans="1:7" s="2" customFormat="1" ht="12.75">
      <c r="A948" s="246"/>
      <c r="B948" s="95"/>
      <c r="C948" s="247"/>
      <c r="D948" s="248"/>
      <c r="E948" s="165"/>
      <c r="F948" s="358"/>
      <c r="G948" s="142"/>
    </row>
    <row r="949" spans="1:7" s="2" customFormat="1" ht="12.75">
      <c r="A949" s="246"/>
      <c r="B949" s="95"/>
      <c r="C949" s="247"/>
      <c r="D949" s="248"/>
      <c r="E949" s="165"/>
      <c r="F949" s="358"/>
      <c r="G949" s="142"/>
    </row>
    <row r="950" spans="1:7" s="2" customFormat="1" ht="12.75">
      <c r="A950" s="246"/>
      <c r="B950" s="95"/>
      <c r="C950" s="247"/>
      <c r="D950" s="248"/>
      <c r="E950" s="165"/>
      <c r="F950" s="358"/>
      <c r="G950" s="142"/>
    </row>
    <row r="951" spans="1:7" s="2" customFormat="1" ht="12.75">
      <c r="A951" s="246"/>
      <c r="B951" s="95"/>
      <c r="C951" s="247"/>
      <c r="D951" s="248"/>
      <c r="E951" s="165"/>
      <c r="F951" s="358"/>
      <c r="G951" s="142"/>
    </row>
    <row r="952" spans="1:7" s="2" customFormat="1" ht="12.75">
      <c r="A952" s="246"/>
      <c r="B952" s="95"/>
      <c r="C952" s="247"/>
      <c r="D952" s="248"/>
      <c r="E952" s="165"/>
      <c r="F952" s="358"/>
      <c r="G952" s="142"/>
    </row>
    <row r="953" spans="1:7" s="2" customFormat="1" ht="12.75">
      <c r="A953" s="246"/>
      <c r="B953" s="95"/>
      <c r="C953" s="247"/>
      <c r="D953" s="248"/>
      <c r="E953" s="165"/>
      <c r="F953" s="358"/>
      <c r="G953" s="142"/>
    </row>
    <row r="954" spans="1:7" s="2" customFormat="1" ht="12.75">
      <c r="A954" s="246"/>
      <c r="B954" s="95"/>
      <c r="C954" s="247"/>
      <c r="D954" s="248"/>
      <c r="E954" s="165"/>
      <c r="F954" s="358"/>
      <c r="G954" s="142"/>
    </row>
    <row r="955" spans="1:7" s="2" customFormat="1" ht="12.75">
      <c r="A955" s="246"/>
      <c r="B955" s="95"/>
      <c r="C955" s="247"/>
      <c r="D955" s="248"/>
      <c r="E955" s="165"/>
      <c r="F955" s="358"/>
      <c r="G955" s="142"/>
    </row>
    <row r="956" spans="1:7" s="2" customFormat="1" ht="12.75">
      <c r="A956" s="246"/>
      <c r="B956" s="95"/>
      <c r="C956" s="247"/>
      <c r="D956" s="248"/>
      <c r="E956" s="165"/>
      <c r="F956" s="358"/>
      <c r="G956" s="142"/>
    </row>
    <row r="957" spans="1:7" s="2" customFormat="1" ht="12.75">
      <c r="A957" s="246"/>
      <c r="B957" s="95"/>
      <c r="C957" s="247"/>
      <c r="D957" s="248"/>
      <c r="E957" s="165"/>
      <c r="F957" s="358"/>
      <c r="G957" s="142"/>
    </row>
    <row r="958" spans="1:7" s="2" customFormat="1" ht="12.75">
      <c r="A958" s="246"/>
      <c r="B958" s="95"/>
      <c r="C958" s="247"/>
      <c r="D958" s="248"/>
      <c r="E958" s="165"/>
      <c r="F958" s="358"/>
      <c r="G958" s="142"/>
    </row>
    <row r="959" spans="1:7" s="2" customFormat="1" ht="12.75">
      <c r="A959" s="246"/>
      <c r="B959" s="95"/>
      <c r="C959" s="247"/>
      <c r="D959" s="248"/>
      <c r="E959" s="165"/>
      <c r="F959" s="358"/>
      <c r="G959" s="142"/>
    </row>
    <row r="960" spans="1:7" s="2" customFormat="1" ht="12.75">
      <c r="A960" s="246"/>
      <c r="B960" s="95"/>
      <c r="C960" s="247"/>
      <c r="D960" s="248"/>
      <c r="E960" s="165"/>
      <c r="F960" s="358"/>
      <c r="G960" s="142"/>
    </row>
    <row r="961" spans="1:7" s="2" customFormat="1" ht="12.75">
      <c r="A961" s="246"/>
      <c r="B961" s="95"/>
      <c r="C961" s="247"/>
      <c r="D961" s="248"/>
      <c r="E961" s="165"/>
      <c r="F961" s="358"/>
      <c r="G961" s="142"/>
    </row>
    <row r="962" spans="1:7" s="2" customFormat="1" ht="12.75">
      <c r="A962" s="246"/>
      <c r="B962" s="95"/>
      <c r="C962" s="247"/>
      <c r="D962" s="248"/>
      <c r="E962" s="165"/>
      <c r="F962" s="358"/>
      <c r="G962" s="142"/>
    </row>
    <row r="963" spans="1:7" s="2" customFormat="1" ht="12.75">
      <c r="A963" s="246"/>
      <c r="B963" s="95"/>
      <c r="C963" s="247"/>
      <c r="D963" s="248"/>
      <c r="E963" s="165"/>
      <c r="F963" s="358"/>
      <c r="G963" s="142"/>
    </row>
    <row r="964" spans="1:7" s="2" customFormat="1" ht="12.75">
      <c r="A964" s="246"/>
      <c r="B964" s="95"/>
      <c r="C964" s="247"/>
      <c r="D964" s="248"/>
      <c r="E964" s="165"/>
      <c r="F964" s="358"/>
      <c r="G964" s="142"/>
    </row>
    <row r="965" spans="1:7" s="2" customFormat="1" ht="12.75">
      <c r="A965" s="246"/>
      <c r="B965" s="95"/>
      <c r="C965" s="247"/>
      <c r="D965" s="248"/>
      <c r="E965" s="165"/>
      <c r="F965" s="358"/>
      <c r="G965" s="142"/>
    </row>
    <row r="966" spans="1:7" s="2" customFormat="1" ht="12.75">
      <c r="A966" s="246"/>
      <c r="B966" s="95"/>
      <c r="C966" s="247"/>
      <c r="D966" s="248"/>
      <c r="E966" s="165"/>
      <c r="F966" s="358"/>
      <c r="G966" s="142"/>
    </row>
    <row r="967" spans="1:7" s="2" customFormat="1" ht="12.75">
      <c r="A967" s="246"/>
      <c r="B967" s="95"/>
      <c r="C967" s="247"/>
      <c r="D967" s="248"/>
      <c r="E967" s="165"/>
      <c r="F967" s="358"/>
      <c r="G967" s="142"/>
    </row>
    <row r="968" spans="1:7" s="2" customFormat="1" ht="12.75">
      <c r="A968" s="246"/>
      <c r="B968" s="95"/>
      <c r="C968" s="247"/>
      <c r="D968" s="248"/>
      <c r="E968" s="165"/>
      <c r="F968" s="358"/>
      <c r="G968" s="142"/>
    </row>
    <row r="969" spans="1:7" s="2" customFormat="1" ht="12.75">
      <c r="A969" s="246"/>
      <c r="B969" s="95"/>
      <c r="C969" s="247"/>
      <c r="D969" s="248"/>
      <c r="E969" s="165"/>
      <c r="F969" s="358"/>
      <c r="G969" s="142"/>
    </row>
    <row r="970" spans="1:7" s="2" customFormat="1" ht="12.75">
      <c r="A970" s="246"/>
      <c r="B970" s="95"/>
      <c r="C970" s="247"/>
      <c r="D970" s="248"/>
      <c r="E970" s="165"/>
      <c r="F970" s="358"/>
      <c r="G970" s="142"/>
    </row>
    <row r="971" spans="1:7" s="2" customFormat="1" ht="12.75">
      <c r="A971" s="246"/>
      <c r="B971" s="95"/>
      <c r="C971" s="247"/>
      <c r="D971" s="248"/>
      <c r="E971" s="165"/>
      <c r="F971" s="358"/>
      <c r="G971" s="142"/>
    </row>
    <row r="972" spans="1:7" s="2" customFormat="1" ht="12.75">
      <c r="A972" s="246"/>
      <c r="B972" s="95"/>
      <c r="C972" s="247"/>
      <c r="D972" s="248"/>
      <c r="E972" s="165"/>
      <c r="F972" s="358"/>
      <c r="G972" s="142"/>
    </row>
    <row r="973" spans="1:7" s="2" customFormat="1" ht="12.75">
      <c r="A973" s="246"/>
      <c r="B973" s="95"/>
      <c r="C973" s="247"/>
      <c r="D973" s="248"/>
      <c r="E973" s="165"/>
      <c r="F973" s="358"/>
      <c r="G973" s="142"/>
    </row>
    <row r="974" spans="1:7" s="2" customFormat="1" ht="12.75">
      <c r="A974" s="246"/>
      <c r="B974" s="95"/>
      <c r="C974" s="247"/>
      <c r="D974" s="248"/>
      <c r="E974" s="165"/>
      <c r="F974" s="358"/>
      <c r="G974" s="142"/>
    </row>
    <row r="975" spans="1:7" s="2" customFormat="1" ht="12.75">
      <c r="A975" s="246"/>
      <c r="B975" s="95"/>
      <c r="C975" s="247"/>
      <c r="D975" s="248"/>
      <c r="E975" s="165"/>
      <c r="F975" s="358"/>
      <c r="G975" s="142"/>
    </row>
    <row r="976" spans="1:7" s="2" customFormat="1" ht="12.75">
      <c r="A976" s="246"/>
      <c r="B976" s="95"/>
      <c r="C976" s="247"/>
      <c r="D976" s="248"/>
      <c r="E976" s="165"/>
      <c r="F976" s="358"/>
      <c r="G976" s="142"/>
    </row>
    <row r="977" spans="1:7" s="2" customFormat="1" ht="12.75">
      <c r="A977" s="246"/>
      <c r="B977" s="95"/>
      <c r="C977" s="247"/>
      <c r="D977" s="248"/>
      <c r="E977" s="165"/>
      <c r="F977" s="358"/>
      <c r="G977" s="142"/>
    </row>
    <row r="978" spans="1:7" s="2" customFormat="1" ht="12.75">
      <c r="A978" s="246"/>
      <c r="B978" s="95"/>
      <c r="C978" s="247"/>
      <c r="D978" s="248"/>
      <c r="E978" s="165"/>
      <c r="F978" s="358"/>
      <c r="G978" s="142"/>
    </row>
    <row r="979" spans="1:7" s="2" customFormat="1" ht="12.75">
      <c r="A979" s="246"/>
      <c r="B979" s="95"/>
      <c r="C979" s="247"/>
      <c r="D979" s="248"/>
      <c r="E979" s="165"/>
      <c r="F979" s="358"/>
      <c r="G979" s="142"/>
    </row>
    <row r="980" spans="1:7" s="2" customFormat="1" ht="12.75">
      <c r="A980" s="246"/>
      <c r="B980" s="95"/>
      <c r="C980" s="247"/>
      <c r="D980" s="248"/>
      <c r="E980" s="165"/>
      <c r="F980" s="358"/>
      <c r="G980" s="142"/>
    </row>
    <row r="981" spans="1:7" s="2" customFormat="1" ht="12.75">
      <c r="A981" s="246"/>
      <c r="B981" s="95"/>
      <c r="C981" s="247"/>
      <c r="D981" s="248"/>
      <c r="E981" s="165"/>
      <c r="F981" s="358"/>
      <c r="G981" s="142"/>
    </row>
    <row r="982" spans="1:7" s="2" customFormat="1" ht="12.75">
      <c r="A982" s="246"/>
      <c r="B982" s="95"/>
      <c r="C982" s="247"/>
      <c r="D982" s="248"/>
      <c r="E982" s="165"/>
      <c r="F982" s="358"/>
      <c r="G982" s="142"/>
    </row>
    <row r="983" spans="1:7" s="2" customFormat="1" ht="12.75">
      <c r="A983" s="246"/>
      <c r="B983" s="95"/>
      <c r="C983" s="247"/>
      <c r="D983" s="248"/>
      <c r="E983" s="165"/>
      <c r="F983" s="358"/>
      <c r="G983" s="142"/>
    </row>
    <row r="984" spans="1:7" s="2" customFormat="1" ht="12.75">
      <c r="A984" s="246"/>
      <c r="B984" s="95"/>
      <c r="C984" s="247"/>
      <c r="D984" s="248"/>
      <c r="E984" s="165"/>
      <c r="F984" s="358"/>
      <c r="G984" s="142"/>
    </row>
    <row r="985" spans="1:7" s="2" customFormat="1" ht="12.75">
      <c r="A985" s="246"/>
      <c r="B985" s="95"/>
      <c r="C985" s="247"/>
      <c r="D985" s="248"/>
      <c r="E985" s="165"/>
      <c r="F985" s="358"/>
      <c r="G985" s="142"/>
    </row>
    <row r="986" spans="1:7" s="2" customFormat="1" ht="12.75">
      <c r="A986" s="246"/>
      <c r="B986" s="95"/>
      <c r="C986" s="247"/>
      <c r="D986" s="248"/>
      <c r="E986" s="165"/>
      <c r="F986" s="358"/>
      <c r="G986" s="142"/>
    </row>
    <row r="987" spans="1:7" s="2" customFormat="1" ht="12.75">
      <c r="A987" s="246"/>
      <c r="B987" s="95"/>
      <c r="C987" s="247"/>
      <c r="D987" s="248"/>
      <c r="E987" s="165"/>
      <c r="F987" s="358"/>
      <c r="G987" s="142"/>
    </row>
    <row r="988" spans="1:7" s="2" customFormat="1" ht="12.75">
      <c r="A988" s="246"/>
      <c r="B988" s="95"/>
      <c r="C988" s="247"/>
      <c r="D988" s="248"/>
      <c r="E988" s="165"/>
      <c r="F988" s="358"/>
      <c r="G988" s="142"/>
    </row>
    <row r="989" spans="1:7" s="2" customFormat="1" ht="12.75">
      <c r="A989" s="246"/>
      <c r="B989" s="95"/>
      <c r="C989" s="247"/>
      <c r="D989" s="248"/>
      <c r="E989" s="165"/>
      <c r="F989" s="358"/>
      <c r="G989" s="142"/>
    </row>
    <row r="990" spans="1:7" s="2" customFormat="1" ht="12.75">
      <c r="A990" s="246"/>
      <c r="B990" s="95"/>
      <c r="C990" s="247"/>
      <c r="D990" s="248"/>
      <c r="E990" s="165"/>
      <c r="F990" s="358"/>
      <c r="G990" s="142"/>
    </row>
    <row r="991" spans="1:7" s="2" customFormat="1" ht="12.75">
      <c r="A991" s="246"/>
      <c r="B991" s="95"/>
      <c r="C991" s="247"/>
      <c r="D991" s="248"/>
      <c r="E991" s="165"/>
      <c r="F991" s="358"/>
      <c r="G991" s="142"/>
    </row>
    <row r="992" spans="1:7" s="2" customFormat="1" ht="12.75">
      <c r="A992" s="246"/>
      <c r="B992" s="95"/>
      <c r="C992" s="247"/>
      <c r="D992" s="248"/>
      <c r="E992" s="165"/>
      <c r="F992" s="358"/>
      <c r="G992" s="142"/>
    </row>
    <row r="993" spans="1:7" s="2" customFormat="1" ht="12.75">
      <c r="A993" s="246"/>
      <c r="B993" s="95"/>
      <c r="C993" s="247"/>
      <c r="D993" s="248"/>
      <c r="E993" s="165"/>
      <c r="F993" s="358"/>
      <c r="G993" s="142"/>
    </row>
    <row r="994" spans="1:7" s="2" customFormat="1" ht="12.75">
      <c r="A994" s="246"/>
      <c r="B994" s="95"/>
      <c r="C994" s="247"/>
      <c r="D994" s="248"/>
      <c r="E994" s="165"/>
      <c r="F994" s="358"/>
      <c r="G994" s="142"/>
    </row>
    <row r="995" spans="1:7" s="2" customFormat="1" ht="12.75">
      <c r="A995" s="246"/>
      <c r="B995" s="95"/>
      <c r="C995" s="247"/>
      <c r="D995" s="248"/>
      <c r="E995" s="165"/>
      <c r="F995" s="358"/>
      <c r="G995" s="142"/>
    </row>
    <row r="996" spans="1:7" s="2" customFormat="1" ht="12.75">
      <c r="A996" s="246"/>
      <c r="B996" s="95"/>
      <c r="C996" s="247"/>
      <c r="D996" s="248"/>
      <c r="E996" s="165"/>
      <c r="F996" s="358"/>
      <c r="G996" s="142"/>
    </row>
    <row r="997" spans="1:7" s="2" customFormat="1" ht="12.75">
      <c r="A997" s="246"/>
      <c r="B997" s="95"/>
      <c r="C997" s="247"/>
      <c r="D997" s="248"/>
      <c r="E997" s="165"/>
      <c r="F997" s="358"/>
      <c r="G997" s="142"/>
    </row>
    <row r="998" spans="1:7" s="2" customFormat="1" ht="12.75">
      <c r="A998" s="246"/>
      <c r="B998" s="95"/>
      <c r="C998" s="247"/>
      <c r="D998" s="248"/>
      <c r="E998" s="165"/>
      <c r="F998" s="358"/>
      <c r="G998" s="142"/>
    </row>
    <row r="999" spans="1:7" s="2" customFormat="1" ht="12.75">
      <c r="A999" s="246"/>
      <c r="B999" s="95"/>
      <c r="C999" s="247"/>
      <c r="D999" s="248"/>
      <c r="E999" s="165"/>
      <c r="F999" s="358"/>
      <c r="G999" s="142"/>
    </row>
    <row r="1000" spans="1:7" s="2" customFormat="1" ht="12.75">
      <c r="A1000" s="246"/>
      <c r="B1000" s="95"/>
      <c r="C1000" s="247"/>
      <c r="D1000" s="248"/>
      <c r="E1000" s="165"/>
      <c r="F1000" s="358"/>
      <c r="G1000" s="142"/>
    </row>
    <row r="1001" spans="1:7" s="2" customFormat="1" ht="12.75">
      <c r="A1001" s="246"/>
      <c r="B1001" s="95"/>
      <c r="C1001" s="247"/>
      <c r="D1001" s="248"/>
      <c r="E1001" s="165"/>
      <c r="F1001" s="358"/>
      <c r="G1001" s="142"/>
    </row>
    <row r="1002" spans="1:7" s="2" customFormat="1" ht="12.75">
      <c r="A1002" s="246"/>
      <c r="B1002" s="95"/>
      <c r="C1002" s="247"/>
      <c r="D1002" s="248"/>
      <c r="E1002" s="165"/>
      <c r="F1002" s="358"/>
      <c r="G1002" s="142"/>
    </row>
    <row r="1003" spans="1:7" s="2" customFormat="1" ht="12.75">
      <c r="A1003" s="246"/>
      <c r="B1003" s="95"/>
      <c r="C1003" s="247"/>
      <c r="D1003" s="248"/>
      <c r="E1003" s="165"/>
      <c r="F1003" s="358"/>
      <c r="G1003" s="142"/>
    </row>
    <row r="1004" spans="1:7" s="2" customFormat="1" ht="12.75">
      <c r="A1004" s="246"/>
      <c r="B1004" s="95"/>
      <c r="C1004" s="247"/>
      <c r="D1004" s="248"/>
      <c r="E1004" s="165"/>
      <c r="F1004" s="358"/>
      <c r="G1004" s="142"/>
    </row>
    <row r="1005" spans="1:7" s="2" customFormat="1" ht="12.75">
      <c r="A1005" s="246"/>
      <c r="B1005" s="95"/>
      <c r="C1005" s="247"/>
      <c r="D1005" s="248"/>
      <c r="E1005" s="165"/>
      <c r="F1005" s="358"/>
      <c r="G1005" s="142"/>
    </row>
    <row r="1006" spans="1:7" s="2" customFormat="1" ht="12.75">
      <c r="A1006" s="246"/>
      <c r="B1006" s="95"/>
      <c r="C1006" s="247"/>
      <c r="D1006" s="248"/>
      <c r="E1006" s="165"/>
      <c r="F1006" s="358"/>
      <c r="G1006" s="142"/>
    </row>
    <row r="1007" spans="1:7" s="2" customFormat="1" ht="12.75">
      <c r="A1007" s="246"/>
      <c r="B1007" s="95"/>
      <c r="C1007" s="247"/>
      <c r="D1007" s="248"/>
      <c r="E1007" s="165"/>
      <c r="F1007" s="358"/>
      <c r="G1007" s="142"/>
    </row>
    <row r="1008" spans="1:7" s="2" customFormat="1" ht="12.75">
      <c r="A1008" s="246"/>
      <c r="B1008" s="95"/>
      <c r="C1008" s="247"/>
      <c r="D1008" s="248"/>
      <c r="E1008" s="165"/>
      <c r="F1008" s="358"/>
      <c r="G1008" s="142"/>
    </row>
    <row r="1009" spans="1:7" s="2" customFormat="1" ht="12.75">
      <c r="A1009" s="246"/>
      <c r="B1009" s="95"/>
      <c r="C1009" s="247"/>
      <c r="D1009" s="248"/>
      <c r="E1009" s="165"/>
      <c r="F1009" s="358"/>
      <c r="G1009" s="142"/>
    </row>
    <row r="1010" spans="1:7" s="2" customFormat="1" ht="12.75">
      <c r="A1010" s="246"/>
      <c r="B1010" s="95"/>
      <c r="C1010" s="247"/>
      <c r="D1010" s="248"/>
      <c r="E1010" s="165"/>
      <c r="F1010" s="358"/>
      <c r="G1010" s="142"/>
    </row>
    <row r="1011" spans="1:7" s="2" customFormat="1" ht="12.75">
      <c r="A1011" s="246"/>
      <c r="B1011" s="95"/>
      <c r="C1011" s="247"/>
      <c r="D1011" s="248"/>
      <c r="E1011" s="165"/>
      <c r="F1011" s="358"/>
      <c r="G1011" s="142"/>
    </row>
    <row r="1012" spans="1:7" s="2" customFormat="1" ht="12.75">
      <c r="A1012" s="246"/>
      <c r="B1012" s="95"/>
      <c r="C1012" s="247"/>
      <c r="D1012" s="248"/>
      <c r="E1012" s="165"/>
      <c r="F1012" s="358"/>
      <c r="G1012" s="142"/>
    </row>
    <row r="1013" spans="1:7" s="2" customFormat="1" ht="12.75">
      <c r="A1013" s="246"/>
      <c r="B1013" s="95"/>
      <c r="C1013" s="247"/>
      <c r="D1013" s="248"/>
      <c r="E1013" s="165"/>
      <c r="F1013" s="358"/>
      <c r="G1013" s="142"/>
    </row>
    <row r="1014" spans="1:7" s="2" customFormat="1" ht="12.75">
      <c r="A1014" s="246"/>
      <c r="B1014" s="95"/>
      <c r="C1014" s="247"/>
      <c r="D1014" s="248"/>
      <c r="E1014" s="165"/>
      <c r="F1014" s="358"/>
      <c r="G1014" s="142"/>
    </row>
    <row r="1015" spans="1:7" s="2" customFormat="1" ht="12.75">
      <c r="A1015" s="246"/>
      <c r="B1015" s="95"/>
      <c r="C1015" s="247"/>
      <c r="D1015" s="248"/>
      <c r="E1015" s="165"/>
      <c r="F1015" s="358"/>
      <c r="G1015" s="142"/>
    </row>
    <row r="1016" spans="1:7" s="2" customFormat="1" ht="12.75">
      <c r="A1016" s="246"/>
      <c r="B1016" s="95"/>
      <c r="C1016" s="247"/>
      <c r="D1016" s="248"/>
      <c r="E1016" s="165"/>
      <c r="F1016" s="358"/>
      <c r="G1016" s="142"/>
    </row>
    <row r="1017" spans="1:7" s="2" customFormat="1" ht="12.75">
      <c r="A1017" s="246"/>
      <c r="B1017" s="95"/>
      <c r="C1017" s="247"/>
      <c r="D1017" s="248"/>
      <c r="E1017" s="165"/>
      <c r="F1017" s="358"/>
      <c r="G1017" s="142"/>
    </row>
    <row r="1018" spans="1:7" s="2" customFormat="1" ht="12.75">
      <c r="A1018" s="246"/>
      <c r="B1018" s="95"/>
      <c r="C1018" s="247"/>
      <c r="D1018" s="248"/>
      <c r="E1018" s="165"/>
      <c r="F1018" s="358"/>
      <c r="G1018" s="142"/>
    </row>
    <row r="1019" spans="1:7" s="2" customFormat="1" ht="12.75">
      <c r="A1019" s="246"/>
      <c r="B1019" s="95"/>
      <c r="C1019" s="247"/>
      <c r="D1019" s="248"/>
      <c r="E1019" s="165"/>
      <c r="F1019" s="358"/>
      <c r="G1019" s="142"/>
    </row>
    <row r="1020" spans="1:7" s="2" customFormat="1" ht="12.75">
      <c r="A1020" s="246"/>
      <c r="B1020" s="95"/>
      <c r="C1020" s="247"/>
      <c r="D1020" s="248"/>
      <c r="E1020" s="165"/>
      <c r="F1020" s="358"/>
      <c r="G1020" s="142"/>
    </row>
    <row r="1021" spans="1:7" s="2" customFormat="1" ht="12.75">
      <c r="A1021" s="246"/>
      <c r="B1021" s="95"/>
      <c r="C1021" s="247"/>
      <c r="D1021" s="248"/>
      <c r="E1021" s="165"/>
      <c r="F1021" s="358"/>
      <c r="G1021" s="142"/>
    </row>
    <row r="1022" spans="1:7" s="2" customFormat="1" ht="12.75">
      <c r="A1022" s="246"/>
      <c r="B1022" s="95"/>
      <c r="C1022" s="247"/>
      <c r="D1022" s="248"/>
      <c r="E1022" s="165"/>
      <c r="F1022" s="358"/>
      <c r="G1022" s="142"/>
    </row>
    <row r="1023" spans="1:7" s="2" customFormat="1" ht="12.75">
      <c r="A1023" s="246"/>
      <c r="B1023" s="95"/>
      <c r="C1023" s="247"/>
      <c r="D1023" s="248"/>
      <c r="E1023" s="165"/>
      <c r="F1023" s="358"/>
      <c r="G1023" s="142"/>
    </row>
    <row r="1024" spans="1:7" s="2" customFormat="1" ht="12.75">
      <c r="A1024" s="246"/>
      <c r="B1024" s="95"/>
      <c r="C1024" s="247"/>
      <c r="D1024" s="248"/>
      <c r="E1024" s="165"/>
      <c r="F1024" s="358"/>
      <c r="G1024" s="142"/>
    </row>
    <row r="1025" spans="1:7" s="2" customFormat="1" ht="12.75">
      <c r="A1025" s="246"/>
      <c r="B1025" s="95"/>
      <c r="C1025" s="247"/>
      <c r="D1025" s="248"/>
      <c r="E1025" s="165"/>
      <c r="F1025" s="358"/>
      <c r="G1025" s="142"/>
    </row>
    <row r="1026" spans="1:7" s="2" customFormat="1" ht="12.75">
      <c r="A1026" s="246"/>
      <c r="B1026" s="95"/>
      <c r="C1026" s="247"/>
      <c r="D1026" s="248"/>
      <c r="E1026" s="165"/>
      <c r="F1026" s="358"/>
      <c r="G1026" s="142"/>
    </row>
    <row r="1027" spans="1:7" s="2" customFormat="1" ht="12.75">
      <c r="A1027" s="246"/>
      <c r="B1027" s="95"/>
      <c r="C1027" s="247"/>
      <c r="D1027" s="248"/>
      <c r="E1027" s="165"/>
      <c r="F1027" s="358"/>
      <c r="G1027" s="142"/>
    </row>
    <row r="1028" spans="1:7" s="2" customFormat="1" ht="12.75">
      <c r="A1028" s="246"/>
      <c r="B1028" s="95"/>
      <c r="C1028" s="247"/>
      <c r="D1028" s="248"/>
      <c r="E1028" s="165"/>
      <c r="F1028" s="358"/>
      <c r="G1028" s="142"/>
    </row>
    <row r="1029" spans="1:7" s="2" customFormat="1" ht="12.75">
      <c r="A1029" s="246"/>
      <c r="B1029" s="95"/>
      <c r="C1029" s="247"/>
      <c r="D1029" s="248"/>
      <c r="E1029" s="165"/>
      <c r="F1029" s="358"/>
      <c r="G1029" s="142"/>
    </row>
    <row r="1030" spans="1:7" s="2" customFormat="1" ht="12.75">
      <c r="A1030" s="246"/>
      <c r="B1030" s="95"/>
      <c r="C1030" s="247"/>
      <c r="D1030" s="248"/>
      <c r="E1030" s="165"/>
      <c r="F1030" s="358"/>
      <c r="G1030" s="142"/>
    </row>
    <row r="1031" spans="1:7" s="2" customFormat="1" ht="12.75">
      <c r="A1031" s="246"/>
      <c r="B1031" s="95"/>
      <c r="C1031" s="247"/>
      <c r="D1031" s="248"/>
      <c r="E1031" s="165"/>
      <c r="F1031" s="358"/>
      <c r="G1031" s="142"/>
    </row>
    <row r="1032" spans="1:7" s="2" customFormat="1" ht="12.75">
      <c r="A1032" s="246"/>
      <c r="B1032" s="95"/>
      <c r="C1032" s="247"/>
      <c r="D1032" s="248"/>
      <c r="E1032" s="165"/>
      <c r="F1032" s="358"/>
      <c r="G1032" s="142"/>
    </row>
    <row r="1033" spans="1:7" s="2" customFormat="1" ht="12.75">
      <c r="A1033" s="246"/>
      <c r="B1033" s="95"/>
      <c r="C1033" s="247"/>
      <c r="D1033" s="248"/>
      <c r="E1033" s="165"/>
      <c r="F1033" s="358"/>
      <c r="G1033" s="142"/>
    </row>
    <row r="1034" spans="1:7" s="2" customFormat="1" ht="12.75">
      <c r="A1034" s="246"/>
      <c r="B1034" s="95"/>
      <c r="C1034" s="247"/>
      <c r="D1034" s="248"/>
      <c r="E1034" s="165"/>
      <c r="F1034" s="358"/>
      <c r="G1034" s="142"/>
    </row>
    <row r="1035" spans="1:7" s="2" customFormat="1" ht="12.75">
      <c r="A1035" s="246"/>
      <c r="B1035" s="95"/>
      <c r="C1035" s="247"/>
      <c r="D1035" s="248"/>
      <c r="E1035" s="165"/>
      <c r="F1035" s="358"/>
      <c r="G1035" s="142"/>
    </row>
    <row r="1036" spans="1:7" s="2" customFormat="1" ht="12.75">
      <c r="A1036" s="246"/>
      <c r="B1036" s="95"/>
      <c r="C1036" s="247"/>
      <c r="D1036" s="248"/>
      <c r="E1036" s="165"/>
      <c r="F1036" s="358"/>
      <c r="G1036" s="142"/>
    </row>
    <row r="1037" spans="1:7" s="2" customFormat="1" ht="12.75">
      <c r="A1037" s="246"/>
      <c r="B1037" s="95"/>
      <c r="C1037" s="247"/>
      <c r="D1037" s="248"/>
      <c r="E1037" s="165"/>
      <c r="F1037" s="358"/>
      <c r="G1037" s="142"/>
    </row>
    <row r="1038" spans="1:7" s="2" customFormat="1" ht="12.75">
      <c r="A1038" s="246"/>
      <c r="B1038" s="95"/>
      <c r="C1038" s="247"/>
      <c r="D1038" s="248"/>
      <c r="E1038" s="165"/>
      <c r="F1038" s="358"/>
      <c r="G1038" s="142"/>
    </row>
    <row r="1039" spans="1:7" s="2" customFormat="1" ht="12.75">
      <c r="A1039" s="246"/>
      <c r="B1039" s="95"/>
      <c r="C1039" s="247"/>
      <c r="D1039" s="248"/>
      <c r="E1039" s="165"/>
      <c r="F1039" s="358"/>
      <c r="G1039" s="142"/>
    </row>
    <row r="1040" spans="1:7" s="2" customFormat="1" ht="12.75">
      <c r="A1040" s="246"/>
      <c r="B1040" s="95"/>
      <c r="C1040" s="247"/>
      <c r="D1040" s="248"/>
      <c r="E1040" s="165"/>
      <c r="F1040" s="358"/>
      <c r="G1040" s="142"/>
    </row>
    <row r="1041" spans="1:7" s="2" customFormat="1" ht="12.75">
      <c r="A1041" s="246"/>
      <c r="B1041" s="95"/>
      <c r="C1041" s="247"/>
      <c r="D1041" s="248"/>
      <c r="E1041" s="165"/>
      <c r="F1041" s="358"/>
      <c r="G1041" s="142"/>
    </row>
    <row r="1042" spans="1:7" s="2" customFormat="1" ht="12.75">
      <c r="A1042" s="246"/>
      <c r="B1042" s="95"/>
      <c r="C1042" s="247"/>
      <c r="D1042" s="248"/>
      <c r="E1042" s="165"/>
      <c r="F1042" s="358"/>
      <c r="G1042" s="142"/>
    </row>
    <row r="1043" spans="1:7" s="2" customFormat="1" ht="12.75">
      <c r="A1043" s="246"/>
      <c r="B1043" s="95"/>
      <c r="C1043" s="247"/>
      <c r="D1043" s="248"/>
      <c r="E1043" s="165"/>
      <c r="F1043" s="358"/>
      <c r="G1043" s="142"/>
    </row>
    <row r="1044" spans="1:7" s="2" customFormat="1" ht="12.75">
      <c r="A1044" s="246"/>
      <c r="B1044" s="95"/>
      <c r="C1044" s="247"/>
      <c r="D1044" s="248"/>
      <c r="E1044" s="165"/>
      <c r="F1044" s="358"/>
      <c r="G1044" s="142"/>
    </row>
    <row r="1045" spans="1:7" s="2" customFormat="1" ht="12.75">
      <c r="A1045" s="246"/>
      <c r="B1045" s="95"/>
      <c r="C1045" s="247"/>
      <c r="D1045" s="248"/>
      <c r="E1045" s="165"/>
      <c r="F1045" s="358"/>
      <c r="G1045" s="142"/>
    </row>
    <row r="1046" spans="1:7" s="2" customFormat="1" ht="12.75">
      <c r="A1046" s="246"/>
      <c r="B1046" s="95"/>
      <c r="C1046" s="247"/>
      <c r="D1046" s="248"/>
      <c r="E1046" s="165"/>
      <c r="F1046" s="358"/>
      <c r="G1046" s="142"/>
    </row>
    <row r="1047" spans="1:7" s="2" customFormat="1" ht="12.75">
      <c r="A1047" s="246"/>
      <c r="B1047" s="95"/>
      <c r="C1047" s="247"/>
      <c r="D1047" s="248"/>
      <c r="E1047" s="165"/>
      <c r="F1047" s="358"/>
      <c r="G1047" s="142"/>
    </row>
    <row r="1048" spans="1:7" s="2" customFormat="1" ht="12.75">
      <c r="A1048" s="246"/>
      <c r="B1048" s="95"/>
      <c r="C1048" s="247"/>
      <c r="D1048" s="248"/>
      <c r="E1048" s="165"/>
      <c r="F1048" s="358"/>
      <c r="G1048" s="142"/>
    </row>
    <row r="1049" spans="1:7" s="2" customFormat="1" ht="12.75">
      <c r="A1049" s="246"/>
      <c r="B1049" s="95"/>
      <c r="C1049" s="247"/>
      <c r="D1049" s="248"/>
      <c r="E1049" s="165"/>
      <c r="F1049" s="358"/>
      <c r="G1049" s="142"/>
    </row>
    <row r="1050" spans="1:7" s="2" customFormat="1" ht="12.75">
      <c r="A1050" s="246"/>
      <c r="B1050" s="95"/>
      <c r="C1050" s="247"/>
      <c r="D1050" s="248"/>
      <c r="E1050" s="165"/>
      <c r="F1050" s="358"/>
      <c r="G1050" s="142"/>
    </row>
    <row r="1051" spans="1:7" s="2" customFormat="1" ht="12.75">
      <c r="A1051" s="246"/>
      <c r="B1051" s="95"/>
      <c r="C1051" s="247"/>
      <c r="D1051" s="248"/>
      <c r="E1051" s="165"/>
      <c r="F1051" s="358"/>
      <c r="G1051" s="142"/>
    </row>
    <row r="1052" spans="1:7" s="2" customFormat="1" ht="12.75">
      <c r="A1052" s="246"/>
      <c r="B1052" s="95"/>
      <c r="C1052" s="247"/>
      <c r="D1052" s="248"/>
      <c r="E1052" s="165"/>
      <c r="F1052" s="358"/>
      <c r="G1052" s="142"/>
    </row>
    <row r="1053" spans="1:7" s="2" customFormat="1" ht="12.75">
      <c r="A1053" s="246"/>
      <c r="B1053" s="95"/>
      <c r="C1053" s="247"/>
      <c r="D1053" s="248"/>
      <c r="E1053" s="165"/>
      <c r="F1053" s="358"/>
      <c r="G1053" s="142"/>
    </row>
    <row r="1054" spans="1:7" s="2" customFormat="1" ht="12.75">
      <c r="A1054" s="246"/>
      <c r="B1054" s="95"/>
      <c r="C1054" s="247"/>
      <c r="D1054" s="248"/>
      <c r="E1054" s="165"/>
      <c r="F1054" s="358"/>
      <c r="G1054" s="142"/>
    </row>
    <row r="1055" spans="1:7" s="2" customFormat="1" ht="12.75">
      <c r="A1055" s="246"/>
      <c r="B1055" s="95"/>
      <c r="C1055" s="247"/>
      <c r="D1055" s="248"/>
      <c r="E1055" s="165"/>
      <c r="F1055" s="358"/>
      <c r="G1055" s="142"/>
    </row>
    <row r="1056" spans="1:7" s="2" customFormat="1" ht="12.75">
      <c r="A1056" s="246"/>
      <c r="B1056" s="95"/>
      <c r="C1056" s="247"/>
      <c r="D1056" s="248"/>
      <c r="E1056" s="165"/>
      <c r="F1056" s="358"/>
      <c r="G1056" s="142"/>
    </row>
    <row r="1057" spans="1:7" s="2" customFormat="1" ht="12.75">
      <c r="A1057" s="246"/>
      <c r="B1057" s="95"/>
      <c r="C1057" s="247"/>
      <c r="D1057" s="248"/>
      <c r="E1057" s="165"/>
      <c r="F1057" s="358"/>
      <c r="G1057" s="142"/>
    </row>
    <row r="1058" spans="1:7" s="2" customFormat="1" ht="12.75">
      <c r="A1058" s="246"/>
      <c r="B1058" s="95"/>
      <c r="C1058" s="247"/>
      <c r="D1058" s="248"/>
      <c r="E1058" s="165"/>
      <c r="F1058" s="358"/>
      <c r="G1058" s="142"/>
    </row>
    <row r="1059" spans="1:7" s="2" customFormat="1" ht="12.75">
      <c r="A1059" s="246"/>
      <c r="B1059" s="95"/>
      <c r="C1059" s="247"/>
      <c r="D1059" s="248"/>
      <c r="E1059" s="165"/>
      <c r="F1059" s="358"/>
      <c r="G1059" s="142"/>
    </row>
    <row r="1060" spans="1:7" s="2" customFormat="1" ht="12.75">
      <c r="A1060" s="246"/>
      <c r="B1060" s="95"/>
      <c r="C1060" s="247"/>
      <c r="D1060" s="248"/>
      <c r="E1060" s="165"/>
      <c r="F1060" s="358"/>
      <c r="G1060" s="142"/>
    </row>
    <row r="1061" spans="1:7" s="2" customFormat="1" ht="12.75">
      <c r="A1061" s="246"/>
      <c r="B1061" s="95"/>
      <c r="C1061" s="247"/>
      <c r="D1061" s="248"/>
      <c r="E1061" s="165"/>
      <c r="F1061" s="358"/>
      <c r="G1061" s="142"/>
    </row>
    <row r="1062" spans="1:7" s="2" customFormat="1" ht="12.75">
      <c r="A1062" s="246"/>
      <c r="B1062" s="95"/>
      <c r="C1062" s="247"/>
      <c r="D1062" s="248"/>
      <c r="E1062" s="165"/>
      <c r="F1062" s="358"/>
      <c r="G1062" s="142"/>
    </row>
    <row r="1063" spans="1:7" s="2" customFormat="1" ht="12.75">
      <c r="A1063" s="246"/>
      <c r="B1063" s="95"/>
      <c r="C1063" s="247"/>
      <c r="D1063" s="248"/>
      <c r="E1063" s="165"/>
      <c r="F1063" s="358"/>
      <c r="G1063" s="142"/>
    </row>
    <row r="1064" spans="1:7" s="2" customFormat="1" ht="12.75">
      <c r="A1064" s="246"/>
      <c r="B1064" s="95"/>
      <c r="C1064" s="247"/>
      <c r="D1064" s="248"/>
      <c r="E1064" s="165"/>
      <c r="F1064" s="358"/>
      <c r="G1064" s="142"/>
    </row>
    <row r="1065" spans="1:7" s="2" customFormat="1" ht="12.75">
      <c r="A1065" s="246"/>
      <c r="B1065" s="95"/>
      <c r="C1065" s="247"/>
      <c r="D1065" s="248"/>
      <c r="E1065" s="165"/>
      <c r="F1065" s="358"/>
      <c r="G1065" s="142"/>
    </row>
    <row r="1066" spans="1:7" s="2" customFormat="1" ht="12.75">
      <c r="A1066" s="246"/>
      <c r="B1066" s="95"/>
      <c r="C1066" s="247"/>
      <c r="D1066" s="248"/>
      <c r="E1066" s="165"/>
      <c r="F1066" s="358"/>
      <c r="G1066" s="142"/>
    </row>
    <row r="1067" spans="1:7" s="2" customFormat="1" ht="12.75">
      <c r="A1067" s="246"/>
      <c r="B1067" s="95"/>
      <c r="C1067" s="247"/>
      <c r="D1067" s="248"/>
      <c r="E1067" s="165"/>
      <c r="F1067" s="358"/>
      <c r="G1067" s="142"/>
    </row>
    <row r="1068" spans="1:7" s="2" customFormat="1" ht="12.75">
      <c r="A1068" s="246"/>
      <c r="B1068" s="95"/>
      <c r="C1068" s="247"/>
      <c r="D1068" s="248"/>
      <c r="E1068" s="165"/>
      <c r="F1068" s="358"/>
      <c r="G1068" s="142"/>
    </row>
    <row r="1069" spans="1:7" s="2" customFormat="1" ht="12.75">
      <c r="A1069" s="246"/>
      <c r="B1069" s="95"/>
      <c r="C1069" s="247"/>
      <c r="D1069" s="248"/>
      <c r="E1069" s="165"/>
      <c r="F1069" s="358"/>
      <c r="G1069" s="142"/>
    </row>
    <row r="1070" spans="1:7" s="2" customFormat="1" ht="12.75">
      <c r="A1070" s="246"/>
      <c r="B1070" s="95"/>
      <c r="C1070" s="247"/>
      <c r="D1070" s="248"/>
      <c r="E1070" s="165"/>
      <c r="F1070" s="358"/>
      <c r="G1070" s="142"/>
    </row>
    <row r="1071" spans="1:7" s="2" customFormat="1" ht="12.75">
      <c r="A1071" s="246"/>
      <c r="B1071" s="95"/>
      <c r="C1071" s="247"/>
      <c r="D1071" s="248"/>
      <c r="E1071" s="165"/>
      <c r="F1071" s="358"/>
      <c r="G1071" s="142"/>
    </row>
    <row r="1072" spans="1:7" s="2" customFormat="1" ht="12.75">
      <c r="A1072" s="246"/>
      <c r="B1072" s="95"/>
      <c r="C1072" s="247"/>
      <c r="D1072" s="248"/>
      <c r="E1072" s="165"/>
      <c r="F1072" s="358"/>
      <c r="G1072" s="142"/>
    </row>
    <row r="1073" spans="1:7" s="2" customFormat="1" ht="12.75">
      <c r="A1073" s="246"/>
      <c r="B1073" s="95"/>
      <c r="C1073" s="247"/>
      <c r="D1073" s="248"/>
      <c r="E1073" s="165"/>
      <c r="F1073" s="358"/>
      <c r="G1073" s="142"/>
    </row>
    <row r="1074" spans="1:7" s="2" customFormat="1" ht="12.75">
      <c r="A1074" s="246"/>
      <c r="B1074" s="95"/>
      <c r="C1074" s="247"/>
      <c r="D1074" s="248"/>
      <c r="E1074" s="165"/>
      <c r="F1074" s="358"/>
      <c r="G1074" s="142"/>
    </row>
    <row r="1075" spans="1:7" s="2" customFormat="1" ht="12.75">
      <c r="A1075" s="246"/>
      <c r="B1075" s="95"/>
      <c r="C1075" s="247"/>
      <c r="D1075" s="248"/>
      <c r="E1075" s="165"/>
      <c r="F1075" s="358"/>
      <c r="G1075" s="142"/>
    </row>
    <row r="1076" spans="1:7" s="2" customFormat="1" ht="12.75">
      <c r="A1076" s="246"/>
      <c r="B1076" s="95"/>
      <c r="C1076" s="247"/>
      <c r="D1076" s="248"/>
      <c r="E1076" s="165"/>
      <c r="F1076" s="358"/>
      <c r="G1076" s="142"/>
    </row>
    <row r="1077" spans="1:7" s="2" customFormat="1" ht="12.75">
      <c r="A1077" s="246"/>
      <c r="B1077" s="95"/>
      <c r="C1077" s="247"/>
      <c r="D1077" s="248"/>
      <c r="E1077" s="165"/>
      <c r="F1077" s="358"/>
      <c r="G1077" s="142"/>
    </row>
    <row r="1078" spans="1:7" s="2" customFormat="1" ht="12.75">
      <c r="A1078" s="246"/>
      <c r="B1078" s="95"/>
      <c r="C1078" s="247"/>
      <c r="D1078" s="248"/>
      <c r="E1078" s="165"/>
      <c r="F1078" s="358"/>
      <c r="G1078" s="142"/>
    </row>
    <row r="1079" spans="1:7" s="2" customFormat="1" ht="12.75">
      <c r="A1079" s="246"/>
      <c r="B1079" s="95"/>
      <c r="C1079" s="247"/>
      <c r="D1079" s="248"/>
      <c r="E1079" s="165"/>
      <c r="F1079" s="358"/>
      <c r="G1079" s="142"/>
    </row>
    <row r="1080" spans="1:7" s="2" customFormat="1" ht="12.75">
      <c r="A1080" s="246"/>
      <c r="B1080" s="95"/>
      <c r="C1080" s="247"/>
      <c r="D1080" s="248"/>
      <c r="E1080" s="165"/>
      <c r="F1080" s="358"/>
      <c r="G1080" s="142"/>
    </row>
    <row r="1081" spans="1:7" s="2" customFormat="1" ht="12.75">
      <c r="A1081" s="246"/>
      <c r="B1081" s="95"/>
      <c r="C1081" s="247"/>
      <c r="D1081" s="248"/>
      <c r="E1081" s="165"/>
      <c r="F1081" s="358"/>
      <c r="G1081" s="142"/>
    </row>
    <row r="1082" spans="1:7" s="2" customFormat="1" ht="12.75">
      <c r="A1082" s="246"/>
      <c r="B1082" s="95"/>
      <c r="C1082" s="247"/>
      <c r="D1082" s="248"/>
      <c r="E1082" s="165"/>
      <c r="F1082" s="358"/>
      <c r="G1082" s="142"/>
    </row>
    <row r="1083" spans="1:7" s="2" customFormat="1" ht="12.75">
      <c r="A1083" s="246"/>
      <c r="B1083" s="95"/>
      <c r="C1083" s="247"/>
      <c r="D1083" s="248"/>
      <c r="E1083" s="165"/>
      <c r="F1083" s="358"/>
      <c r="G1083" s="142"/>
    </row>
    <row r="1084" spans="1:7" s="2" customFormat="1" ht="12.75">
      <c r="A1084" s="246"/>
      <c r="B1084" s="95"/>
      <c r="C1084" s="247"/>
      <c r="D1084" s="248"/>
      <c r="E1084" s="165"/>
      <c r="F1084" s="358"/>
      <c r="G1084" s="142"/>
    </row>
    <row r="1085" spans="1:7" s="2" customFormat="1" ht="12.75">
      <c r="A1085" s="246"/>
      <c r="B1085" s="95"/>
      <c r="C1085" s="247"/>
      <c r="D1085" s="248"/>
      <c r="E1085" s="165"/>
      <c r="F1085" s="358"/>
      <c r="G1085" s="142"/>
    </row>
    <row r="1086" spans="1:7" s="2" customFormat="1" ht="12.75">
      <c r="A1086" s="246"/>
      <c r="B1086" s="95"/>
      <c r="C1086" s="247"/>
      <c r="D1086" s="248"/>
      <c r="E1086" s="165"/>
      <c r="F1086" s="358"/>
      <c r="G1086" s="142"/>
    </row>
    <row r="1087" spans="1:7" s="2" customFormat="1" ht="12.75">
      <c r="A1087" s="246"/>
      <c r="B1087" s="95"/>
      <c r="C1087" s="247"/>
      <c r="D1087" s="248"/>
      <c r="E1087" s="165"/>
      <c r="F1087" s="358"/>
      <c r="G1087" s="142"/>
    </row>
    <row r="1088" spans="1:7" s="2" customFormat="1" ht="12.75">
      <c r="A1088" s="246"/>
      <c r="B1088" s="95"/>
      <c r="C1088" s="247"/>
      <c r="D1088" s="248"/>
      <c r="E1088" s="165"/>
      <c r="F1088" s="358"/>
      <c r="G1088" s="142"/>
    </row>
    <row r="1089" spans="1:7" s="2" customFormat="1" ht="12.75">
      <c r="A1089" s="246"/>
      <c r="B1089" s="95"/>
      <c r="C1089" s="247"/>
      <c r="D1089" s="248"/>
      <c r="E1089" s="165"/>
      <c r="F1089" s="358"/>
      <c r="G1089" s="142"/>
    </row>
    <row r="1090" spans="1:7" s="2" customFormat="1" ht="12.75">
      <c r="A1090" s="246"/>
      <c r="B1090" s="95"/>
      <c r="C1090" s="247"/>
      <c r="D1090" s="248"/>
      <c r="E1090" s="165"/>
      <c r="F1090" s="358"/>
      <c r="G1090" s="142"/>
    </row>
    <row r="1091" spans="1:7" s="2" customFormat="1" ht="12.75">
      <c r="A1091" s="246"/>
      <c r="B1091" s="95"/>
      <c r="C1091" s="247"/>
      <c r="D1091" s="248"/>
      <c r="E1091" s="165"/>
      <c r="F1091" s="358"/>
      <c r="G1091" s="142"/>
    </row>
    <row r="1092" spans="1:7" s="2" customFormat="1" ht="12.75">
      <c r="A1092" s="246"/>
      <c r="B1092" s="95"/>
      <c r="C1092" s="247"/>
      <c r="D1092" s="248"/>
      <c r="E1092" s="165"/>
      <c r="F1092" s="358"/>
      <c r="G1092" s="142"/>
    </row>
    <row r="1093" spans="1:7" s="2" customFormat="1" ht="12.75">
      <c r="A1093" s="246"/>
      <c r="B1093" s="95"/>
      <c r="C1093" s="247"/>
      <c r="D1093" s="248"/>
      <c r="E1093" s="165"/>
      <c r="F1093" s="358"/>
      <c r="G1093" s="142"/>
    </row>
    <row r="1094" spans="1:7" s="2" customFormat="1" ht="12.75">
      <c r="A1094" s="246"/>
      <c r="B1094" s="95"/>
      <c r="C1094" s="247"/>
      <c r="D1094" s="248"/>
      <c r="E1094" s="165"/>
      <c r="F1094" s="358"/>
      <c r="G1094" s="142"/>
    </row>
    <row r="1095" spans="1:7" s="2" customFormat="1" ht="12.75">
      <c r="A1095" s="246"/>
      <c r="B1095" s="95"/>
      <c r="C1095" s="247"/>
      <c r="D1095" s="248"/>
      <c r="E1095" s="165"/>
      <c r="F1095" s="358"/>
      <c r="G1095" s="142"/>
    </row>
    <row r="1096" spans="1:7" s="2" customFormat="1" ht="12.75">
      <c r="A1096" s="246"/>
      <c r="B1096" s="95"/>
      <c r="C1096" s="247"/>
      <c r="D1096" s="248"/>
      <c r="E1096" s="165"/>
      <c r="F1096" s="358"/>
      <c r="G1096" s="142"/>
    </row>
    <row r="1097" spans="1:7" s="2" customFormat="1" ht="12.75">
      <c r="A1097" s="246"/>
      <c r="B1097" s="95"/>
      <c r="C1097" s="247"/>
      <c r="D1097" s="248"/>
      <c r="E1097" s="165"/>
      <c r="F1097" s="358"/>
      <c r="G1097" s="142"/>
    </row>
    <row r="1098" spans="1:7" s="2" customFormat="1" ht="12.75">
      <c r="A1098" s="246"/>
      <c r="B1098" s="95"/>
      <c r="C1098" s="247"/>
      <c r="D1098" s="248"/>
      <c r="E1098" s="165"/>
      <c r="F1098" s="358"/>
      <c r="G1098" s="142"/>
    </row>
    <row r="1099" spans="1:7" s="2" customFormat="1" ht="12.75">
      <c r="A1099" s="246"/>
      <c r="B1099" s="95"/>
      <c r="C1099" s="247"/>
      <c r="D1099" s="248"/>
      <c r="E1099" s="165"/>
      <c r="F1099" s="358"/>
      <c r="G1099" s="142"/>
    </row>
    <row r="1100" spans="1:7" s="2" customFormat="1" ht="12.75">
      <c r="A1100" s="246"/>
      <c r="B1100" s="95"/>
      <c r="C1100" s="247"/>
      <c r="D1100" s="248"/>
      <c r="E1100" s="165"/>
      <c r="F1100" s="358"/>
      <c r="G1100" s="142"/>
    </row>
    <row r="1101" spans="1:7" s="2" customFormat="1" ht="12.75">
      <c r="A1101" s="246"/>
      <c r="B1101" s="95"/>
      <c r="C1101" s="247"/>
      <c r="D1101" s="248"/>
      <c r="E1101" s="165"/>
      <c r="F1101" s="358"/>
      <c r="G1101" s="142"/>
    </row>
    <row r="1102" spans="1:7" s="2" customFormat="1" ht="12.75">
      <c r="A1102" s="246"/>
      <c r="B1102" s="95"/>
      <c r="C1102" s="247"/>
      <c r="D1102" s="248"/>
      <c r="E1102" s="165"/>
      <c r="F1102" s="358"/>
      <c r="G1102" s="142"/>
    </row>
    <row r="1103" spans="1:7" s="2" customFormat="1" ht="12.75">
      <c r="A1103" s="246"/>
      <c r="B1103" s="95"/>
      <c r="C1103" s="247"/>
      <c r="D1103" s="248"/>
      <c r="E1103" s="165"/>
      <c r="F1103" s="358"/>
      <c r="G1103" s="142"/>
    </row>
    <row r="1104" spans="1:7" s="2" customFormat="1" ht="12.75">
      <c r="A1104" s="246"/>
      <c r="B1104" s="95"/>
      <c r="C1104" s="247"/>
      <c r="D1104" s="248"/>
      <c r="E1104" s="165"/>
      <c r="F1104" s="358"/>
      <c r="G1104" s="142"/>
    </row>
    <row r="1105" spans="1:7" s="2" customFormat="1" ht="12.75">
      <c r="A1105" s="246"/>
      <c r="B1105" s="95"/>
      <c r="C1105" s="247"/>
      <c r="D1105" s="248"/>
      <c r="E1105" s="165"/>
      <c r="F1105" s="358"/>
      <c r="G1105" s="142"/>
    </row>
    <row r="1106" spans="1:7" s="2" customFormat="1" ht="12.75">
      <c r="A1106" s="246"/>
      <c r="B1106" s="95"/>
      <c r="C1106" s="247"/>
      <c r="D1106" s="248"/>
      <c r="E1106" s="165"/>
      <c r="F1106" s="358"/>
      <c r="G1106" s="142"/>
    </row>
    <row r="1107" spans="1:7" s="2" customFormat="1" ht="12.75">
      <c r="A1107" s="246"/>
      <c r="B1107" s="95"/>
      <c r="C1107" s="247"/>
      <c r="D1107" s="248"/>
      <c r="E1107" s="165"/>
      <c r="F1107" s="358"/>
      <c r="G1107" s="142"/>
    </row>
    <row r="1108" spans="1:7" s="2" customFormat="1" ht="12.75">
      <c r="A1108" s="246"/>
      <c r="B1108" s="95"/>
      <c r="C1108" s="247"/>
      <c r="D1108" s="248"/>
      <c r="E1108" s="165"/>
      <c r="F1108" s="358"/>
      <c r="G1108" s="142"/>
    </row>
    <row r="1109" spans="1:7" s="2" customFormat="1" ht="12.75">
      <c r="A1109" s="246"/>
      <c r="B1109" s="95"/>
      <c r="C1109" s="247"/>
      <c r="D1109" s="248"/>
      <c r="E1109" s="165"/>
      <c r="F1109" s="358"/>
      <c r="G1109" s="142"/>
    </row>
    <row r="1110" spans="1:7" s="2" customFormat="1" ht="12.75">
      <c r="A1110" s="246"/>
      <c r="B1110" s="95"/>
      <c r="C1110" s="247"/>
      <c r="D1110" s="248"/>
      <c r="E1110" s="165"/>
      <c r="F1110" s="358"/>
      <c r="G1110" s="142"/>
    </row>
    <row r="1111" spans="1:7" s="2" customFormat="1" ht="12.75">
      <c r="A1111" s="246"/>
      <c r="B1111" s="95"/>
      <c r="C1111" s="247"/>
      <c r="D1111" s="248"/>
      <c r="E1111" s="165"/>
      <c r="F1111" s="358"/>
      <c r="G1111" s="142"/>
    </row>
    <row r="1112" spans="1:7" s="2" customFormat="1" ht="12.75">
      <c r="A1112" s="246"/>
      <c r="B1112" s="95"/>
      <c r="C1112" s="247"/>
      <c r="D1112" s="248"/>
      <c r="E1112" s="165"/>
      <c r="F1112" s="358"/>
      <c r="G1112" s="142"/>
    </row>
    <row r="1113" spans="1:7" s="2" customFormat="1" ht="12.75">
      <c r="A1113" s="246"/>
      <c r="B1113" s="95"/>
      <c r="C1113" s="247"/>
      <c r="D1113" s="248"/>
      <c r="E1113" s="165"/>
      <c r="F1113" s="358"/>
      <c r="G1113" s="142"/>
    </row>
    <row r="1114" spans="1:7" s="2" customFormat="1" ht="12.75">
      <c r="A1114" s="246"/>
      <c r="B1114" s="95"/>
      <c r="C1114" s="247"/>
      <c r="D1114" s="248"/>
      <c r="E1114" s="165"/>
      <c r="F1114" s="358"/>
      <c r="G1114" s="142"/>
    </row>
    <row r="1115" spans="1:7" s="2" customFormat="1" ht="12.75">
      <c r="A1115" s="246"/>
      <c r="B1115" s="95"/>
      <c r="C1115" s="247"/>
      <c r="D1115" s="248"/>
      <c r="E1115" s="165"/>
      <c r="F1115" s="358"/>
      <c r="G1115" s="142"/>
    </row>
    <row r="1116" spans="1:7" s="2" customFormat="1" ht="12.75">
      <c r="A1116" s="246"/>
      <c r="B1116" s="95"/>
      <c r="C1116" s="247"/>
      <c r="D1116" s="248"/>
      <c r="E1116" s="165"/>
      <c r="F1116" s="358"/>
      <c r="G1116" s="142"/>
    </row>
    <row r="1117" spans="1:7" s="2" customFormat="1" ht="12.75">
      <c r="A1117" s="246"/>
      <c r="B1117" s="95"/>
      <c r="C1117" s="247"/>
      <c r="D1117" s="248"/>
      <c r="E1117" s="165"/>
      <c r="F1117" s="358"/>
      <c r="G1117" s="142"/>
    </row>
    <row r="1118" spans="1:7" s="2" customFormat="1" ht="12.75">
      <c r="A1118" s="246"/>
      <c r="B1118" s="95"/>
      <c r="C1118" s="247"/>
      <c r="D1118" s="248"/>
      <c r="E1118" s="165"/>
      <c r="F1118" s="358"/>
      <c r="G1118" s="142"/>
    </row>
    <row r="1119" spans="1:7" s="2" customFormat="1" ht="12.75">
      <c r="A1119" s="246"/>
      <c r="B1119" s="95"/>
      <c r="C1119" s="247"/>
      <c r="D1119" s="248"/>
      <c r="E1119" s="165"/>
      <c r="F1119" s="358"/>
      <c r="G1119" s="142"/>
    </row>
    <row r="1120" spans="1:7" s="2" customFormat="1" ht="12.75">
      <c r="A1120" s="246"/>
      <c r="B1120" s="95"/>
      <c r="C1120" s="247"/>
      <c r="D1120" s="248"/>
      <c r="E1120" s="165"/>
      <c r="F1120" s="358"/>
      <c r="G1120" s="142"/>
    </row>
    <row r="1121" spans="1:7" s="2" customFormat="1" ht="12.75">
      <c r="A1121" s="246"/>
      <c r="B1121" s="95"/>
      <c r="C1121" s="247"/>
      <c r="D1121" s="248"/>
      <c r="E1121" s="165"/>
      <c r="F1121" s="358"/>
      <c r="G1121" s="142"/>
    </row>
    <row r="1122" spans="1:7" s="2" customFormat="1" ht="12.75">
      <c r="A1122" s="246"/>
      <c r="B1122" s="95"/>
      <c r="C1122" s="247"/>
      <c r="D1122" s="248"/>
      <c r="E1122" s="165"/>
      <c r="F1122" s="358"/>
      <c r="G1122" s="142"/>
    </row>
    <row r="1123" spans="1:7" s="2" customFormat="1" ht="12.75">
      <c r="A1123" s="246"/>
      <c r="B1123" s="95"/>
      <c r="C1123" s="247"/>
      <c r="D1123" s="248"/>
      <c r="E1123" s="165"/>
      <c r="F1123" s="358"/>
      <c r="G1123" s="142"/>
    </row>
    <row r="1124" spans="1:7" s="2" customFormat="1" ht="12.75">
      <c r="A1124" s="246"/>
      <c r="B1124" s="95"/>
      <c r="C1124" s="247"/>
      <c r="D1124" s="248"/>
      <c r="E1124" s="165"/>
      <c r="F1124" s="358"/>
      <c r="G1124" s="142"/>
    </row>
    <row r="1125" spans="1:7" s="2" customFormat="1" ht="12.75">
      <c r="A1125" s="246"/>
      <c r="B1125" s="95"/>
      <c r="C1125" s="247"/>
      <c r="D1125" s="248"/>
      <c r="E1125" s="165"/>
      <c r="F1125" s="358"/>
      <c r="G1125" s="142"/>
    </row>
    <row r="1126" spans="1:7" s="2" customFormat="1" ht="12.75">
      <c r="A1126" s="246"/>
      <c r="B1126" s="95"/>
      <c r="C1126" s="247"/>
      <c r="D1126" s="248"/>
      <c r="E1126" s="165"/>
      <c r="F1126" s="358"/>
      <c r="G1126" s="142"/>
    </row>
    <row r="1127" spans="1:7" s="2" customFormat="1" ht="12.75">
      <c r="A1127" s="246"/>
      <c r="B1127" s="95"/>
      <c r="C1127" s="247"/>
      <c r="D1127" s="248"/>
      <c r="E1127" s="165"/>
      <c r="F1127" s="358"/>
      <c r="G1127" s="142"/>
    </row>
    <row r="1128" spans="1:7" s="2" customFormat="1" ht="12.75">
      <c r="A1128" s="246"/>
      <c r="B1128" s="95"/>
      <c r="C1128" s="247"/>
      <c r="D1128" s="248"/>
      <c r="E1128" s="165"/>
      <c r="F1128" s="358"/>
      <c r="G1128" s="142"/>
    </row>
    <row r="1129" spans="1:7" s="2" customFormat="1" ht="12.75">
      <c r="A1129" s="246"/>
      <c r="B1129" s="95"/>
      <c r="C1129" s="247"/>
      <c r="D1129" s="248"/>
      <c r="E1129" s="165"/>
      <c r="F1129" s="358"/>
      <c r="G1129" s="142"/>
    </row>
    <row r="1130" spans="1:7" s="2" customFormat="1" ht="12.75">
      <c r="A1130" s="246"/>
      <c r="B1130" s="95"/>
      <c r="C1130" s="247"/>
      <c r="D1130" s="248"/>
      <c r="E1130" s="165"/>
      <c r="F1130" s="358"/>
      <c r="G1130" s="142"/>
    </row>
    <row r="1131" spans="1:7" s="2" customFormat="1" ht="12.75">
      <c r="A1131" s="246"/>
      <c r="B1131" s="95"/>
      <c r="C1131" s="247"/>
      <c r="D1131" s="248"/>
      <c r="E1131" s="165"/>
      <c r="F1131" s="358"/>
      <c r="G1131" s="142"/>
    </row>
    <row r="1132" spans="1:7" s="2" customFormat="1" ht="12.75">
      <c r="A1132" s="246"/>
      <c r="B1132" s="95"/>
      <c r="C1132" s="247"/>
      <c r="D1132" s="248"/>
      <c r="E1132" s="165"/>
      <c r="F1132" s="358"/>
      <c r="G1132" s="142"/>
    </row>
    <row r="1133" spans="1:7" s="2" customFormat="1" ht="12.75">
      <c r="A1133" s="246"/>
      <c r="B1133" s="95"/>
      <c r="C1133" s="247"/>
      <c r="D1133" s="248"/>
      <c r="E1133" s="165"/>
      <c r="F1133" s="358"/>
      <c r="G1133" s="142"/>
    </row>
    <row r="1134" spans="1:7" s="2" customFormat="1" ht="12.75">
      <c r="A1134" s="246"/>
      <c r="B1134" s="95"/>
      <c r="C1134" s="247"/>
      <c r="D1134" s="248"/>
      <c r="E1134" s="165"/>
      <c r="F1134" s="358"/>
      <c r="G1134" s="142"/>
    </row>
    <row r="1135" spans="1:7" s="2" customFormat="1" ht="12.75">
      <c r="A1135" s="246"/>
      <c r="B1135" s="95"/>
      <c r="C1135" s="247"/>
      <c r="D1135" s="248"/>
      <c r="E1135" s="165"/>
      <c r="F1135" s="358"/>
      <c r="G1135" s="142"/>
    </row>
    <row r="1136" spans="1:7" s="2" customFormat="1" ht="12.75">
      <c r="A1136" s="246"/>
      <c r="B1136" s="95"/>
      <c r="C1136" s="247"/>
      <c r="D1136" s="248"/>
      <c r="E1136" s="165"/>
      <c r="F1136" s="358"/>
      <c r="G1136" s="142"/>
    </row>
    <row r="1137" spans="1:7" s="2" customFormat="1" ht="12.75">
      <c r="A1137" s="246"/>
      <c r="B1137" s="95"/>
      <c r="C1137" s="247"/>
      <c r="D1137" s="248"/>
      <c r="E1137" s="165"/>
      <c r="F1137" s="358"/>
      <c r="G1137" s="142"/>
    </row>
    <row r="1138" spans="1:7" s="2" customFormat="1" ht="12.75">
      <c r="A1138" s="246"/>
      <c r="B1138" s="95"/>
      <c r="C1138" s="247"/>
      <c r="D1138" s="248"/>
      <c r="E1138" s="165"/>
      <c r="F1138" s="358"/>
      <c r="G1138" s="142"/>
    </row>
    <row r="1139" spans="1:7" s="2" customFormat="1" ht="12.75">
      <c r="A1139" s="246"/>
      <c r="B1139" s="95"/>
      <c r="C1139" s="247"/>
      <c r="D1139" s="248"/>
      <c r="E1139" s="165"/>
      <c r="F1139" s="358"/>
      <c r="G1139" s="142"/>
    </row>
    <row r="1140" spans="1:7" s="2" customFormat="1" ht="12.75">
      <c r="A1140" s="246"/>
      <c r="B1140" s="95"/>
      <c r="C1140" s="247"/>
      <c r="D1140" s="248"/>
      <c r="E1140" s="165"/>
      <c r="F1140" s="358"/>
      <c r="G1140" s="142"/>
    </row>
    <row r="1141" spans="1:7" s="2" customFormat="1" ht="12.75">
      <c r="A1141" s="246"/>
      <c r="B1141" s="95"/>
      <c r="C1141" s="247"/>
      <c r="D1141" s="248"/>
      <c r="E1141" s="165"/>
      <c r="F1141" s="358"/>
      <c r="G1141" s="142"/>
    </row>
    <row r="1142" spans="1:7" s="2" customFormat="1" ht="12.75">
      <c r="A1142" s="246"/>
      <c r="B1142" s="95"/>
      <c r="C1142" s="247"/>
      <c r="D1142" s="248"/>
      <c r="E1142" s="165"/>
      <c r="F1142" s="358"/>
      <c r="G1142" s="142"/>
    </row>
    <row r="1143" spans="1:7" s="2" customFormat="1" ht="12.75">
      <c r="A1143" s="246"/>
      <c r="B1143" s="95"/>
      <c r="C1143" s="247"/>
      <c r="D1143" s="248"/>
      <c r="E1143" s="165"/>
      <c r="F1143" s="358"/>
      <c r="G1143" s="142"/>
    </row>
    <row r="1144" spans="1:7" s="2" customFormat="1" ht="12.75">
      <c r="A1144" s="246"/>
      <c r="B1144" s="95"/>
      <c r="C1144" s="247"/>
      <c r="D1144" s="248"/>
      <c r="E1144" s="165"/>
      <c r="F1144" s="358"/>
      <c r="G1144" s="142"/>
    </row>
    <row r="1145" spans="1:7" s="2" customFormat="1" ht="12.75">
      <c r="A1145" s="246"/>
      <c r="B1145" s="95"/>
      <c r="C1145" s="247"/>
      <c r="D1145" s="248"/>
      <c r="E1145" s="165"/>
      <c r="F1145" s="358"/>
      <c r="G1145" s="142"/>
    </row>
    <row r="1146" spans="1:7" s="2" customFormat="1" ht="12.75">
      <c r="A1146" s="246"/>
      <c r="B1146" s="95"/>
      <c r="C1146" s="247"/>
      <c r="D1146" s="248"/>
      <c r="E1146" s="165"/>
      <c r="F1146" s="358"/>
      <c r="G1146" s="142"/>
    </row>
    <row r="1147" spans="1:7" s="2" customFormat="1" ht="12.75">
      <c r="A1147" s="246"/>
      <c r="B1147" s="95"/>
      <c r="C1147" s="247"/>
      <c r="D1147" s="248"/>
      <c r="E1147" s="165"/>
      <c r="F1147" s="358"/>
      <c r="G1147" s="142"/>
    </row>
    <row r="1148" spans="1:7" s="2" customFormat="1" ht="12.75">
      <c r="A1148" s="246"/>
      <c r="B1148" s="95"/>
      <c r="C1148" s="247"/>
      <c r="D1148" s="248"/>
      <c r="E1148" s="165"/>
      <c r="F1148" s="358"/>
      <c r="G1148" s="142"/>
    </row>
    <row r="1149" spans="1:7" s="2" customFormat="1" ht="12.75">
      <c r="A1149" s="246"/>
      <c r="B1149" s="95"/>
      <c r="C1149" s="247"/>
      <c r="D1149" s="248"/>
      <c r="E1149" s="165"/>
      <c r="F1149" s="358"/>
      <c r="G1149" s="142"/>
    </row>
    <row r="1150" spans="1:7" s="2" customFormat="1" ht="12.75">
      <c r="A1150" s="246"/>
      <c r="B1150" s="95"/>
      <c r="C1150" s="247"/>
      <c r="D1150" s="248"/>
      <c r="E1150" s="165"/>
      <c r="F1150" s="358"/>
      <c r="G1150" s="142"/>
    </row>
    <row r="1151" spans="1:7" s="2" customFormat="1" ht="12.75">
      <c r="A1151" s="246"/>
      <c r="B1151" s="95"/>
      <c r="C1151" s="247"/>
      <c r="D1151" s="248"/>
      <c r="E1151" s="165"/>
      <c r="F1151" s="358"/>
      <c r="G1151" s="142"/>
    </row>
    <row r="1152" spans="1:7" s="2" customFormat="1" ht="12.75">
      <c r="A1152" s="246"/>
      <c r="B1152" s="95"/>
      <c r="C1152" s="247"/>
      <c r="D1152" s="248"/>
      <c r="E1152" s="165"/>
      <c r="F1152" s="358"/>
      <c r="G1152" s="142"/>
    </row>
    <row r="1153" spans="1:7" s="2" customFormat="1" ht="12.75">
      <c r="A1153" s="246"/>
      <c r="B1153" s="95"/>
      <c r="C1153" s="247"/>
      <c r="D1153" s="248"/>
      <c r="E1153" s="165"/>
      <c r="F1153" s="358"/>
      <c r="G1153" s="142"/>
    </row>
    <row r="1154" spans="1:7" s="2" customFormat="1" ht="12.75">
      <c r="A1154" s="246"/>
      <c r="B1154" s="95"/>
      <c r="C1154" s="247"/>
      <c r="D1154" s="248"/>
      <c r="E1154" s="165"/>
      <c r="F1154" s="358"/>
      <c r="G1154" s="142"/>
    </row>
    <row r="1155" spans="1:7" s="2" customFormat="1" ht="12.75">
      <c r="A1155" s="246"/>
      <c r="B1155" s="95"/>
      <c r="C1155" s="247"/>
      <c r="D1155" s="248"/>
      <c r="E1155" s="165"/>
      <c r="F1155" s="358"/>
      <c r="G1155" s="142"/>
    </row>
    <row r="1156" spans="1:7" s="2" customFormat="1" ht="12.75">
      <c r="A1156" s="246"/>
      <c r="B1156" s="95"/>
      <c r="C1156" s="247"/>
      <c r="D1156" s="248"/>
      <c r="E1156" s="165"/>
      <c r="F1156" s="358"/>
      <c r="G1156" s="142"/>
    </row>
    <row r="1157" spans="1:7" s="2" customFormat="1" ht="12.75">
      <c r="A1157" s="246"/>
      <c r="B1157" s="95"/>
      <c r="C1157" s="247"/>
      <c r="D1157" s="248"/>
      <c r="E1157" s="165"/>
      <c r="F1157" s="358"/>
      <c r="G1157" s="142"/>
    </row>
    <row r="1158" spans="1:7" s="2" customFormat="1" ht="12.75">
      <c r="A1158" s="246"/>
      <c r="B1158" s="95"/>
      <c r="C1158" s="247"/>
      <c r="D1158" s="248"/>
      <c r="E1158" s="165"/>
      <c r="F1158" s="358"/>
      <c r="G1158" s="142"/>
    </row>
    <row r="1159" spans="1:7" s="2" customFormat="1" ht="12.75">
      <c r="A1159" s="246"/>
      <c r="B1159" s="95"/>
      <c r="C1159" s="247"/>
      <c r="D1159" s="248"/>
      <c r="E1159" s="165"/>
      <c r="F1159" s="358"/>
      <c r="G1159" s="142"/>
    </row>
    <row r="1160" spans="1:7" s="2" customFormat="1" ht="12.75">
      <c r="A1160" s="246"/>
      <c r="B1160" s="95"/>
      <c r="C1160" s="247"/>
      <c r="D1160" s="248"/>
      <c r="E1160" s="165"/>
      <c r="F1160" s="358"/>
      <c r="G1160" s="142"/>
    </row>
    <row r="1161" spans="1:7" s="2" customFormat="1" ht="12.75">
      <c r="A1161" s="246"/>
      <c r="B1161" s="95"/>
      <c r="C1161" s="247"/>
      <c r="D1161" s="248"/>
      <c r="E1161" s="165"/>
      <c r="F1161" s="358"/>
      <c r="G1161" s="142"/>
    </row>
    <row r="1162" spans="1:7" s="2" customFormat="1" ht="12.75">
      <c r="A1162" s="246"/>
      <c r="B1162" s="95"/>
      <c r="C1162" s="247"/>
      <c r="D1162" s="248"/>
      <c r="E1162" s="165"/>
      <c r="F1162" s="358"/>
      <c r="G1162" s="142"/>
    </row>
    <row r="1163" spans="1:7" s="2" customFormat="1" ht="12.75">
      <c r="A1163" s="246"/>
      <c r="B1163" s="95"/>
      <c r="C1163" s="247"/>
      <c r="D1163" s="248"/>
      <c r="E1163" s="165"/>
      <c r="F1163" s="358"/>
      <c r="G1163" s="142"/>
    </row>
    <row r="1164" spans="1:7" s="2" customFormat="1" ht="12.75">
      <c r="A1164" s="246"/>
      <c r="B1164" s="95"/>
      <c r="C1164" s="247"/>
      <c r="D1164" s="248"/>
      <c r="E1164" s="165"/>
      <c r="F1164" s="358"/>
      <c r="G1164" s="142"/>
    </row>
    <row r="1165" spans="1:7" s="2" customFormat="1" ht="12.75">
      <c r="A1165" s="246"/>
      <c r="B1165" s="95"/>
      <c r="C1165" s="247"/>
      <c r="D1165" s="248"/>
      <c r="E1165" s="165"/>
      <c r="F1165" s="358"/>
      <c r="G1165" s="142"/>
    </row>
    <row r="1166" spans="1:7" s="2" customFormat="1" ht="12.75">
      <c r="A1166" s="246"/>
      <c r="B1166" s="95"/>
      <c r="C1166" s="247"/>
      <c r="D1166" s="248"/>
      <c r="E1166" s="165"/>
      <c r="F1166" s="358"/>
      <c r="G1166" s="142"/>
    </row>
    <row r="1167" spans="1:7" s="2" customFormat="1" ht="12.75">
      <c r="A1167" s="246"/>
      <c r="B1167" s="95"/>
      <c r="C1167" s="247"/>
      <c r="D1167" s="248"/>
      <c r="E1167" s="165"/>
      <c r="F1167" s="358"/>
      <c r="G1167" s="142"/>
    </row>
    <row r="1168" spans="1:7" s="2" customFormat="1" ht="12.75">
      <c r="A1168" s="246"/>
      <c r="B1168" s="95"/>
      <c r="C1168" s="247"/>
      <c r="D1168" s="248"/>
      <c r="E1168" s="165"/>
      <c r="F1168" s="358"/>
      <c r="G1168" s="142"/>
    </row>
    <row r="1169" spans="1:7" s="2" customFormat="1" ht="12.75">
      <c r="A1169" s="246"/>
      <c r="B1169" s="95"/>
      <c r="C1169" s="247"/>
      <c r="D1169" s="248"/>
      <c r="E1169" s="165"/>
      <c r="F1169" s="358"/>
      <c r="G1169" s="142"/>
    </row>
    <row r="1170" spans="1:7" s="2" customFormat="1" ht="12.75">
      <c r="A1170" s="246"/>
      <c r="B1170" s="95"/>
      <c r="C1170" s="247"/>
      <c r="D1170" s="248"/>
      <c r="E1170" s="165"/>
      <c r="F1170" s="358"/>
      <c r="G1170" s="142"/>
    </row>
    <row r="1171" spans="1:7" s="2" customFormat="1" ht="12.75">
      <c r="A1171" s="246"/>
      <c r="B1171" s="95"/>
      <c r="C1171" s="247"/>
      <c r="D1171" s="248"/>
      <c r="E1171" s="165"/>
      <c r="F1171" s="358"/>
      <c r="G1171" s="142"/>
    </row>
    <row r="1172" spans="1:7" s="2" customFormat="1" ht="12.75">
      <c r="A1172" s="246"/>
      <c r="B1172" s="95"/>
      <c r="C1172" s="247"/>
      <c r="D1172" s="248"/>
      <c r="E1172" s="165"/>
      <c r="F1172" s="358"/>
      <c r="G1172" s="142"/>
    </row>
    <row r="1173" spans="1:7" s="2" customFormat="1" ht="12.75">
      <c r="A1173" s="246"/>
      <c r="B1173" s="95"/>
      <c r="C1173" s="247"/>
      <c r="D1173" s="248"/>
      <c r="E1173" s="165"/>
      <c r="F1173" s="358"/>
      <c r="G1173" s="142"/>
    </row>
    <row r="1174" spans="1:7" s="2" customFormat="1" ht="12.75">
      <c r="A1174" s="246"/>
      <c r="B1174" s="95"/>
      <c r="C1174" s="247"/>
      <c r="D1174" s="248"/>
      <c r="E1174" s="165"/>
      <c r="F1174" s="358"/>
      <c r="G1174" s="142"/>
    </row>
    <row r="1175" spans="1:7" s="2" customFormat="1" ht="12.75">
      <c r="A1175" s="246"/>
      <c r="B1175" s="95"/>
      <c r="C1175" s="247"/>
      <c r="D1175" s="248"/>
      <c r="E1175" s="165"/>
      <c r="F1175" s="358"/>
      <c r="G1175" s="142"/>
    </row>
    <row r="1176" spans="1:7" s="2" customFormat="1" ht="12.75">
      <c r="A1176" s="246"/>
      <c r="B1176" s="95"/>
      <c r="C1176" s="247"/>
      <c r="D1176" s="248"/>
      <c r="E1176" s="165"/>
      <c r="F1176" s="358"/>
      <c r="G1176" s="142"/>
    </row>
    <row r="1177" spans="1:7" s="2" customFormat="1" ht="12.75">
      <c r="A1177" s="246"/>
      <c r="B1177" s="95"/>
      <c r="C1177" s="247"/>
      <c r="D1177" s="248"/>
      <c r="E1177" s="165"/>
      <c r="F1177" s="358"/>
      <c r="G1177" s="142"/>
    </row>
    <row r="1178" spans="1:7" s="2" customFormat="1" ht="12.75">
      <c r="A1178" s="246"/>
      <c r="B1178" s="95"/>
      <c r="C1178" s="247"/>
      <c r="D1178" s="248"/>
      <c r="E1178" s="165"/>
      <c r="F1178" s="358"/>
      <c r="G1178" s="142"/>
    </row>
    <row r="1179" spans="1:7" s="2" customFormat="1" ht="12.75">
      <c r="A1179" s="246"/>
      <c r="B1179" s="95"/>
      <c r="C1179" s="247"/>
      <c r="D1179" s="248"/>
      <c r="E1179" s="165"/>
      <c r="F1179" s="358"/>
      <c r="G1179" s="142"/>
    </row>
    <row r="1180" spans="1:7" s="2" customFormat="1" ht="12.75">
      <c r="A1180" s="246"/>
      <c r="B1180" s="95"/>
      <c r="C1180" s="247"/>
      <c r="D1180" s="248"/>
      <c r="E1180" s="165"/>
      <c r="F1180" s="358"/>
      <c r="G1180" s="142"/>
    </row>
    <row r="1181" spans="1:7" s="2" customFormat="1" ht="12.75">
      <c r="A1181" s="246"/>
      <c r="B1181" s="95"/>
      <c r="C1181" s="247"/>
      <c r="D1181" s="248"/>
      <c r="E1181" s="165"/>
      <c r="F1181" s="358"/>
      <c r="G1181" s="142"/>
    </row>
    <row r="1182" spans="1:7" s="2" customFormat="1" ht="12.75">
      <c r="A1182" s="246"/>
      <c r="B1182" s="95"/>
      <c r="C1182" s="247"/>
      <c r="D1182" s="248"/>
      <c r="E1182" s="165"/>
      <c r="F1182" s="358"/>
      <c r="G1182" s="142"/>
    </row>
    <row r="1183" spans="1:7" s="2" customFormat="1" ht="12.75">
      <c r="A1183" s="246"/>
      <c r="B1183" s="95"/>
      <c r="C1183" s="247"/>
      <c r="D1183" s="248"/>
      <c r="E1183" s="165"/>
      <c r="F1183" s="358"/>
      <c r="G1183" s="142"/>
    </row>
    <row r="1184" spans="1:7" s="2" customFormat="1" ht="12.75">
      <c r="A1184" s="246"/>
      <c r="B1184" s="95"/>
      <c r="C1184" s="247"/>
      <c r="D1184" s="248"/>
      <c r="E1184" s="165"/>
      <c r="F1184" s="358"/>
      <c r="G1184" s="142"/>
    </row>
    <row r="1185" spans="1:7" s="2" customFormat="1" ht="12.75">
      <c r="A1185" s="246"/>
      <c r="B1185" s="95"/>
      <c r="C1185" s="247"/>
      <c r="D1185" s="248"/>
      <c r="E1185" s="165"/>
      <c r="F1185" s="358"/>
      <c r="G1185" s="142"/>
    </row>
    <row r="1186" spans="1:7" s="2" customFormat="1" ht="12.75">
      <c r="A1186" s="246"/>
      <c r="B1186" s="95"/>
      <c r="C1186" s="247"/>
      <c r="D1186" s="248"/>
      <c r="E1186" s="165"/>
      <c r="F1186" s="358"/>
      <c r="G1186" s="142"/>
    </row>
    <row r="1187" spans="1:7" s="2" customFormat="1" ht="12.75">
      <c r="A1187" s="246"/>
      <c r="B1187" s="95"/>
      <c r="C1187" s="247"/>
      <c r="D1187" s="248"/>
      <c r="E1187" s="165"/>
      <c r="F1187" s="358"/>
      <c r="G1187" s="142"/>
    </row>
    <row r="1188" spans="1:7" s="2" customFormat="1" ht="12.75">
      <c r="A1188" s="246"/>
      <c r="B1188" s="95"/>
      <c r="C1188" s="247"/>
      <c r="D1188" s="248"/>
      <c r="E1188" s="165"/>
      <c r="F1188" s="358"/>
      <c r="G1188" s="142"/>
    </row>
    <row r="1189" spans="1:7" s="2" customFormat="1" ht="12.75">
      <c r="A1189" s="246"/>
      <c r="B1189" s="95"/>
      <c r="C1189" s="247"/>
      <c r="D1189" s="248"/>
      <c r="E1189" s="165"/>
      <c r="F1189" s="358"/>
      <c r="G1189" s="142"/>
    </row>
    <row r="1190" spans="1:7" s="2" customFormat="1" ht="12.75">
      <c r="A1190" s="246"/>
      <c r="B1190" s="95"/>
      <c r="C1190" s="247"/>
      <c r="D1190" s="248"/>
      <c r="E1190" s="165"/>
      <c r="F1190" s="358"/>
      <c r="G1190" s="142"/>
    </row>
    <row r="1191" spans="1:7" s="2" customFormat="1" ht="12.75">
      <c r="A1191" s="246"/>
      <c r="B1191" s="95"/>
      <c r="C1191" s="247"/>
      <c r="D1191" s="248"/>
      <c r="E1191" s="165"/>
      <c r="F1191" s="358"/>
      <c r="G1191" s="142"/>
    </row>
    <row r="1192" spans="1:7" s="2" customFormat="1" ht="12.75">
      <c r="A1192" s="246"/>
      <c r="B1192" s="95"/>
      <c r="C1192" s="247"/>
      <c r="D1192" s="248"/>
      <c r="E1192" s="165"/>
      <c r="F1192" s="358"/>
      <c r="G1192" s="142"/>
    </row>
    <row r="1193" spans="1:7" s="2" customFormat="1" ht="12.75">
      <c r="A1193" s="246"/>
      <c r="B1193" s="95"/>
      <c r="C1193" s="247"/>
      <c r="D1193" s="248"/>
      <c r="E1193" s="165"/>
      <c r="F1193" s="358"/>
      <c r="G1193" s="142"/>
    </row>
    <row r="1194" spans="1:7" s="2" customFormat="1" ht="12.75">
      <c r="A1194" s="246"/>
      <c r="B1194" s="95"/>
      <c r="C1194" s="247"/>
      <c r="D1194" s="248"/>
      <c r="E1194" s="165"/>
      <c r="F1194" s="358"/>
      <c r="G1194" s="142"/>
    </row>
    <row r="1195" spans="1:7" s="2" customFormat="1" ht="12.75">
      <c r="A1195" s="246"/>
      <c r="B1195" s="95"/>
      <c r="C1195" s="247"/>
      <c r="D1195" s="248"/>
      <c r="E1195" s="165"/>
      <c r="F1195" s="358"/>
      <c r="G1195" s="142"/>
    </row>
    <row r="1196" spans="1:7" s="2" customFormat="1" ht="12.75">
      <c r="A1196" s="246"/>
      <c r="B1196" s="95"/>
      <c r="C1196" s="247"/>
      <c r="D1196" s="248"/>
      <c r="E1196" s="165"/>
      <c r="F1196" s="358"/>
      <c r="G1196" s="142"/>
    </row>
    <row r="1197" spans="1:7" s="2" customFormat="1" ht="12.75">
      <c r="A1197" s="246"/>
      <c r="B1197" s="95"/>
      <c r="C1197" s="247"/>
      <c r="D1197" s="248"/>
      <c r="E1197" s="165"/>
      <c r="F1197" s="358"/>
      <c r="G1197" s="142"/>
    </row>
    <row r="1198" spans="1:7" s="2" customFormat="1" ht="12.75">
      <c r="A1198" s="246"/>
      <c r="B1198" s="95"/>
      <c r="C1198" s="247"/>
      <c r="D1198" s="248"/>
      <c r="E1198" s="165"/>
      <c r="F1198" s="358"/>
      <c r="G1198" s="142"/>
    </row>
    <row r="1199" spans="1:7" s="2" customFormat="1" ht="12.75">
      <c r="A1199" s="246"/>
      <c r="B1199" s="95"/>
      <c r="C1199" s="247"/>
      <c r="D1199" s="248"/>
      <c r="E1199" s="165"/>
      <c r="F1199" s="358"/>
      <c r="G1199" s="142"/>
    </row>
    <row r="1200" spans="1:7" s="2" customFormat="1" ht="12.75">
      <c r="A1200" s="246"/>
      <c r="B1200" s="95"/>
      <c r="C1200" s="247"/>
      <c r="D1200" s="248"/>
      <c r="E1200" s="165"/>
      <c r="F1200" s="358"/>
      <c r="G1200" s="142"/>
    </row>
    <row r="1201" spans="1:7" s="2" customFormat="1" ht="12.75">
      <c r="A1201" s="246"/>
      <c r="B1201" s="95"/>
      <c r="C1201" s="247"/>
      <c r="D1201" s="248"/>
      <c r="E1201" s="165"/>
      <c r="F1201" s="358"/>
      <c r="G1201" s="142"/>
    </row>
    <row r="1202" spans="1:7" s="2" customFormat="1" ht="12.75">
      <c r="A1202" s="246"/>
      <c r="B1202" s="95"/>
      <c r="C1202" s="247"/>
      <c r="D1202" s="248"/>
      <c r="E1202" s="165"/>
      <c r="F1202" s="358"/>
      <c r="G1202" s="142"/>
    </row>
    <row r="1203" spans="1:7" s="2" customFormat="1" ht="12.75">
      <c r="A1203" s="246"/>
      <c r="B1203" s="95"/>
      <c r="C1203" s="247"/>
      <c r="D1203" s="248"/>
      <c r="E1203" s="165"/>
      <c r="F1203" s="358"/>
      <c r="G1203" s="142"/>
    </row>
    <row r="1204" spans="1:7" s="2" customFormat="1" ht="12.75">
      <c r="A1204" s="246"/>
      <c r="B1204" s="95"/>
      <c r="C1204" s="247"/>
      <c r="D1204" s="248"/>
      <c r="E1204" s="165"/>
      <c r="F1204" s="358"/>
      <c r="G1204" s="142"/>
    </row>
    <row r="1205" spans="1:7" s="2" customFormat="1" ht="12.75">
      <c r="A1205" s="246"/>
      <c r="B1205" s="95"/>
      <c r="C1205" s="247"/>
      <c r="D1205" s="248"/>
      <c r="E1205" s="165"/>
      <c r="F1205" s="358"/>
      <c r="G1205" s="142"/>
    </row>
    <row r="1206" spans="1:7" s="2" customFormat="1" ht="12.75">
      <c r="A1206" s="246"/>
      <c r="B1206" s="95"/>
      <c r="C1206" s="247"/>
      <c r="D1206" s="248"/>
      <c r="E1206" s="165"/>
      <c r="F1206" s="358"/>
      <c r="G1206" s="142"/>
    </row>
    <row r="1207" spans="1:7" s="2" customFormat="1" ht="12.75">
      <c r="A1207" s="246"/>
      <c r="B1207" s="95"/>
      <c r="C1207" s="247"/>
      <c r="D1207" s="248"/>
      <c r="E1207" s="165"/>
      <c r="F1207" s="358"/>
      <c r="G1207" s="142"/>
    </row>
    <row r="1208" spans="1:7" s="2" customFormat="1" ht="12.75">
      <c r="A1208" s="246"/>
      <c r="B1208" s="95"/>
      <c r="C1208" s="247"/>
      <c r="D1208" s="248"/>
      <c r="E1208" s="165"/>
      <c r="F1208" s="358"/>
      <c r="G1208" s="142"/>
    </row>
    <row r="1209" spans="1:7" s="2" customFormat="1" ht="12.75">
      <c r="A1209" s="246"/>
      <c r="B1209" s="95"/>
      <c r="C1209" s="247"/>
      <c r="D1209" s="248"/>
      <c r="E1209" s="165"/>
      <c r="F1209" s="358"/>
      <c r="G1209" s="142"/>
    </row>
    <row r="1210" spans="1:7" s="2" customFormat="1" ht="12.75">
      <c r="A1210" s="246"/>
      <c r="B1210" s="95"/>
      <c r="C1210" s="247"/>
      <c r="D1210" s="248"/>
      <c r="E1210" s="165"/>
      <c r="F1210" s="358"/>
      <c r="G1210" s="142"/>
    </row>
    <row r="1211" spans="1:7" s="2" customFormat="1" ht="12.75">
      <c r="A1211" s="246"/>
      <c r="B1211" s="95"/>
      <c r="C1211" s="247"/>
      <c r="D1211" s="248"/>
      <c r="E1211" s="165"/>
      <c r="F1211" s="358"/>
      <c r="G1211" s="142"/>
    </row>
    <row r="1212" spans="1:7" s="2" customFormat="1" ht="12.75">
      <c r="A1212" s="246"/>
      <c r="B1212" s="95"/>
      <c r="C1212" s="247"/>
      <c r="D1212" s="248"/>
      <c r="E1212" s="165"/>
      <c r="F1212" s="358"/>
      <c r="G1212" s="142"/>
    </row>
    <row r="1213" spans="1:7" s="2" customFormat="1" ht="12.75">
      <c r="A1213" s="246"/>
      <c r="B1213" s="95"/>
      <c r="C1213" s="247"/>
      <c r="D1213" s="248"/>
      <c r="E1213" s="165"/>
      <c r="F1213" s="358"/>
      <c r="G1213" s="142"/>
    </row>
    <row r="1214" spans="1:7" s="2" customFormat="1" ht="12.75">
      <c r="A1214" s="246"/>
      <c r="B1214" s="95"/>
      <c r="C1214" s="247"/>
      <c r="D1214" s="248"/>
      <c r="E1214" s="165"/>
      <c r="F1214" s="358"/>
      <c r="G1214" s="142"/>
    </row>
    <row r="1215" spans="1:7" s="2" customFormat="1" ht="12.75">
      <c r="A1215" s="246"/>
      <c r="B1215" s="95"/>
      <c r="C1215" s="247"/>
      <c r="D1215" s="248"/>
      <c r="E1215" s="165"/>
      <c r="F1215" s="358"/>
      <c r="G1215" s="142"/>
    </row>
    <row r="1216" spans="1:7" s="2" customFormat="1" ht="12.75">
      <c r="A1216" s="246"/>
      <c r="B1216" s="95"/>
      <c r="C1216" s="247"/>
      <c r="D1216" s="248"/>
      <c r="E1216" s="165"/>
      <c r="F1216" s="358"/>
      <c r="G1216" s="142"/>
    </row>
    <row r="1217" spans="1:7" s="2" customFormat="1" ht="12.75">
      <c r="A1217" s="246"/>
      <c r="B1217" s="95"/>
      <c r="C1217" s="247"/>
      <c r="D1217" s="248"/>
      <c r="E1217" s="165"/>
      <c r="F1217" s="358"/>
      <c r="G1217" s="142"/>
    </row>
    <row r="1218" spans="1:7" s="2" customFormat="1" ht="12.75">
      <c r="A1218" s="246"/>
      <c r="B1218" s="95"/>
      <c r="C1218" s="247"/>
      <c r="D1218" s="248"/>
      <c r="E1218" s="165"/>
      <c r="F1218" s="358"/>
      <c r="G1218" s="142"/>
    </row>
    <row r="1219" spans="1:7" s="2" customFormat="1" ht="12.75">
      <c r="A1219" s="246"/>
      <c r="B1219" s="95"/>
      <c r="C1219" s="247"/>
      <c r="D1219" s="248"/>
      <c r="E1219" s="165"/>
      <c r="F1219" s="358"/>
      <c r="G1219" s="142"/>
    </row>
    <row r="1220" spans="1:7" s="2" customFormat="1" ht="12.75">
      <c r="A1220" s="246"/>
      <c r="B1220" s="95"/>
      <c r="C1220" s="247"/>
      <c r="D1220" s="248"/>
      <c r="E1220" s="165"/>
      <c r="F1220" s="358"/>
      <c r="G1220" s="142"/>
    </row>
    <row r="1221" spans="1:7" s="2" customFormat="1" ht="12.75">
      <c r="A1221" s="246"/>
      <c r="B1221" s="95"/>
      <c r="C1221" s="247"/>
      <c r="D1221" s="248"/>
      <c r="E1221" s="165"/>
      <c r="F1221" s="358"/>
      <c r="G1221" s="142"/>
    </row>
    <row r="1222" spans="1:7" s="2" customFormat="1" ht="12.75">
      <c r="A1222" s="246"/>
      <c r="B1222" s="95"/>
      <c r="C1222" s="247"/>
      <c r="D1222" s="248"/>
      <c r="E1222" s="165"/>
      <c r="F1222" s="358"/>
      <c r="G1222" s="142"/>
    </row>
    <row r="1223" spans="1:7" s="2" customFormat="1" ht="12.75">
      <c r="A1223" s="246"/>
      <c r="B1223" s="95"/>
      <c r="C1223" s="247"/>
      <c r="D1223" s="248"/>
      <c r="E1223" s="165"/>
      <c r="F1223" s="358"/>
      <c r="G1223" s="142"/>
    </row>
    <row r="1224" spans="1:7" s="2" customFormat="1" ht="12.75">
      <c r="A1224" s="246"/>
      <c r="B1224" s="95"/>
      <c r="C1224" s="247"/>
      <c r="D1224" s="248"/>
      <c r="E1224" s="165"/>
      <c r="F1224" s="358"/>
      <c r="G1224" s="142"/>
    </row>
    <row r="1225" spans="1:7" s="2" customFormat="1" ht="12.75">
      <c r="A1225" s="246"/>
      <c r="B1225" s="95"/>
      <c r="C1225" s="247"/>
      <c r="D1225" s="248"/>
      <c r="E1225" s="165"/>
      <c r="F1225" s="358"/>
      <c r="G1225" s="142"/>
    </row>
    <row r="1226" spans="1:7" s="2" customFormat="1" ht="12.75">
      <c r="A1226" s="246"/>
      <c r="B1226" s="95"/>
      <c r="C1226" s="247"/>
      <c r="D1226" s="248"/>
      <c r="E1226" s="165"/>
      <c r="F1226" s="358"/>
      <c r="G1226" s="142"/>
    </row>
    <row r="1227" spans="1:7" s="2" customFormat="1" ht="12.75">
      <c r="A1227" s="246"/>
      <c r="B1227" s="95"/>
      <c r="C1227" s="247"/>
      <c r="D1227" s="248"/>
      <c r="E1227" s="165"/>
      <c r="F1227" s="358"/>
      <c r="G1227" s="142"/>
    </row>
    <row r="1228" spans="1:7" s="2" customFormat="1" ht="12.75">
      <c r="A1228" s="246"/>
      <c r="B1228" s="95"/>
      <c r="C1228" s="247"/>
      <c r="D1228" s="248"/>
      <c r="E1228" s="165"/>
      <c r="F1228" s="358"/>
      <c r="G1228" s="142"/>
    </row>
    <row r="1229" spans="1:7" s="2" customFormat="1" ht="12.75">
      <c r="A1229" s="246"/>
      <c r="B1229" s="95"/>
      <c r="C1229" s="247"/>
      <c r="D1229" s="248"/>
      <c r="E1229" s="165"/>
      <c r="F1229" s="358"/>
      <c r="G1229" s="142"/>
    </row>
    <row r="1230" spans="1:7" s="2" customFormat="1" ht="12.75">
      <c r="A1230" s="246"/>
      <c r="B1230" s="95"/>
      <c r="C1230" s="247"/>
      <c r="D1230" s="248"/>
      <c r="E1230" s="165"/>
      <c r="F1230" s="358"/>
      <c r="G1230" s="142"/>
    </row>
    <row r="1231" spans="1:7" s="2" customFormat="1" ht="12.75">
      <c r="A1231" s="246"/>
      <c r="B1231" s="95"/>
      <c r="C1231" s="247"/>
      <c r="D1231" s="248"/>
      <c r="E1231" s="165"/>
      <c r="F1231" s="358"/>
      <c r="G1231" s="142"/>
    </row>
    <row r="1232" spans="1:7" s="2" customFormat="1" ht="12.75">
      <c r="A1232" s="246"/>
      <c r="B1232" s="95"/>
      <c r="C1232" s="247"/>
      <c r="D1232" s="248"/>
      <c r="E1232" s="165"/>
      <c r="F1232" s="358"/>
      <c r="G1232" s="142"/>
    </row>
    <row r="1233" spans="1:7" s="2" customFormat="1" ht="12.75">
      <c r="A1233" s="246"/>
      <c r="B1233" s="95"/>
      <c r="C1233" s="247"/>
      <c r="D1233" s="248"/>
      <c r="E1233" s="165"/>
      <c r="F1233" s="358"/>
      <c r="G1233" s="142"/>
    </row>
    <row r="1234" spans="1:7" s="2" customFormat="1" ht="12.75">
      <c r="A1234" s="246"/>
      <c r="B1234" s="95"/>
      <c r="C1234" s="247"/>
      <c r="D1234" s="248"/>
      <c r="E1234" s="165"/>
      <c r="F1234" s="358"/>
      <c r="G1234" s="142"/>
    </row>
    <row r="1235" spans="1:7" s="2" customFormat="1" ht="12.75">
      <c r="A1235" s="246"/>
      <c r="B1235" s="95"/>
      <c r="C1235" s="247"/>
      <c r="D1235" s="248"/>
      <c r="E1235" s="165"/>
      <c r="F1235" s="358"/>
      <c r="G1235" s="142"/>
    </row>
    <row r="1236" spans="1:7" s="2" customFormat="1" ht="12.75">
      <c r="A1236" s="246"/>
      <c r="B1236" s="95"/>
      <c r="C1236" s="247"/>
      <c r="D1236" s="248"/>
      <c r="E1236" s="165"/>
      <c r="F1236" s="358"/>
      <c r="G1236" s="142"/>
    </row>
    <row r="1237" spans="1:7" s="2" customFormat="1" ht="12.75">
      <c r="A1237" s="246"/>
      <c r="B1237" s="95"/>
      <c r="C1237" s="247"/>
      <c r="D1237" s="248"/>
      <c r="E1237" s="165"/>
      <c r="F1237" s="358"/>
      <c r="G1237" s="142"/>
    </row>
    <row r="1238" spans="1:7" s="2" customFormat="1" ht="12.75">
      <c r="A1238" s="246"/>
      <c r="B1238" s="95"/>
      <c r="C1238" s="247"/>
      <c r="D1238" s="248"/>
      <c r="E1238" s="165"/>
      <c r="F1238" s="358"/>
      <c r="G1238" s="142"/>
    </row>
    <row r="1239" spans="1:7" s="2" customFormat="1" ht="12.75">
      <c r="A1239" s="246"/>
      <c r="B1239" s="95"/>
      <c r="C1239" s="247"/>
      <c r="D1239" s="248"/>
      <c r="E1239" s="165"/>
      <c r="F1239" s="358"/>
      <c r="G1239" s="142"/>
    </row>
    <row r="1240" spans="1:7" s="2" customFormat="1" ht="12.75">
      <c r="A1240" s="246"/>
      <c r="B1240" s="95"/>
      <c r="C1240" s="247"/>
      <c r="D1240" s="248"/>
      <c r="E1240" s="165"/>
      <c r="F1240" s="358"/>
      <c r="G1240" s="142"/>
    </row>
    <row r="1241" spans="1:7" s="2" customFormat="1" ht="12.75">
      <c r="A1241" s="246"/>
      <c r="B1241" s="95"/>
      <c r="C1241" s="247"/>
      <c r="D1241" s="248"/>
      <c r="E1241" s="165"/>
      <c r="F1241" s="358"/>
      <c r="G1241" s="142"/>
    </row>
    <row r="1242" spans="1:7" s="2" customFormat="1" ht="12.75">
      <c r="A1242" s="246"/>
      <c r="B1242" s="95"/>
      <c r="C1242" s="247"/>
      <c r="D1242" s="248"/>
      <c r="E1242" s="165"/>
      <c r="F1242" s="358"/>
      <c r="G1242" s="142"/>
    </row>
    <row r="1243" spans="1:7" s="2" customFormat="1" ht="12.75">
      <c r="A1243" s="246"/>
      <c r="B1243" s="95"/>
      <c r="C1243" s="247"/>
      <c r="D1243" s="248"/>
      <c r="E1243" s="165"/>
      <c r="F1243" s="358"/>
      <c r="G1243" s="142"/>
    </row>
    <row r="1244" spans="1:7" s="2" customFormat="1" ht="12.75">
      <c r="A1244" s="246"/>
      <c r="B1244" s="95"/>
      <c r="C1244" s="247"/>
      <c r="D1244" s="248"/>
      <c r="E1244" s="165"/>
      <c r="F1244" s="358"/>
      <c r="G1244" s="142"/>
    </row>
    <row r="1245" spans="1:7" s="2" customFormat="1" ht="12.75">
      <c r="A1245" s="246"/>
      <c r="B1245" s="95"/>
      <c r="C1245" s="247"/>
      <c r="D1245" s="248"/>
      <c r="E1245" s="165"/>
      <c r="F1245" s="358"/>
      <c r="G1245" s="142"/>
    </row>
    <row r="1246" spans="1:7" s="2" customFormat="1" ht="12.75">
      <c r="A1246" s="246"/>
      <c r="B1246" s="95"/>
      <c r="C1246" s="247"/>
      <c r="D1246" s="248"/>
      <c r="E1246" s="165"/>
      <c r="F1246" s="358"/>
      <c r="G1246" s="142"/>
    </row>
    <row r="1247" spans="1:7" s="2" customFormat="1" ht="12.75">
      <c r="A1247" s="246"/>
      <c r="B1247" s="95"/>
      <c r="C1247" s="247"/>
      <c r="D1247" s="248"/>
      <c r="E1247" s="165"/>
      <c r="F1247" s="358"/>
      <c r="G1247" s="142"/>
    </row>
    <row r="1248" spans="1:7" s="2" customFormat="1" ht="12.75">
      <c r="A1248" s="246"/>
      <c r="B1248" s="95"/>
      <c r="C1248" s="247"/>
      <c r="D1248" s="248"/>
      <c r="E1248" s="165"/>
      <c r="F1248" s="358"/>
      <c r="G1248" s="142"/>
    </row>
    <row r="1249" spans="1:7" s="2" customFormat="1" ht="12.75">
      <c r="A1249" s="246"/>
      <c r="B1249" s="95"/>
      <c r="C1249" s="247"/>
      <c r="D1249" s="248"/>
      <c r="E1249" s="165"/>
      <c r="F1249" s="358"/>
      <c r="G1249" s="142"/>
    </row>
    <row r="1250" spans="1:7" s="2" customFormat="1" ht="12.75">
      <c r="A1250" s="246"/>
      <c r="B1250" s="95"/>
      <c r="C1250" s="247"/>
      <c r="D1250" s="248"/>
      <c r="E1250" s="165"/>
      <c r="F1250" s="358"/>
      <c r="G1250" s="142"/>
    </row>
    <row r="1251" spans="1:7" s="2" customFormat="1" ht="12.75">
      <c r="A1251" s="246"/>
      <c r="B1251" s="95"/>
      <c r="C1251" s="247"/>
      <c r="D1251" s="248"/>
      <c r="E1251" s="165"/>
      <c r="F1251" s="358"/>
      <c r="G1251" s="142"/>
    </row>
    <row r="1252" spans="1:7" s="2" customFormat="1" ht="12.75">
      <c r="A1252" s="246"/>
      <c r="B1252" s="95"/>
      <c r="C1252" s="247"/>
      <c r="D1252" s="248"/>
      <c r="E1252" s="165"/>
      <c r="F1252" s="358"/>
      <c r="G1252" s="142"/>
    </row>
    <row r="1253" spans="1:7" s="2" customFormat="1" ht="12.75">
      <c r="A1253" s="246"/>
      <c r="B1253" s="95"/>
      <c r="C1253" s="247"/>
      <c r="D1253" s="248"/>
      <c r="E1253" s="165"/>
      <c r="F1253" s="358"/>
      <c r="G1253" s="142"/>
    </row>
    <row r="1254" spans="1:7" s="2" customFormat="1" ht="12.75">
      <c r="A1254" s="246"/>
      <c r="B1254" s="95"/>
      <c r="C1254" s="247"/>
      <c r="D1254" s="248"/>
      <c r="E1254" s="165"/>
      <c r="F1254" s="358"/>
      <c r="G1254" s="142"/>
    </row>
    <row r="1255" spans="1:7" s="2" customFormat="1" ht="12.75">
      <c r="A1255" s="246"/>
      <c r="B1255" s="95"/>
      <c r="C1255" s="247"/>
      <c r="D1255" s="248"/>
      <c r="E1255" s="165"/>
      <c r="F1255" s="358"/>
      <c r="G1255" s="142"/>
    </row>
    <row r="1256" spans="1:7" s="2" customFormat="1" ht="12.75">
      <c r="A1256" s="246"/>
      <c r="B1256" s="95"/>
      <c r="C1256" s="247"/>
      <c r="D1256" s="248"/>
      <c r="E1256" s="165"/>
      <c r="F1256" s="358"/>
      <c r="G1256" s="142"/>
    </row>
    <row r="1257" spans="1:7" s="2" customFormat="1" ht="12.75">
      <c r="A1257" s="246"/>
      <c r="B1257" s="95"/>
      <c r="C1257" s="247"/>
      <c r="D1257" s="248"/>
      <c r="E1257" s="165"/>
      <c r="F1257" s="358"/>
      <c r="G1257" s="142"/>
    </row>
    <row r="1258" spans="1:7" s="2" customFormat="1" ht="12.75">
      <c r="A1258" s="246"/>
      <c r="B1258" s="95"/>
      <c r="C1258" s="247"/>
      <c r="D1258" s="248"/>
      <c r="E1258" s="165"/>
      <c r="F1258" s="358"/>
      <c r="G1258" s="142"/>
    </row>
    <row r="1259" spans="1:7" s="2" customFormat="1" ht="12.75">
      <c r="A1259" s="246"/>
      <c r="B1259" s="95"/>
      <c r="C1259" s="247"/>
      <c r="D1259" s="248"/>
      <c r="E1259" s="165"/>
      <c r="F1259" s="358"/>
      <c r="G1259" s="142"/>
    </row>
    <row r="1260" spans="1:7" s="2" customFormat="1" ht="12.75">
      <c r="A1260" s="246"/>
      <c r="B1260" s="95"/>
      <c r="C1260" s="247"/>
      <c r="D1260" s="248"/>
      <c r="E1260" s="165"/>
      <c r="F1260" s="358"/>
      <c r="G1260" s="142"/>
    </row>
    <row r="1261" spans="1:7" s="2" customFormat="1" ht="12.75">
      <c r="A1261" s="246"/>
      <c r="B1261" s="95"/>
      <c r="C1261" s="247"/>
      <c r="D1261" s="248"/>
      <c r="E1261" s="165"/>
      <c r="F1261" s="358"/>
      <c r="G1261" s="142"/>
    </row>
    <row r="1262" spans="1:7" s="2" customFormat="1" ht="12.75">
      <c r="A1262" s="246"/>
      <c r="B1262" s="95"/>
      <c r="C1262" s="247"/>
      <c r="D1262" s="248"/>
      <c r="E1262" s="165"/>
      <c r="F1262" s="358"/>
      <c r="G1262" s="142"/>
    </row>
    <row r="1263" spans="1:7" s="2" customFormat="1" ht="12.75">
      <c r="A1263" s="246"/>
      <c r="B1263" s="95"/>
      <c r="C1263" s="247"/>
      <c r="D1263" s="248"/>
      <c r="E1263" s="165"/>
      <c r="F1263" s="358"/>
      <c r="G1263" s="142"/>
    </row>
    <row r="1264" spans="1:7" s="2" customFormat="1" ht="12.75">
      <c r="A1264" s="246"/>
      <c r="B1264" s="95"/>
      <c r="C1264" s="247"/>
      <c r="D1264" s="248"/>
      <c r="E1264" s="165"/>
      <c r="F1264" s="358"/>
      <c r="G1264" s="142"/>
    </row>
    <row r="1265" spans="1:7" s="2" customFormat="1" ht="12.75">
      <c r="A1265" s="246"/>
      <c r="B1265" s="95"/>
      <c r="C1265" s="247"/>
      <c r="D1265" s="248"/>
      <c r="E1265" s="165"/>
      <c r="F1265" s="358"/>
      <c r="G1265" s="142"/>
    </row>
    <row r="1266" spans="1:7" s="2" customFormat="1" ht="12.75">
      <c r="A1266" s="246"/>
      <c r="B1266" s="95"/>
      <c r="C1266" s="247"/>
      <c r="D1266" s="248"/>
      <c r="E1266" s="165"/>
      <c r="F1266" s="358"/>
      <c r="G1266" s="142"/>
    </row>
    <row r="1267" spans="1:7" s="2" customFormat="1" ht="12.75">
      <c r="A1267" s="246"/>
      <c r="B1267" s="95"/>
      <c r="C1267" s="247"/>
      <c r="D1267" s="248"/>
      <c r="E1267" s="165"/>
      <c r="F1267" s="358"/>
      <c r="G1267" s="142"/>
    </row>
    <row r="1268" spans="1:7" s="2" customFormat="1" ht="12.75">
      <c r="A1268" s="246"/>
      <c r="B1268" s="95"/>
      <c r="C1268" s="247"/>
      <c r="D1268" s="248"/>
      <c r="E1268" s="165"/>
      <c r="F1268" s="358"/>
      <c r="G1268" s="142"/>
    </row>
    <row r="1269" spans="1:7" s="2" customFormat="1" ht="12.75">
      <c r="A1269" s="246"/>
      <c r="B1269" s="95"/>
      <c r="C1269" s="247"/>
      <c r="D1269" s="248"/>
      <c r="E1269" s="165"/>
      <c r="F1269" s="358"/>
      <c r="G1269" s="142"/>
    </row>
    <row r="1270" spans="1:7" s="2" customFormat="1" ht="12.75">
      <c r="A1270" s="246"/>
      <c r="B1270" s="95"/>
      <c r="C1270" s="247"/>
      <c r="D1270" s="248"/>
      <c r="E1270" s="165"/>
      <c r="F1270" s="358"/>
      <c r="G1270" s="142"/>
    </row>
    <row r="1271" spans="1:7" s="2" customFormat="1" ht="12.75">
      <c r="A1271" s="246"/>
      <c r="B1271" s="95"/>
      <c r="C1271" s="247"/>
      <c r="D1271" s="248"/>
      <c r="E1271" s="165"/>
      <c r="F1271" s="358"/>
      <c r="G1271" s="142"/>
    </row>
    <row r="1272" spans="1:7" s="2" customFormat="1" ht="12.75">
      <c r="A1272" s="246"/>
      <c r="B1272" s="95"/>
      <c r="C1272" s="247"/>
      <c r="D1272" s="248"/>
      <c r="E1272" s="165"/>
      <c r="F1272" s="358"/>
      <c r="G1272" s="142"/>
    </row>
    <row r="1273" spans="1:7" s="2" customFormat="1" ht="12.75">
      <c r="A1273" s="246"/>
      <c r="B1273" s="95"/>
      <c r="C1273" s="247"/>
      <c r="D1273" s="248"/>
      <c r="E1273" s="165"/>
      <c r="F1273" s="358"/>
      <c r="G1273" s="142"/>
    </row>
    <row r="1274" spans="1:7" s="2" customFormat="1" ht="12.75">
      <c r="A1274" s="246"/>
      <c r="B1274" s="95"/>
      <c r="C1274" s="247"/>
      <c r="D1274" s="248"/>
      <c r="E1274" s="165"/>
      <c r="F1274" s="358"/>
      <c r="G1274" s="142"/>
    </row>
    <row r="1275" spans="1:7" s="2" customFormat="1" ht="12.75">
      <c r="A1275" s="246"/>
      <c r="B1275" s="95"/>
      <c r="C1275" s="247"/>
      <c r="D1275" s="248"/>
      <c r="E1275" s="165"/>
      <c r="F1275" s="358"/>
      <c r="G1275" s="142"/>
    </row>
    <row r="1276" spans="1:7" s="2" customFormat="1" ht="12.75">
      <c r="A1276" s="246"/>
      <c r="B1276" s="95"/>
      <c r="C1276" s="247"/>
      <c r="D1276" s="248"/>
      <c r="E1276" s="165"/>
      <c r="F1276" s="358"/>
      <c r="G1276" s="142"/>
    </row>
    <row r="1277" spans="1:7" s="2" customFormat="1" ht="12.75">
      <c r="A1277" s="246"/>
      <c r="B1277" s="95"/>
      <c r="C1277" s="247"/>
      <c r="D1277" s="248"/>
      <c r="E1277" s="165"/>
      <c r="F1277" s="358"/>
      <c r="G1277" s="142"/>
    </row>
    <row r="1278" spans="1:7" s="2" customFormat="1" ht="12.75">
      <c r="A1278" s="246"/>
      <c r="B1278" s="95"/>
      <c r="C1278" s="247"/>
      <c r="D1278" s="248"/>
      <c r="E1278" s="165"/>
      <c r="F1278" s="358"/>
      <c r="G1278" s="142"/>
    </row>
    <row r="1279" spans="1:7" s="2" customFormat="1" ht="12.75">
      <c r="A1279" s="246"/>
      <c r="B1279" s="95"/>
      <c r="C1279" s="247"/>
      <c r="D1279" s="248"/>
      <c r="E1279" s="165"/>
      <c r="F1279" s="358"/>
      <c r="G1279" s="142"/>
    </row>
    <row r="1280" spans="1:7" s="2" customFormat="1" ht="12.75">
      <c r="A1280" s="246"/>
      <c r="B1280" s="95"/>
      <c r="C1280" s="247"/>
      <c r="D1280" s="248"/>
      <c r="E1280" s="165"/>
      <c r="F1280" s="358"/>
      <c r="G1280" s="142"/>
    </row>
    <row r="1281" spans="1:7" s="2" customFormat="1" ht="12.75">
      <c r="A1281" s="246"/>
      <c r="B1281" s="95"/>
      <c r="C1281" s="247"/>
      <c r="D1281" s="248"/>
      <c r="E1281" s="165"/>
      <c r="F1281" s="358"/>
      <c r="G1281" s="142"/>
    </row>
    <row r="1282" spans="1:7" s="2" customFormat="1" ht="12.75">
      <c r="A1282" s="246"/>
      <c r="B1282" s="95"/>
      <c r="C1282" s="247"/>
      <c r="D1282" s="248"/>
      <c r="E1282" s="165"/>
      <c r="F1282" s="358"/>
      <c r="G1282" s="142"/>
    </row>
    <row r="1283" spans="1:7" s="2" customFormat="1" ht="12.75">
      <c r="A1283" s="246"/>
      <c r="B1283" s="95"/>
      <c r="C1283" s="247"/>
      <c r="D1283" s="248"/>
      <c r="E1283" s="165"/>
      <c r="F1283" s="358"/>
      <c r="G1283" s="142"/>
    </row>
    <row r="1284" spans="1:7" s="2" customFormat="1" ht="12.75">
      <c r="A1284" s="246"/>
      <c r="B1284" s="95"/>
      <c r="C1284" s="247"/>
      <c r="D1284" s="248"/>
      <c r="E1284" s="165"/>
      <c r="F1284" s="358"/>
      <c r="G1284" s="142"/>
    </row>
    <row r="1285" spans="1:7" s="2" customFormat="1" ht="12.75">
      <c r="A1285" s="246"/>
      <c r="B1285" s="95"/>
      <c r="C1285" s="247"/>
      <c r="D1285" s="248"/>
      <c r="E1285" s="165"/>
      <c r="F1285" s="358"/>
      <c r="G1285" s="142"/>
    </row>
    <row r="1286" spans="1:7" s="2" customFormat="1" ht="12.75">
      <c r="A1286" s="246"/>
      <c r="B1286" s="95"/>
      <c r="C1286" s="247"/>
      <c r="D1286" s="248"/>
      <c r="E1286" s="165"/>
      <c r="F1286" s="358"/>
      <c r="G1286" s="142"/>
    </row>
    <row r="1287" spans="1:7" s="2" customFormat="1" ht="12.75">
      <c r="A1287" s="246"/>
      <c r="B1287" s="95"/>
      <c r="C1287" s="247"/>
      <c r="D1287" s="248"/>
      <c r="E1287" s="165"/>
      <c r="F1287" s="358"/>
      <c r="G1287" s="142"/>
    </row>
    <row r="1288" spans="1:7" s="2" customFormat="1" ht="12.75">
      <c r="A1288" s="246"/>
      <c r="B1288" s="95"/>
      <c r="C1288" s="247"/>
      <c r="D1288" s="248"/>
      <c r="E1288" s="165"/>
      <c r="F1288" s="358"/>
      <c r="G1288" s="142"/>
    </row>
    <row r="1289" spans="1:7" s="2" customFormat="1" ht="12.75">
      <c r="A1289" s="246"/>
      <c r="B1289" s="95"/>
      <c r="C1289" s="247"/>
      <c r="D1289" s="248"/>
      <c r="E1289" s="165"/>
      <c r="F1289" s="358"/>
      <c r="G1289" s="142"/>
    </row>
    <row r="1290" spans="1:7" s="2" customFormat="1" ht="12.75">
      <c r="A1290" s="246"/>
      <c r="B1290" s="95"/>
      <c r="C1290" s="247"/>
      <c r="D1290" s="248"/>
      <c r="E1290" s="165"/>
      <c r="F1290" s="358"/>
      <c r="G1290" s="142"/>
    </row>
    <row r="1291" spans="1:7" s="2" customFormat="1" ht="12.75">
      <c r="A1291" s="246"/>
      <c r="B1291" s="95"/>
      <c r="C1291" s="247"/>
      <c r="D1291" s="248"/>
      <c r="E1291" s="165"/>
      <c r="F1291" s="358"/>
      <c r="G1291" s="142"/>
    </row>
    <row r="1292" spans="1:7" s="2" customFormat="1" ht="12.75">
      <c r="A1292" s="246"/>
      <c r="B1292" s="95"/>
      <c r="C1292" s="247"/>
      <c r="D1292" s="248"/>
      <c r="E1292" s="165"/>
      <c r="F1292" s="358"/>
      <c r="G1292" s="142"/>
    </row>
    <row r="1293" spans="1:7" s="2" customFormat="1" ht="12.75">
      <c r="A1293" s="246"/>
      <c r="B1293" s="95"/>
      <c r="C1293" s="247"/>
      <c r="D1293" s="248"/>
      <c r="E1293" s="165"/>
      <c r="F1293" s="358"/>
      <c r="G1293" s="142"/>
    </row>
    <row r="1294" spans="1:7" s="2" customFormat="1" ht="12.75">
      <c r="A1294" s="246"/>
      <c r="B1294" s="95"/>
      <c r="C1294" s="247"/>
      <c r="D1294" s="248"/>
      <c r="E1294" s="165"/>
      <c r="F1294" s="358"/>
      <c r="G1294" s="142"/>
    </row>
    <row r="1295" spans="1:7" s="2" customFormat="1" ht="12.75">
      <c r="A1295" s="246"/>
      <c r="B1295" s="95"/>
      <c r="C1295" s="247"/>
      <c r="D1295" s="248"/>
      <c r="E1295" s="165"/>
      <c r="F1295" s="358"/>
      <c r="G1295" s="142"/>
    </row>
    <row r="1296" spans="1:7" s="2" customFormat="1" ht="12.75">
      <c r="A1296" s="246"/>
      <c r="B1296" s="95"/>
      <c r="C1296" s="247"/>
      <c r="D1296" s="248"/>
      <c r="E1296" s="165"/>
      <c r="F1296" s="358"/>
      <c r="G1296" s="142"/>
    </row>
    <row r="1297" spans="1:7" s="2" customFormat="1" ht="12.75">
      <c r="A1297" s="246"/>
      <c r="B1297" s="95"/>
      <c r="C1297" s="247"/>
      <c r="D1297" s="248"/>
      <c r="E1297" s="165"/>
      <c r="F1297" s="358"/>
      <c r="G1297" s="142"/>
    </row>
    <row r="1298" spans="1:7" s="2" customFormat="1" ht="12.75">
      <c r="A1298" s="246"/>
      <c r="B1298" s="95"/>
      <c r="C1298" s="247"/>
      <c r="D1298" s="248"/>
      <c r="E1298" s="165"/>
      <c r="F1298" s="358"/>
      <c r="G1298" s="142"/>
    </row>
    <row r="1299" spans="1:7" s="2" customFormat="1" ht="12.75">
      <c r="A1299" s="246"/>
      <c r="B1299" s="95"/>
      <c r="C1299" s="247"/>
      <c r="D1299" s="248"/>
      <c r="E1299" s="165"/>
      <c r="F1299" s="358"/>
      <c r="G1299" s="142"/>
    </row>
    <row r="1300" spans="1:7" s="2" customFormat="1" ht="12.75">
      <c r="A1300" s="246"/>
      <c r="B1300" s="95"/>
      <c r="C1300" s="247"/>
      <c r="D1300" s="248"/>
      <c r="E1300" s="165"/>
      <c r="F1300" s="358"/>
      <c r="G1300" s="142"/>
    </row>
    <row r="1301" spans="1:7" s="2" customFormat="1" ht="12.75">
      <c r="A1301" s="246"/>
      <c r="B1301" s="95"/>
      <c r="C1301" s="247"/>
      <c r="D1301" s="248"/>
      <c r="E1301" s="165"/>
      <c r="F1301" s="358"/>
      <c r="G1301" s="142"/>
    </row>
    <row r="1302" spans="1:7" s="2" customFormat="1" ht="12.75">
      <c r="A1302" s="246"/>
      <c r="B1302" s="95"/>
      <c r="C1302" s="247"/>
      <c r="D1302" s="248"/>
      <c r="E1302" s="165"/>
      <c r="F1302" s="358"/>
      <c r="G1302" s="142"/>
    </row>
    <row r="1303" spans="1:7" s="2" customFormat="1" ht="12.75">
      <c r="A1303" s="246"/>
      <c r="B1303" s="95"/>
      <c r="C1303" s="247"/>
      <c r="D1303" s="248"/>
      <c r="E1303" s="165"/>
      <c r="F1303" s="358"/>
      <c r="G1303" s="142"/>
    </row>
    <row r="1304" spans="1:7" s="2" customFormat="1" ht="12.75">
      <c r="A1304" s="246"/>
      <c r="B1304" s="95"/>
      <c r="C1304" s="247"/>
      <c r="D1304" s="248"/>
      <c r="E1304" s="165"/>
      <c r="F1304" s="358"/>
      <c r="G1304" s="142"/>
    </row>
    <row r="1305" spans="1:7" s="2" customFormat="1" ht="12.75">
      <c r="A1305" s="246"/>
      <c r="B1305" s="95"/>
      <c r="C1305" s="247"/>
      <c r="D1305" s="248"/>
      <c r="E1305" s="165"/>
      <c r="F1305" s="358"/>
      <c r="G1305" s="142"/>
    </row>
    <row r="1306" spans="1:7" s="2" customFormat="1" ht="12.75">
      <c r="A1306" s="246"/>
      <c r="B1306" s="95"/>
      <c r="C1306" s="247"/>
      <c r="D1306" s="248"/>
      <c r="E1306" s="165"/>
      <c r="F1306" s="358"/>
      <c r="G1306" s="142"/>
    </row>
    <row r="1307" spans="1:7" s="2" customFormat="1" ht="12.75">
      <c r="A1307" s="246"/>
      <c r="B1307" s="95"/>
      <c r="C1307" s="247"/>
      <c r="D1307" s="248"/>
      <c r="E1307" s="165"/>
      <c r="F1307" s="358"/>
      <c r="G1307" s="142"/>
    </row>
    <row r="1308" spans="1:7" s="2" customFormat="1" ht="12.75">
      <c r="A1308" s="246"/>
      <c r="B1308" s="95"/>
      <c r="C1308" s="247"/>
      <c r="D1308" s="248"/>
      <c r="E1308" s="165"/>
      <c r="F1308" s="358"/>
      <c r="G1308" s="142"/>
    </row>
    <row r="1309" spans="1:7" s="2" customFormat="1" ht="12.75">
      <c r="A1309" s="246"/>
      <c r="B1309" s="95"/>
      <c r="C1309" s="247"/>
      <c r="D1309" s="248"/>
      <c r="E1309" s="165"/>
      <c r="F1309" s="358"/>
      <c r="G1309" s="142"/>
    </row>
    <row r="1310" spans="1:7" s="2" customFormat="1" ht="12.75">
      <c r="A1310" s="246"/>
      <c r="B1310" s="95"/>
      <c r="C1310" s="247"/>
      <c r="D1310" s="248"/>
      <c r="E1310" s="165"/>
      <c r="F1310" s="358"/>
      <c r="G1310" s="142"/>
    </row>
    <row r="1311" spans="1:7" s="2" customFormat="1" ht="12.75">
      <c r="A1311" s="246"/>
      <c r="B1311" s="95"/>
      <c r="C1311" s="247"/>
      <c r="D1311" s="248"/>
      <c r="E1311" s="165"/>
      <c r="F1311" s="358"/>
      <c r="G1311" s="142"/>
    </row>
    <row r="1312" spans="1:7" s="2" customFormat="1" ht="12.75">
      <c r="A1312" s="246"/>
      <c r="B1312" s="95"/>
      <c r="C1312" s="247"/>
      <c r="D1312" s="248"/>
      <c r="E1312" s="165"/>
      <c r="F1312" s="358"/>
      <c r="G1312" s="142"/>
    </row>
    <row r="1313" spans="1:7" s="2" customFormat="1" ht="12.75">
      <c r="A1313" s="246"/>
      <c r="B1313" s="95"/>
      <c r="C1313" s="247"/>
      <c r="D1313" s="248"/>
      <c r="E1313" s="165"/>
      <c r="F1313" s="358"/>
      <c r="G1313" s="142"/>
    </row>
    <row r="1314" spans="1:7" s="2" customFormat="1" ht="12.75">
      <c r="A1314" s="246"/>
      <c r="B1314" s="95"/>
      <c r="C1314" s="247"/>
      <c r="D1314" s="248"/>
      <c r="E1314" s="165"/>
      <c r="F1314" s="358"/>
      <c r="G1314" s="142"/>
    </row>
    <row r="1315" spans="1:7" s="2" customFormat="1" ht="12.75">
      <c r="A1315" s="246"/>
      <c r="B1315" s="95"/>
      <c r="C1315" s="247"/>
      <c r="D1315" s="248"/>
      <c r="E1315" s="165"/>
      <c r="F1315" s="358"/>
      <c r="G1315" s="142"/>
    </row>
    <row r="1316" spans="1:7" s="2" customFormat="1" ht="12.75">
      <c r="A1316" s="246"/>
      <c r="B1316" s="95"/>
      <c r="C1316" s="247"/>
      <c r="D1316" s="248"/>
      <c r="E1316" s="165"/>
      <c r="F1316" s="358"/>
      <c r="G1316" s="142"/>
    </row>
    <row r="1317" spans="1:7" s="2" customFormat="1" ht="12.75">
      <c r="A1317" s="246"/>
      <c r="B1317" s="95"/>
      <c r="C1317" s="247"/>
      <c r="D1317" s="248"/>
      <c r="E1317" s="165"/>
      <c r="F1317" s="358"/>
      <c r="G1317" s="142"/>
    </row>
    <row r="1318" spans="1:7" s="2" customFormat="1" ht="12.75">
      <c r="A1318" s="246"/>
      <c r="B1318" s="95"/>
      <c r="C1318" s="247"/>
      <c r="D1318" s="248"/>
      <c r="E1318" s="165"/>
      <c r="F1318" s="358"/>
      <c r="G1318" s="142"/>
    </row>
    <row r="1319" spans="1:7" s="2" customFormat="1" ht="12.75">
      <c r="A1319" s="246"/>
      <c r="B1319" s="95"/>
      <c r="C1319" s="247"/>
      <c r="D1319" s="248"/>
      <c r="E1319" s="165"/>
      <c r="F1319" s="358"/>
      <c r="G1319" s="142"/>
    </row>
    <row r="1320" spans="1:7" s="2" customFormat="1" ht="12.75">
      <c r="A1320" s="246"/>
      <c r="B1320" s="95"/>
      <c r="C1320" s="247"/>
      <c r="D1320" s="248"/>
      <c r="E1320" s="165"/>
      <c r="F1320" s="358"/>
      <c r="G1320" s="142"/>
    </row>
    <row r="1321" spans="1:7" s="2" customFormat="1" ht="12.75">
      <c r="A1321" s="246"/>
      <c r="B1321" s="95"/>
      <c r="C1321" s="247"/>
      <c r="D1321" s="248"/>
      <c r="E1321" s="165"/>
      <c r="F1321" s="358"/>
      <c r="G1321" s="142"/>
    </row>
    <row r="1322" spans="1:7" s="2" customFormat="1" ht="12.75">
      <c r="A1322" s="246"/>
      <c r="B1322" s="95"/>
      <c r="C1322" s="247"/>
      <c r="D1322" s="248"/>
      <c r="E1322" s="165"/>
      <c r="F1322" s="358"/>
      <c r="G1322" s="142"/>
    </row>
    <row r="1323" spans="1:7" s="2" customFormat="1" ht="12.75">
      <c r="A1323" s="246"/>
      <c r="B1323" s="95"/>
      <c r="C1323" s="247"/>
      <c r="D1323" s="248"/>
      <c r="E1323" s="165"/>
      <c r="F1323" s="358"/>
      <c r="G1323" s="142"/>
    </row>
    <row r="1324" spans="1:7" s="2" customFormat="1" ht="12.75">
      <c r="A1324" s="246"/>
      <c r="B1324" s="95"/>
      <c r="C1324" s="247"/>
      <c r="D1324" s="248"/>
      <c r="E1324" s="165"/>
      <c r="F1324" s="358"/>
      <c r="G1324" s="142"/>
    </row>
    <row r="1325" spans="1:7" s="2" customFormat="1" ht="12.75">
      <c r="A1325" s="246"/>
      <c r="B1325" s="95"/>
      <c r="C1325" s="247"/>
      <c r="D1325" s="248"/>
      <c r="E1325" s="165"/>
      <c r="F1325" s="358"/>
      <c r="G1325" s="142"/>
    </row>
    <row r="1326" spans="1:7" s="2" customFormat="1" ht="12.75">
      <c r="A1326" s="246"/>
      <c r="B1326" s="95"/>
      <c r="C1326" s="247"/>
      <c r="D1326" s="248"/>
      <c r="E1326" s="165"/>
      <c r="F1326" s="358"/>
      <c r="G1326" s="142"/>
    </row>
    <row r="1327" spans="1:7" s="2" customFormat="1" ht="12.75">
      <c r="A1327" s="246"/>
      <c r="B1327" s="95"/>
      <c r="C1327" s="247"/>
      <c r="D1327" s="248"/>
      <c r="E1327" s="165"/>
      <c r="F1327" s="358"/>
      <c r="G1327" s="142"/>
    </row>
    <row r="1328" spans="1:7" s="2" customFormat="1" ht="12.75">
      <c r="A1328" s="246"/>
      <c r="B1328" s="95"/>
      <c r="C1328" s="247"/>
      <c r="D1328" s="248"/>
      <c r="E1328" s="165"/>
      <c r="F1328" s="358"/>
      <c r="G1328" s="142"/>
    </row>
    <row r="1329" spans="1:7" s="2" customFormat="1" ht="12.75">
      <c r="A1329" s="246"/>
      <c r="B1329" s="95"/>
      <c r="C1329" s="247"/>
      <c r="D1329" s="248"/>
      <c r="E1329" s="165"/>
      <c r="F1329" s="358"/>
      <c r="G1329" s="142"/>
    </row>
    <row r="1330" spans="1:7" s="2" customFormat="1" ht="12.75">
      <c r="A1330" s="246"/>
      <c r="B1330" s="95"/>
      <c r="C1330" s="247"/>
      <c r="D1330" s="248"/>
      <c r="E1330" s="165"/>
      <c r="F1330" s="358"/>
      <c r="G1330" s="142"/>
    </row>
    <row r="1331" spans="1:7" s="2" customFormat="1" ht="12.75">
      <c r="A1331" s="246"/>
      <c r="B1331" s="95"/>
      <c r="C1331" s="247"/>
      <c r="D1331" s="248"/>
      <c r="E1331" s="165"/>
      <c r="F1331" s="358"/>
      <c r="G1331" s="142"/>
    </row>
    <row r="1332" spans="1:7" s="2" customFormat="1" ht="12.75">
      <c r="A1332" s="246"/>
      <c r="B1332" s="95"/>
      <c r="C1332" s="247"/>
      <c r="D1332" s="248"/>
      <c r="E1332" s="165"/>
      <c r="F1332" s="358"/>
      <c r="G1332" s="142"/>
    </row>
    <row r="1333" spans="1:7" s="2" customFormat="1" ht="12.75">
      <c r="A1333" s="246"/>
      <c r="B1333" s="95"/>
      <c r="C1333" s="247"/>
      <c r="D1333" s="248"/>
      <c r="E1333" s="165"/>
      <c r="F1333" s="358"/>
      <c r="G1333" s="142"/>
    </row>
    <row r="1334" spans="1:7" s="2" customFormat="1" ht="12.75">
      <c r="A1334" s="246"/>
      <c r="B1334" s="95"/>
      <c r="C1334" s="247"/>
      <c r="D1334" s="248"/>
      <c r="E1334" s="165"/>
      <c r="F1334" s="358"/>
      <c r="G1334" s="142"/>
    </row>
    <row r="1335" spans="1:7" s="2" customFormat="1" ht="12.75">
      <c r="A1335" s="246"/>
      <c r="B1335" s="95"/>
      <c r="C1335" s="247"/>
      <c r="D1335" s="248"/>
      <c r="E1335" s="165"/>
      <c r="F1335" s="358"/>
      <c r="G1335" s="142"/>
    </row>
    <row r="1336" spans="1:7" s="2" customFormat="1" ht="12.75">
      <c r="A1336" s="246"/>
      <c r="B1336" s="95"/>
      <c r="C1336" s="247"/>
      <c r="D1336" s="248"/>
      <c r="E1336" s="165"/>
      <c r="F1336" s="358"/>
      <c r="G1336" s="142"/>
    </row>
    <row r="1337" spans="1:7" s="2" customFormat="1" ht="12.75">
      <c r="A1337" s="246"/>
      <c r="B1337" s="95"/>
      <c r="C1337" s="247"/>
      <c r="D1337" s="248"/>
      <c r="E1337" s="165"/>
      <c r="F1337" s="358"/>
      <c r="G1337" s="142"/>
    </row>
    <row r="1338" spans="1:7" s="2" customFormat="1" ht="12.75">
      <c r="A1338" s="246"/>
      <c r="B1338" s="95"/>
      <c r="C1338" s="247"/>
      <c r="D1338" s="248"/>
      <c r="E1338" s="165"/>
      <c r="F1338" s="358"/>
      <c r="G1338" s="142"/>
    </row>
    <row r="1339" spans="1:7" s="2" customFormat="1" ht="12.75">
      <c r="A1339" s="246"/>
      <c r="B1339" s="95"/>
      <c r="C1339" s="247"/>
      <c r="D1339" s="248"/>
      <c r="E1339" s="165"/>
      <c r="F1339" s="358"/>
      <c r="G1339" s="142"/>
    </row>
    <row r="1340" spans="1:7" s="2" customFormat="1" ht="12.75">
      <c r="A1340" s="246"/>
      <c r="B1340" s="95"/>
      <c r="C1340" s="247"/>
      <c r="D1340" s="248"/>
      <c r="E1340" s="165"/>
      <c r="F1340" s="358"/>
      <c r="G1340" s="142"/>
    </row>
    <row r="1341" spans="1:7" s="2" customFormat="1" ht="12.75">
      <c r="A1341" s="246"/>
      <c r="B1341" s="95"/>
      <c r="C1341" s="247"/>
      <c r="D1341" s="248"/>
      <c r="E1341" s="165"/>
      <c r="F1341" s="358"/>
      <c r="G1341" s="142"/>
    </row>
    <row r="1342" spans="1:7" s="2" customFormat="1" ht="12.75">
      <c r="A1342" s="246"/>
      <c r="B1342" s="95"/>
      <c r="C1342" s="247"/>
      <c r="D1342" s="248"/>
      <c r="E1342" s="165"/>
      <c r="F1342" s="358"/>
      <c r="G1342" s="142"/>
    </row>
    <row r="1343" spans="1:7" s="2" customFormat="1" ht="12.75">
      <c r="A1343" s="246"/>
      <c r="B1343" s="95"/>
      <c r="C1343" s="247"/>
      <c r="D1343" s="248"/>
      <c r="E1343" s="165"/>
      <c r="F1343" s="358"/>
      <c r="G1343" s="142"/>
    </row>
    <row r="1344" spans="1:7" s="2" customFormat="1" ht="12.75">
      <c r="A1344" s="246"/>
      <c r="B1344" s="95"/>
      <c r="C1344" s="247"/>
      <c r="D1344" s="248"/>
      <c r="E1344" s="165"/>
      <c r="F1344" s="358"/>
      <c r="G1344" s="142"/>
    </row>
    <row r="1345" spans="1:7" s="2" customFormat="1" ht="12.75">
      <c r="A1345" s="246"/>
      <c r="B1345" s="95"/>
      <c r="C1345" s="247"/>
      <c r="D1345" s="248"/>
      <c r="E1345" s="165"/>
      <c r="F1345" s="358"/>
      <c r="G1345" s="142"/>
    </row>
    <row r="1346" spans="1:7" s="2" customFormat="1" ht="12.75">
      <c r="A1346" s="246"/>
      <c r="B1346" s="95"/>
      <c r="C1346" s="247"/>
      <c r="D1346" s="248"/>
      <c r="E1346" s="165"/>
      <c r="F1346" s="358"/>
      <c r="G1346" s="142"/>
    </row>
    <row r="1347" spans="1:7" s="2" customFormat="1" ht="12.75">
      <c r="A1347" s="246"/>
      <c r="B1347" s="95"/>
      <c r="C1347" s="247"/>
      <c r="D1347" s="248"/>
      <c r="E1347" s="165"/>
      <c r="F1347" s="358"/>
      <c r="G1347" s="142"/>
    </row>
    <row r="1348" spans="1:7" s="2" customFormat="1" ht="12.75">
      <c r="A1348" s="246"/>
      <c r="B1348" s="95"/>
      <c r="C1348" s="247"/>
      <c r="D1348" s="248"/>
      <c r="E1348" s="165"/>
      <c r="F1348" s="358"/>
      <c r="G1348" s="142"/>
    </row>
    <row r="1349" spans="1:7" s="2" customFormat="1" ht="12.75">
      <c r="A1349" s="246"/>
      <c r="B1349" s="95"/>
      <c r="C1349" s="247"/>
      <c r="D1349" s="248"/>
      <c r="E1349" s="165"/>
      <c r="F1349" s="358"/>
      <c r="G1349" s="142"/>
    </row>
    <row r="1350" spans="1:7" s="2" customFormat="1" ht="12.75">
      <c r="A1350" s="246"/>
      <c r="B1350" s="95"/>
      <c r="C1350" s="247"/>
      <c r="D1350" s="248"/>
      <c r="E1350" s="165"/>
      <c r="F1350" s="358"/>
      <c r="G1350" s="142"/>
    </row>
    <row r="1351" spans="1:7" s="2" customFormat="1" ht="12.75">
      <c r="A1351" s="246"/>
      <c r="B1351" s="95"/>
      <c r="C1351" s="247"/>
      <c r="D1351" s="248"/>
      <c r="E1351" s="165"/>
      <c r="F1351" s="358"/>
      <c r="G1351" s="142"/>
    </row>
    <row r="1352" spans="1:7" s="2" customFormat="1" ht="12.75">
      <c r="A1352" s="246"/>
      <c r="B1352" s="95"/>
      <c r="C1352" s="247"/>
      <c r="D1352" s="248"/>
      <c r="E1352" s="165"/>
      <c r="F1352" s="358"/>
      <c r="G1352" s="142"/>
    </row>
    <row r="1353" spans="1:7" s="2" customFormat="1" ht="12.75">
      <c r="A1353" s="246"/>
      <c r="B1353" s="95"/>
      <c r="C1353" s="247"/>
      <c r="D1353" s="248"/>
      <c r="E1353" s="165"/>
      <c r="F1353" s="358"/>
      <c r="G1353" s="142"/>
    </row>
    <row r="1354" spans="1:7" s="2" customFormat="1" ht="12.75">
      <c r="A1354" s="246"/>
      <c r="B1354" s="95"/>
      <c r="C1354" s="247"/>
      <c r="D1354" s="248"/>
      <c r="E1354" s="165"/>
      <c r="F1354" s="358"/>
      <c r="G1354" s="142"/>
    </row>
    <row r="1355" spans="1:7" s="2" customFormat="1" ht="12.75">
      <c r="A1355" s="246"/>
      <c r="B1355" s="95"/>
      <c r="C1355" s="247"/>
      <c r="D1355" s="248"/>
      <c r="E1355" s="165"/>
      <c r="F1355" s="358"/>
      <c r="G1355" s="142"/>
    </row>
    <row r="1356" spans="1:7" s="2" customFormat="1" ht="12.75">
      <c r="A1356" s="246"/>
      <c r="B1356" s="95"/>
      <c r="C1356" s="247"/>
      <c r="D1356" s="248"/>
      <c r="E1356" s="165"/>
      <c r="F1356" s="358"/>
      <c r="G1356" s="142"/>
    </row>
    <row r="1357" spans="1:7" s="2" customFormat="1" ht="12.75">
      <c r="A1357" s="246"/>
      <c r="B1357" s="95"/>
      <c r="C1357" s="247"/>
      <c r="D1357" s="248"/>
      <c r="E1357" s="165"/>
      <c r="F1357" s="358"/>
      <c r="G1357" s="142"/>
    </row>
    <row r="1358" spans="1:7" s="2" customFormat="1" ht="12.75">
      <c r="A1358" s="246"/>
      <c r="B1358" s="95"/>
      <c r="C1358" s="247"/>
      <c r="D1358" s="248"/>
      <c r="E1358" s="165"/>
      <c r="F1358" s="358"/>
      <c r="G1358" s="142"/>
    </row>
    <row r="1359" spans="1:7" s="2" customFormat="1" ht="12.75">
      <c r="A1359" s="246"/>
      <c r="B1359" s="95"/>
      <c r="C1359" s="247"/>
      <c r="D1359" s="248"/>
      <c r="E1359" s="165"/>
      <c r="F1359" s="358"/>
      <c r="G1359" s="142"/>
    </row>
    <row r="1360" spans="1:7" s="2" customFormat="1" ht="12.75">
      <c r="A1360" s="246"/>
      <c r="B1360" s="95"/>
      <c r="C1360" s="247"/>
      <c r="D1360" s="248"/>
      <c r="E1360" s="165"/>
      <c r="F1360" s="358"/>
      <c r="G1360" s="142"/>
    </row>
    <row r="1361" spans="1:7" s="2" customFormat="1" ht="12.75">
      <c r="A1361" s="246"/>
      <c r="B1361" s="95"/>
      <c r="C1361" s="247"/>
      <c r="D1361" s="248"/>
      <c r="E1361" s="165"/>
      <c r="F1361" s="358"/>
      <c r="G1361" s="142"/>
    </row>
    <row r="1362" spans="1:7" s="2" customFormat="1" ht="12.75">
      <c r="A1362" s="246"/>
      <c r="B1362" s="95"/>
      <c r="C1362" s="247"/>
      <c r="D1362" s="248"/>
      <c r="E1362" s="165"/>
      <c r="F1362" s="358"/>
      <c r="G1362" s="142"/>
    </row>
    <row r="1363" spans="1:7" s="2" customFormat="1" ht="12.75">
      <c r="A1363" s="246"/>
      <c r="B1363" s="95"/>
      <c r="C1363" s="247"/>
      <c r="D1363" s="248"/>
      <c r="E1363" s="165"/>
      <c r="F1363" s="358"/>
      <c r="G1363" s="142"/>
    </row>
    <row r="1364" spans="1:7" s="2" customFormat="1" ht="12.75">
      <c r="A1364" s="246"/>
      <c r="B1364" s="95"/>
      <c r="C1364" s="247"/>
      <c r="D1364" s="248"/>
      <c r="E1364" s="165"/>
      <c r="F1364" s="358"/>
      <c r="G1364" s="142"/>
    </row>
    <row r="1365" spans="1:7" s="2" customFormat="1" ht="12.75">
      <c r="A1365" s="246"/>
      <c r="B1365" s="95"/>
      <c r="C1365" s="247"/>
      <c r="D1365" s="248"/>
      <c r="E1365" s="165"/>
      <c r="F1365" s="358"/>
      <c r="G1365" s="142"/>
    </row>
    <row r="1366" spans="1:7" s="2" customFormat="1" ht="12.75">
      <c r="A1366" s="246"/>
      <c r="B1366" s="95"/>
      <c r="C1366" s="247"/>
      <c r="D1366" s="248"/>
      <c r="E1366" s="165"/>
      <c r="F1366" s="358"/>
      <c r="G1366" s="142"/>
    </row>
    <row r="1367" spans="1:7" s="2" customFormat="1" ht="12.75">
      <c r="A1367" s="246"/>
      <c r="B1367" s="95"/>
      <c r="C1367" s="247"/>
      <c r="D1367" s="248"/>
      <c r="E1367" s="165"/>
      <c r="F1367" s="358"/>
      <c r="G1367" s="142"/>
    </row>
    <row r="1368" spans="1:7" s="2" customFormat="1" ht="12.75">
      <c r="A1368" s="246"/>
      <c r="B1368" s="95"/>
      <c r="C1368" s="247"/>
      <c r="D1368" s="248"/>
      <c r="E1368" s="165"/>
      <c r="F1368" s="358"/>
      <c r="G1368" s="142"/>
    </row>
    <row r="1369" spans="1:7" s="2" customFormat="1" ht="12.75">
      <c r="A1369" s="246"/>
      <c r="B1369" s="95"/>
      <c r="C1369" s="247"/>
      <c r="D1369" s="248"/>
      <c r="E1369" s="165"/>
      <c r="F1369" s="358"/>
      <c r="G1369" s="142"/>
    </row>
    <row r="1370" spans="1:7" s="2" customFormat="1" ht="12.75">
      <c r="A1370" s="246"/>
      <c r="B1370" s="95"/>
      <c r="C1370" s="247"/>
      <c r="D1370" s="248"/>
      <c r="E1370" s="165"/>
      <c r="F1370" s="358"/>
      <c r="G1370" s="142"/>
    </row>
    <row r="1371" spans="1:7" s="2" customFormat="1" ht="12.75">
      <c r="A1371" s="246"/>
      <c r="B1371" s="95"/>
      <c r="C1371" s="247"/>
      <c r="D1371" s="248"/>
      <c r="E1371" s="165"/>
      <c r="F1371" s="358"/>
      <c r="G1371" s="142"/>
    </row>
    <row r="1372" spans="1:7" s="2" customFormat="1" ht="12.75">
      <c r="A1372" s="246"/>
      <c r="B1372" s="95"/>
      <c r="C1372" s="247"/>
      <c r="D1372" s="248"/>
      <c r="E1372" s="165"/>
      <c r="F1372" s="358"/>
      <c r="G1372" s="142"/>
    </row>
    <row r="1373" spans="1:7" s="2" customFormat="1" ht="12.75">
      <c r="A1373" s="246"/>
      <c r="B1373" s="95"/>
      <c r="C1373" s="247"/>
      <c r="D1373" s="248"/>
      <c r="E1373" s="165"/>
      <c r="F1373" s="358"/>
      <c r="G1373" s="142"/>
    </row>
    <row r="1374" spans="1:7" s="2" customFormat="1" ht="12.75">
      <c r="A1374" s="246"/>
      <c r="B1374" s="95"/>
      <c r="C1374" s="247"/>
      <c r="D1374" s="248"/>
      <c r="E1374" s="165"/>
      <c r="F1374" s="358"/>
      <c r="G1374" s="142"/>
    </row>
    <row r="1375" spans="1:7" s="2" customFormat="1" ht="12.75">
      <c r="A1375" s="246"/>
      <c r="B1375" s="95"/>
      <c r="C1375" s="247"/>
      <c r="D1375" s="248"/>
      <c r="E1375" s="165"/>
      <c r="F1375" s="358"/>
      <c r="G1375" s="142"/>
    </row>
    <row r="1376" spans="1:7" s="2" customFormat="1" ht="12.75">
      <c r="A1376" s="246"/>
      <c r="B1376" s="95"/>
      <c r="C1376" s="247"/>
      <c r="D1376" s="248"/>
      <c r="E1376" s="165"/>
      <c r="F1376" s="358"/>
      <c r="G1376" s="142"/>
    </row>
    <row r="1377" spans="1:7" s="2" customFormat="1" ht="12.75">
      <c r="A1377" s="246"/>
      <c r="B1377" s="95"/>
      <c r="C1377" s="247"/>
      <c r="D1377" s="248"/>
      <c r="E1377" s="165"/>
      <c r="F1377" s="358"/>
      <c r="G1377" s="142"/>
    </row>
    <row r="1378" spans="1:7" s="2" customFormat="1" ht="12.75">
      <c r="A1378" s="246"/>
      <c r="B1378" s="95"/>
      <c r="C1378" s="247"/>
      <c r="D1378" s="248"/>
      <c r="E1378" s="165"/>
      <c r="F1378" s="358"/>
      <c r="G1378" s="142"/>
    </row>
    <row r="1379" spans="1:7" s="2" customFormat="1" ht="12.75">
      <c r="A1379" s="246"/>
      <c r="B1379" s="95"/>
      <c r="C1379" s="247"/>
      <c r="D1379" s="248"/>
      <c r="E1379" s="165"/>
      <c r="F1379" s="358"/>
      <c r="G1379" s="142"/>
    </row>
    <row r="1380" spans="1:7" s="2" customFormat="1" ht="12.75">
      <c r="A1380" s="246"/>
      <c r="B1380" s="95"/>
      <c r="C1380" s="247"/>
      <c r="D1380" s="248"/>
      <c r="E1380" s="165"/>
      <c r="F1380" s="358"/>
      <c r="G1380" s="142"/>
    </row>
    <row r="1381" spans="1:7" s="2" customFormat="1" ht="12.75">
      <c r="A1381" s="246"/>
      <c r="B1381" s="95"/>
      <c r="C1381" s="247"/>
      <c r="D1381" s="248"/>
      <c r="E1381" s="165"/>
      <c r="F1381" s="358"/>
      <c r="G1381" s="142"/>
    </row>
    <row r="1382" spans="1:7" s="2" customFormat="1" ht="12.75">
      <c r="A1382" s="246"/>
      <c r="B1382" s="95"/>
      <c r="C1382" s="247"/>
      <c r="D1382" s="248"/>
      <c r="E1382" s="165"/>
      <c r="F1382" s="358"/>
      <c r="G1382" s="142"/>
    </row>
    <row r="1383" spans="1:7" s="2" customFormat="1" ht="12.75">
      <c r="A1383" s="246"/>
      <c r="B1383" s="95"/>
      <c r="C1383" s="247"/>
      <c r="D1383" s="248"/>
      <c r="E1383" s="165"/>
      <c r="F1383" s="358"/>
      <c r="G1383" s="142"/>
    </row>
    <row r="1384" spans="1:7" s="2" customFormat="1" ht="12.75">
      <c r="A1384" s="246"/>
      <c r="B1384" s="95"/>
      <c r="C1384" s="247"/>
      <c r="D1384" s="248"/>
      <c r="E1384" s="165"/>
      <c r="F1384" s="358"/>
      <c r="G1384" s="142"/>
    </row>
    <row r="1385" spans="1:7" s="2" customFormat="1" ht="12.75">
      <c r="A1385" s="246"/>
      <c r="B1385" s="95"/>
      <c r="C1385" s="247"/>
      <c r="D1385" s="248"/>
      <c r="E1385" s="165"/>
      <c r="F1385" s="358"/>
      <c r="G1385" s="142"/>
    </row>
    <row r="1386" spans="1:7" s="2" customFormat="1" ht="12.75">
      <c r="A1386" s="246"/>
      <c r="B1386" s="95"/>
      <c r="C1386" s="247"/>
      <c r="D1386" s="248"/>
      <c r="E1386" s="165"/>
      <c r="F1386" s="358"/>
      <c r="G1386" s="142"/>
    </row>
    <row r="1387" spans="1:7" s="2" customFormat="1" ht="12.75">
      <c r="A1387" s="246"/>
      <c r="B1387" s="95"/>
      <c r="C1387" s="247"/>
      <c r="D1387" s="248"/>
      <c r="E1387" s="165"/>
      <c r="F1387" s="358"/>
      <c r="G1387" s="142"/>
    </row>
    <row r="1388" spans="1:7" s="2" customFormat="1" ht="12.75">
      <c r="A1388" s="246"/>
      <c r="B1388" s="95"/>
      <c r="C1388" s="247"/>
      <c r="D1388" s="248"/>
      <c r="E1388" s="165"/>
      <c r="F1388" s="358"/>
      <c r="G1388" s="142"/>
    </row>
    <row r="1389" spans="1:7" s="2" customFormat="1" ht="12.75">
      <c r="A1389" s="246"/>
      <c r="B1389" s="95"/>
      <c r="C1389" s="247"/>
      <c r="D1389" s="248"/>
      <c r="E1389" s="165"/>
      <c r="F1389" s="358"/>
      <c r="G1389" s="142"/>
    </row>
    <row r="1390" spans="1:7" s="2" customFormat="1" ht="12.75">
      <c r="A1390" s="246"/>
      <c r="B1390" s="95"/>
      <c r="C1390" s="247"/>
      <c r="D1390" s="248"/>
      <c r="E1390" s="165"/>
      <c r="F1390" s="358"/>
      <c r="G1390" s="142"/>
    </row>
    <row r="1391" spans="1:7" s="2" customFormat="1" ht="12.75">
      <c r="A1391" s="246"/>
      <c r="B1391" s="95"/>
      <c r="C1391" s="247"/>
      <c r="D1391" s="248"/>
      <c r="E1391" s="165"/>
      <c r="F1391" s="358"/>
      <c r="G1391" s="142"/>
    </row>
    <row r="1392" spans="1:7" s="2" customFormat="1" ht="12.75">
      <c r="A1392" s="246"/>
      <c r="B1392" s="95"/>
      <c r="C1392" s="247"/>
      <c r="D1392" s="248"/>
      <c r="E1392" s="165"/>
      <c r="F1392" s="358"/>
      <c r="G1392" s="142"/>
    </row>
    <row r="1393" spans="1:7" s="2" customFormat="1" ht="12.75">
      <c r="A1393" s="246"/>
      <c r="B1393" s="95"/>
      <c r="C1393" s="247"/>
      <c r="D1393" s="248"/>
      <c r="E1393" s="165"/>
      <c r="F1393" s="358"/>
      <c r="G1393" s="142"/>
    </row>
    <row r="1394" spans="1:7" s="2" customFormat="1" ht="12.75">
      <c r="A1394" s="246"/>
      <c r="B1394" s="95"/>
      <c r="C1394" s="247"/>
      <c r="D1394" s="248"/>
      <c r="E1394" s="165"/>
      <c r="F1394" s="358"/>
      <c r="G1394" s="142"/>
    </row>
    <row r="1395" spans="1:7" s="2" customFormat="1" ht="12.75">
      <c r="A1395" s="246"/>
      <c r="B1395" s="95"/>
      <c r="C1395" s="247"/>
      <c r="D1395" s="248"/>
      <c r="E1395" s="165"/>
      <c r="F1395" s="358"/>
      <c r="G1395" s="142"/>
    </row>
    <row r="1396" spans="1:7" s="2" customFormat="1" ht="12.75">
      <c r="A1396" s="246"/>
      <c r="B1396" s="95"/>
      <c r="C1396" s="247"/>
      <c r="D1396" s="248"/>
      <c r="E1396" s="165"/>
      <c r="F1396" s="358"/>
      <c r="G1396" s="142"/>
    </row>
    <row r="1397" spans="1:7" s="2" customFormat="1" ht="12.75">
      <c r="A1397" s="246"/>
      <c r="B1397" s="95"/>
      <c r="C1397" s="247"/>
      <c r="D1397" s="248"/>
      <c r="E1397" s="165"/>
      <c r="F1397" s="358"/>
      <c r="G1397" s="142"/>
    </row>
    <row r="1398" spans="1:7" s="2" customFormat="1" ht="12.75">
      <c r="A1398" s="246"/>
      <c r="B1398" s="95"/>
      <c r="C1398" s="247"/>
      <c r="D1398" s="248"/>
      <c r="E1398" s="165"/>
      <c r="F1398" s="358"/>
      <c r="G1398" s="142"/>
    </row>
    <row r="1399" spans="1:7" s="2" customFormat="1" ht="12.75">
      <c r="A1399" s="246"/>
      <c r="B1399" s="95"/>
      <c r="C1399" s="247"/>
      <c r="D1399" s="248"/>
      <c r="E1399" s="165"/>
      <c r="F1399" s="358"/>
      <c r="G1399" s="142"/>
    </row>
    <row r="1400" spans="1:7" s="2" customFormat="1" ht="12.75">
      <c r="A1400" s="246"/>
      <c r="B1400" s="95"/>
      <c r="C1400" s="247"/>
      <c r="D1400" s="248"/>
      <c r="E1400" s="165"/>
      <c r="F1400" s="358"/>
      <c r="G1400" s="142"/>
    </row>
    <row r="1401" spans="1:7" s="2" customFormat="1" ht="12.75">
      <c r="A1401" s="246"/>
      <c r="B1401" s="95"/>
      <c r="C1401" s="247"/>
      <c r="D1401" s="248"/>
      <c r="E1401" s="165"/>
      <c r="F1401" s="358"/>
      <c r="G1401" s="142"/>
    </row>
    <row r="1402" spans="1:7" s="2" customFormat="1" ht="12.75">
      <c r="A1402" s="246"/>
      <c r="B1402" s="95"/>
      <c r="C1402" s="247"/>
      <c r="D1402" s="248"/>
      <c r="E1402" s="165"/>
      <c r="F1402" s="358"/>
      <c r="G1402" s="142"/>
    </row>
    <row r="1403" spans="1:7" s="2" customFormat="1" ht="12.75">
      <c r="A1403" s="246"/>
      <c r="B1403" s="95"/>
      <c r="C1403" s="247"/>
      <c r="D1403" s="248"/>
      <c r="E1403" s="165"/>
      <c r="F1403" s="358"/>
      <c r="G1403" s="142"/>
    </row>
    <row r="1404" spans="1:7" s="2" customFormat="1" ht="12.75">
      <c r="A1404" s="246"/>
      <c r="B1404" s="95"/>
      <c r="C1404" s="247"/>
      <c r="D1404" s="248"/>
      <c r="E1404" s="165"/>
      <c r="F1404" s="358"/>
      <c r="G1404" s="142"/>
    </row>
    <row r="1405" spans="1:7" s="2" customFormat="1" ht="12.75">
      <c r="A1405" s="246"/>
      <c r="B1405" s="95"/>
      <c r="C1405" s="247"/>
      <c r="D1405" s="248"/>
      <c r="E1405" s="165"/>
      <c r="F1405" s="358"/>
      <c r="G1405" s="142"/>
    </row>
    <row r="1406" spans="1:7" s="2" customFormat="1" ht="12.75">
      <c r="A1406" s="246"/>
      <c r="B1406" s="95"/>
      <c r="C1406" s="247"/>
      <c r="D1406" s="248"/>
      <c r="E1406" s="165"/>
      <c r="F1406" s="358"/>
      <c r="G1406" s="142"/>
    </row>
    <row r="1407" spans="1:7" s="2" customFormat="1" ht="12.75">
      <c r="A1407" s="246"/>
      <c r="B1407" s="95"/>
      <c r="C1407" s="247"/>
      <c r="D1407" s="248"/>
      <c r="E1407" s="165"/>
      <c r="F1407" s="358"/>
      <c r="G1407" s="142"/>
    </row>
    <row r="1408" spans="1:7" s="2" customFormat="1" ht="12.75">
      <c r="A1408" s="246"/>
      <c r="B1408" s="95"/>
      <c r="C1408" s="247"/>
      <c r="D1408" s="248"/>
      <c r="E1408" s="165"/>
      <c r="F1408" s="358"/>
      <c r="G1408" s="142"/>
    </row>
    <row r="1409" spans="1:7" s="2" customFormat="1" ht="12.75">
      <c r="A1409" s="246"/>
      <c r="B1409" s="95"/>
      <c r="C1409" s="247"/>
      <c r="D1409" s="248"/>
      <c r="E1409" s="165"/>
      <c r="F1409" s="358"/>
      <c r="G1409" s="142"/>
    </row>
    <row r="1410" spans="1:7" s="2" customFormat="1" ht="12.75">
      <c r="A1410" s="246"/>
      <c r="B1410" s="95"/>
      <c r="C1410" s="247"/>
      <c r="D1410" s="248"/>
      <c r="E1410" s="165"/>
      <c r="F1410" s="358"/>
      <c r="G1410" s="142"/>
    </row>
    <row r="1411" spans="1:7" s="2" customFormat="1" ht="12.75">
      <c r="A1411" s="246"/>
      <c r="B1411" s="95"/>
      <c r="C1411" s="247"/>
      <c r="D1411" s="248"/>
      <c r="E1411" s="165"/>
      <c r="F1411" s="358"/>
      <c r="G1411" s="142"/>
    </row>
    <row r="1412" spans="1:7" s="2" customFormat="1" ht="12.75">
      <c r="A1412" s="246"/>
      <c r="B1412" s="95"/>
      <c r="C1412" s="247"/>
      <c r="D1412" s="248"/>
      <c r="E1412" s="165"/>
      <c r="F1412" s="358"/>
      <c r="G1412" s="142"/>
    </row>
    <row r="1413" spans="1:7" s="2" customFormat="1" ht="12.75">
      <c r="A1413" s="246"/>
      <c r="B1413" s="95"/>
      <c r="C1413" s="247"/>
      <c r="D1413" s="248"/>
      <c r="E1413" s="165"/>
      <c r="F1413" s="358"/>
      <c r="G1413" s="142"/>
    </row>
    <row r="1414" spans="1:7" s="2" customFormat="1" ht="12.75">
      <c r="A1414" s="246"/>
      <c r="B1414" s="95"/>
      <c r="C1414" s="247"/>
      <c r="D1414" s="248"/>
      <c r="E1414" s="165"/>
      <c r="F1414" s="358"/>
      <c r="G1414" s="142"/>
    </row>
    <row r="1415" spans="1:7" s="2" customFormat="1" ht="12.75">
      <c r="A1415" s="246"/>
      <c r="B1415" s="95"/>
      <c r="C1415" s="247"/>
      <c r="D1415" s="248"/>
      <c r="E1415" s="165"/>
      <c r="F1415" s="358"/>
      <c r="G1415" s="142"/>
    </row>
    <row r="1416" spans="1:7" s="2" customFormat="1" ht="12.75">
      <c r="A1416" s="246"/>
      <c r="B1416" s="95"/>
      <c r="C1416" s="247"/>
      <c r="D1416" s="248"/>
      <c r="E1416" s="165"/>
      <c r="F1416" s="358"/>
      <c r="G1416" s="142"/>
    </row>
    <row r="1417" spans="1:7" s="2" customFormat="1" ht="12.75">
      <c r="A1417" s="246"/>
      <c r="B1417" s="95"/>
      <c r="C1417" s="247"/>
      <c r="D1417" s="248"/>
      <c r="E1417" s="165"/>
      <c r="F1417" s="358"/>
      <c r="G1417" s="142"/>
    </row>
    <row r="1418" spans="1:7" s="2" customFormat="1" ht="12.75">
      <c r="A1418" s="246"/>
      <c r="B1418" s="95"/>
      <c r="C1418" s="247"/>
      <c r="D1418" s="248"/>
      <c r="E1418" s="165"/>
      <c r="F1418" s="358"/>
      <c r="G1418" s="142"/>
    </row>
    <row r="1419" spans="1:7" s="2" customFormat="1" ht="12.75">
      <c r="A1419" s="246"/>
      <c r="B1419" s="95"/>
      <c r="C1419" s="247"/>
      <c r="D1419" s="248"/>
      <c r="E1419" s="165"/>
      <c r="F1419" s="358"/>
      <c r="G1419" s="142"/>
    </row>
    <row r="1420" spans="1:7" s="2" customFormat="1" ht="12.75">
      <c r="A1420" s="246"/>
      <c r="B1420" s="95"/>
      <c r="C1420" s="247"/>
      <c r="D1420" s="248"/>
      <c r="E1420" s="165"/>
      <c r="F1420" s="358"/>
      <c r="G1420" s="142"/>
    </row>
    <row r="1421" spans="1:7" s="2" customFormat="1" ht="12.75">
      <c r="A1421" s="246"/>
      <c r="B1421" s="95"/>
      <c r="C1421" s="247"/>
      <c r="D1421" s="248"/>
      <c r="E1421" s="165"/>
      <c r="F1421" s="358"/>
      <c r="G1421" s="142"/>
    </row>
    <row r="1422" spans="1:7" s="2" customFormat="1" ht="12.75">
      <c r="A1422" s="246"/>
      <c r="B1422" s="95"/>
      <c r="C1422" s="247"/>
      <c r="D1422" s="248"/>
      <c r="E1422" s="165"/>
      <c r="F1422" s="358"/>
      <c r="G1422" s="142"/>
    </row>
    <row r="1423" spans="1:7" s="2" customFormat="1" ht="12.75">
      <c r="A1423" s="246"/>
      <c r="B1423" s="95"/>
      <c r="C1423" s="247"/>
      <c r="D1423" s="248"/>
      <c r="E1423" s="165"/>
      <c r="F1423" s="358"/>
      <c r="G1423" s="142"/>
    </row>
    <row r="1424" spans="1:7" s="2" customFormat="1" ht="12.75">
      <c r="A1424" s="246"/>
      <c r="B1424" s="95"/>
      <c r="C1424" s="247"/>
      <c r="D1424" s="248"/>
      <c r="E1424" s="165"/>
      <c r="F1424" s="358"/>
      <c r="G1424" s="142"/>
    </row>
    <row r="1425" spans="1:7" s="2" customFormat="1" ht="12.75">
      <c r="A1425" s="246"/>
      <c r="B1425" s="95"/>
      <c r="C1425" s="247"/>
      <c r="D1425" s="248"/>
      <c r="E1425" s="165"/>
      <c r="F1425" s="358"/>
      <c r="G1425" s="142"/>
    </row>
    <row r="1426" spans="1:7" s="2" customFormat="1" ht="12.75">
      <c r="A1426" s="246"/>
      <c r="B1426" s="95"/>
      <c r="C1426" s="247"/>
      <c r="D1426" s="248"/>
      <c r="E1426" s="165"/>
      <c r="F1426" s="358"/>
      <c r="G1426" s="142"/>
    </row>
    <row r="1427" spans="1:7" s="2" customFormat="1" ht="12.75">
      <c r="A1427" s="246"/>
      <c r="B1427" s="95"/>
      <c r="C1427" s="247"/>
      <c r="D1427" s="248"/>
      <c r="E1427" s="165"/>
      <c r="F1427" s="358"/>
      <c r="G1427" s="142"/>
    </row>
    <row r="1428" spans="1:7" s="2" customFormat="1" ht="12.75">
      <c r="A1428" s="246"/>
      <c r="B1428" s="95"/>
      <c r="C1428" s="247"/>
      <c r="D1428" s="248"/>
      <c r="E1428" s="165"/>
      <c r="F1428" s="358"/>
      <c r="G1428" s="142"/>
    </row>
    <row r="1429" spans="1:7" s="2" customFormat="1" ht="12.75">
      <c r="A1429" s="246"/>
      <c r="B1429" s="95"/>
      <c r="C1429" s="247"/>
      <c r="D1429" s="248"/>
      <c r="E1429" s="165"/>
      <c r="F1429" s="358"/>
      <c r="G1429" s="142"/>
    </row>
    <row r="1430" spans="1:7" s="2" customFormat="1" ht="12.75">
      <c r="A1430" s="246"/>
      <c r="B1430" s="95"/>
      <c r="C1430" s="247"/>
      <c r="D1430" s="248"/>
      <c r="E1430" s="165"/>
      <c r="F1430" s="358"/>
      <c r="G1430" s="142"/>
    </row>
    <row r="1431" spans="1:7" s="2" customFormat="1" ht="12.75">
      <c r="A1431" s="246"/>
      <c r="B1431" s="95"/>
      <c r="C1431" s="247"/>
      <c r="D1431" s="248"/>
      <c r="E1431" s="165"/>
      <c r="F1431" s="358"/>
      <c r="G1431" s="142"/>
    </row>
    <row r="1432" spans="1:7" s="2" customFormat="1" ht="12.75">
      <c r="A1432" s="246"/>
      <c r="B1432" s="95"/>
      <c r="C1432" s="247"/>
      <c r="D1432" s="248"/>
      <c r="E1432" s="165"/>
      <c r="F1432" s="358"/>
      <c r="G1432" s="142"/>
    </row>
    <row r="1433" spans="1:7" s="2" customFormat="1" ht="12.75">
      <c r="A1433" s="246"/>
      <c r="B1433" s="95"/>
      <c r="C1433" s="247"/>
      <c r="D1433" s="248"/>
      <c r="E1433" s="165"/>
      <c r="F1433" s="358"/>
      <c r="G1433" s="142"/>
    </row>
    <row r="1434" spans="1:7" s="2" customFormat="1" ht="12.75">
      <c r="A1434" s="246"/>
      <c r="B1434" s="95"/>
      <c r="C1434" s="247"/>
      <c r="D1434" s="248"/>
      <c r="E1434" s="165"/>
      <c r="F1434" s="358"/>
      <c r="G1434" s="142"/>
    </row>
    <row r="1435" spans="1:7" s="2" customFormat="1" ht="12.75">
      <c r="A1435" s="246"/>
      <c r="B1435" s="95"/>
      <c r="C1435" s="247"/>
      <c r="D1435" s="248"/>
      <c r="E1435" s="165"/>
      <c r="F1435" s="358"/>
      <c r="G1435" s="142"/>
    </row>
    <row r="1436" spans="1:7" s="2" customFormat="1" ht="12.75">
      <c r="A1436" s="246"/>
      <c r="B1436" s="95"/>
      <c r="C1436" s="247"/>
      <c r="D1436" s="248"/>
      <c r="E1436" s="165"/>
      <c r="F1436" s="358"/>
      <c r="G1436" s="142"/>
    </row>
    <row r="1437" spans="1:7" s="2" customFormat="1" ht="12.75">
      <c r="A1437" s="246"/>
      <c r="B1437" s="95"/>
      <c r="C1437" s="247"/>
      <c r="D1437" s="248"/>
      <c r="E1437" s="165"/>
      <c r="F1437" s="358"/>
      <c r="G1437" s="142"/>
    </row>
    <row r="1438" spans="1:7" s="2" customFormat="1" ht="12.75">
      <c r="A1438" s="246"/>
      <c r="B1438" s="95"/>
      <c r="C1438" s="247"/>
      <c r="D1438" s="248"/>
      <c r="E1438" s="165"/>
      <c r="F1438" s="358"/>
      <c r="G1438" s="142"/>
    </row>
    <row r="1439" spans="1:7" s="2" customFormat="1" ht="12.75">
      <c r="A1439" s="246"/>
      <c r="B1439" s="95"/>
      <c r="C1439" s="247"/>
      <c r="D1439" s="248"/>
      <c r="E1439" s="165"/>
      <c r="F1439" s="358"/>
      <c r="G1439" s="142"/>
    </row>
    <row r="1440" spans="1:7" s="2" customFormat="1" ht="12.75">
      <c r="A1440" s="246"/>
      <c r="B1440" s="95"/>
      <c r="C1440" s="247"/>
      <c r="D1440" s="248"/>
      <c r="E1440" s="165"/>
      <c r="F1440" s="358"/>
      <c r="G1440" s="142"/>
    </row>
    <row r="1441" spans="1:7" s="2" customFormat="1" ht="12.75">
      <c r="A1441" s="246"/>
      <c r="B1441" s="95"/>
      <c r="C1441" s="247"/>
      <c r="D1441" s="248"/>
      <c r="E1441" s="165"/>
      <c r="F1441" s="358"/>
      <c r="G1441" s="142"/>
    </row>
    <row r="1442" spans="1:7" s="2" customFormat="1" ht="12.75">
      <c r="A1442" s="246"/>
      <c r="B1442" s="95"/>
      <c r="C1442" s="247"/>
      <c r="D1442" s="248"/>
      <c r="E1442" s="165"/>
      <c r="F1442" s="358"/>
      <c r="G1442" s="142"/>
    </row>
    <row r="1443" spans="1:7" s="2" customFormat="1" ht="12.75">
      <c r="A1443" s="246"/>
      <c r="B1443" s="95"/>
      <c r="C1443" s="247"/>
      <c r="D1443" s="248"/>
      <c r="E1443" s="165"/>
      <c r="F1443" s="358"/>
      <c r="G1443" s="142"/>
    </row>
    <row r="1444" spans="1:7" s="2" customFormat="1" ht="12.75">
      <c r="A1444" s="246"/>
      <c r="B1444" s="95"/>
      <c r="C1444" s="247"/>
      <c r="D1444" s="248"/>
      <c r="E1444" s="165"/>
      <c r="F1444" s="358"/>
      <c r="G1444" s="142"/>
    </row>
    <row r="1445" spans="1:7" s="2" customFormat="1" ht="12.75">
      <c r="A1445" s="246"/>
      <c r="B1445" s="95"/>
      <c r="C1445" s="247"/>
      <c r="D1445" s="248"/>
      <c r="E1445" s="165"/>
      <c r="F1445" s="358"/>
      <c r="G1445" s="142"/>
    </row>
    <row r="1446" spans="1:7" s="2" customFormat="1" ht="12.75">
      <c r="A1446" s="246"/>
      <c r="B1446" s="95"/>
      <c r="C1446" s="247"/>
      <c r="D1446" s="248"/>
      <c r="E1446" s="165"/>
      <c r="F1446" s="358"/>
      <c r="G1446" s="142"/>
    </row>
    <row r="1447" spans="1:7" s="2" customFormat="1" ht="12.75">
      <c r="A1447" s="246"/>
      <c r="B1447" s="95"/>
      <c r="C1447" s="247"/>
      <c r="D1447" s="248"/>
      <c r="E1447" s="165"/>
      <c r="F1447" s="358"/>
      <c r="G1447" s="142"/>
    </row>
    <row r="1448" spans="1:7" s="2" customFormat="1" ht="12.75">
      <c r="A1448" s="246"/>
      <c r="B1448" s="95"/>
      <c r="C1448" s="247"/>
      <c r="D1448" s="248"/>
      <c r="E1448" s="165"/>
      <c r="F1448" s="358"/>
      <c r="G1448" s="142"/>
    </row>
    <row r="1449" spans="1:7" s="2" customFormat="1" ht="12.75">
      <c r="A1449" s="246"/>
      <c r="B1449" s="95"/>
      <c r="C1449" s="247"/>
      <c r="D1449" s="248"/>
      <c r="E1449" s="165"/>
      <c r="F1449" s="358"/>
      <c r="G1449" s="142"/>
    </row>
    <row r="1450" spans="1:7" s="2" customFormat="1" ht="12.75">
      <c r="A1450" s="246"/>
      <c r="B1450" s="95"/>
      <c r="C1450" s="247"/>
      <c r="D1450" s="248"/>
      <c r="E1450" s="165"/>
      <c r="F1450" s="358"/>
      <c r="G1450" s="142"/>
    </row>
    <row r="1451" spans="1:7" s="2" customFormat="1" ht="12.75">
      <c r="A1451" s="246"/>
      <c r="B1451" s="95"/>
      <c r="C1451" s="247"/>
      <c r="D1451" s="248"/>
      <c r="E1451" s="165"/>
      <c r="F1451" s="358"/>
      <c r="G1451" s="142"/>
    </row>
    <row r="1452" spans="1:7" s="2" customFormat="1" ht="12.75">
      <c r="A1452" s="246"/>
      <c r="B1452" s="95"/>
      <c r="C1452" s="247"/>
      <c r="D1452" s="248"/>
      <c r="E1452" s="165"/>
      <c r="F1452" s="358"/>
      <c r="G1452" s="142"/>
    </row>
    <row r="1453" spans="1:7" s="2" customFormat="1" ht="12.75">
      <c r="A1453" s="246"/>
      <c r="B1453" s="95"/>
      <c r="C1453" s="247"/>
      <c r="D1453" s="248"/>
      <c r="E1453" s="165"/>
      <c r="F1453" s="358"/>
      <c r="G1453" s="142"/>
    </row>
    <row r="1454" spans="1:7" s="2" customFormat="1" ht="12.75">
      <c r="A1454" s="246"/>
      <c r="B1454" s="95"/>
      <c r="C1454" s="247"/>
      <c r="D1454" s="248"/>
      <c r="E1454" s="165"/>
      <c r="F1454" s="358"/>
      <c r="G1454" s="142"/>
    </row>
    <row r="1455" spans="1:7" s="2" customFormat="1" ht="12.75">
      <c r="A1455" s="246"/>
      <c r="B1455" s="95"/>
      <c r="C1455" s="247"/>
      <c r="D1455" s="248"/>
      <c r="E1455" s="165"/>
      <c r="F1455" s="358"/>
      <c r="G1455" s="142"/>
    </row>
    <row r="1456" spans="1:7" s="2" customFormat="1" ht="12.75">
      <c r="A1456" s="246"/>
      <c r="B1456" s="95"/>
      <c r="C1456" s="247"/>
      <c r="D1456" s="248"/>
      <c r="E1456" s="165"/>
      <c r="F1456" s="358"/>
      <c r="G1456" s="142"/>
    </row>
    <row r="1457" spans="1:7" s="2" customFormat="1" ht="12.75">
      <c r="A1457" s="246"/>
      <c r="B1457" s="95"/>
      <c r="C1457" s="247"/>
      <c r="D1457" s="248"/>
      <c r="E1457" s="165"/>
      <c r="F1457" s="358"/>
      <c r="G1457" s="142"/>
    </row>
    <row r="1458" spans="1:7" s="2" customFormat="1" ht="12.75">
      <c r="A1458" s="246"/>
      <c r="B1458" s="95"/>
      <c r="C1458" s="247"/>
      <c r="D1458" s="248"/>
      <c r="E1458" s="165"/>
      <c r="F1458" s="358"/>
      <c r="G1458" s="142"/>
    </row>
    <row r="1459" spans="1:7" s="2" customFormat="1" ht="12.75">
      <c r="A1459" s="246"/>
      <c r="B1459" s="95"/>
      <c r="C1459" s="247"/>
      <c r="D1459" s="248"/>
      <c r="E1459" s="165"/>
      <c r="F1459" s="358"/>
      <c r="G1459" s="142"/>
    </row>
    <row r="1460" spans="1:7" s="2" customFormat="1" ht="12.75">
      <c r="A1460" s="246"/>
      <c r="B1460" s="95"/>
      <c r="C1460" s="247"/>
      <c r="D1460" s="248"/>
      <c r="E1460" s="165"/>
      <c r="F1460" s="358"/>
      <c r="G1460" s="142"/>
    </row>
    <row r="1461" spans="1:7" s="2" customFormat="1" ht="12.75">
      <c r="A1461" s="246"/>
      <c r="B1461" s="95"/>
      <c r="C1461" s="247"/>
      <c r="D1461" s="248"/>
      <c r="E1461" s="165"/>
      <c r="F1461" s="358"/>
      <c r="G1461" s="142"/>
    </row>
    <row r="1462" spans="1:7" s="2" customFormat="1" ht="12.75">
      <c r="A1462" s="246"/>
      <c r="B1462" s="95"/>
      <c r="C1462" s="247"/>
      <c r="D1462" s="248"/>
      <c r="E1462" s="165"/>
      <c r="F1462" s="358"/>
      <c r="G1462" s="142"/>
    </row>
    <row r="1463" spans="1:7" s="2" customFormat="1" ht="12.75">
      <c r="A1463" s="246"/>
      <c r="B1463" s="95"/>
      <c r="C1463" s="247"/>
      <c r="D1463" s="248"/>
      <c r="E1463" s="165"/>
      <c r="F1463" s="358"/>
      <c r="G1463" s="142"/>
    </row>
    <row r="1464" spans="1:7" s="2" customFormat="1" ht="12.75">
      <c r="A1464" s="246"/>
      <c r="B1464" s="95"/>
      <c r="C1464" s="247"/>
      <c r="D1464" s="248"/>
      <c r="E1464" s="165"/>
      <c r="F1464" s="358"/>
      <c r="G1464" s="142"/>
    </row>
    <row r="1465" spans="1:7" s="2" customFormat="1" ht="12.75">
      <c r="A1465" s="246"/>
      <c r="B1465" s="95"/>
      <c r="C1465" s="247"/>
      <c r="D1465" s="248"/>
      <c r="E1465" s="165"/>
      <c r="F1465" s="358"/>
      <c r="G1465" s="142"/>
    </row>
    <row r="1466" spans="1:7" s="2" customFormat="1" ht="12.75">
      <c r="A1466" s="246"/>
      <c r="B1466" s="95"/>
      <c r="C1466" s="247"/>
      <c r="D1466" s="248"/>
      <c r="E1466" s="165"/>
      <c r="F1466" s="358"/>
      <c r="G1466" s="142"/>
    </row>
    <row r="1467" spans="1:7" s="2" customFormat="1" ht="12.75">
      <c r="A1467" s="246"/>
      <c r="B1467" s="95"/>
      <c r="C1467" s="247"/>
      <c r="D1467" s="248"/>
      <c r="E1467" s="165"/>
      <c r="F1467" s="358"/>
      <c r="G1467" s="142"/>
    </row>
    <row r="1468" spans="1:7" s="2" customFormat="1" ht="12.75">
      <c r="A1468" s="246"/>
      <c r="B1468" s="95"/>
      <c r="C1468" s="247"/>
      <c r="D1468" s="248"/>
      <c r="E1468" s="165"/>
      <c r="F1468" s="358"/>
      <c r="G1468" s="142"/>
    </row>
    <row r="1469" spans="1:7" s="2" customFormat="1" ht="12.75">
      <c r="A1469" s="246"/>
      <c r="B1469" s="95"/>
      <c r="C1469" s="247"/>
      <c r="D1469" s="248"/>
      <c r="E1469" s="165"/>
      <c r="F1469" s="358"/>
      <c r="G1469" s="142"/>
    </row>
    <row r="1470" spans="1:7" s="2" customFormat="1" ht="12.75">
      <c r="A1470" s="246"/>
      <c r="B1470" s="95"/>
      <c r="C1470" s="247"/>
      <c r="D1470" s="248"/>
      <c r="E1470" s="165"/>
      <c r="F1470" s="358"/>
      <c r="G1470" s="142"/>
    </row>
    <row r="1471" spans="1:7" s="2" customFormat="1" ht="12.75">
      <c r="A1471" s="246"/>
      <c r="B1471" s="95"/>
      <c r="C1471" s="247"/>
      <c r="D1471" s="248"/>
      <c r="E1471" s="165"/>
      <c r="F1471" s="358"/>
      <c r="G1471" s="142"/>
    </row>
    <row r="1472" spans="1:7" s="2" customFormat="1" ht="12.75">
      <c r="A1472" s="246"/>
      <c r="B1472" s="95"/>
      <c r="C1472" s="247"/>
      <c r="D1472" s="248"/>
      <c r="E1472" s="165"/>
      <c r="F1472" s="358"/>
      <c r="G1472" s="142"/>
    </row>
    <row r="1473" spans="1:7" s="2" customFormat="1" ht="12.75">
      <c r="A1473" s="246"/>
      <c r="B1473" s="95"/>
      <c r="C1473" s="247"/>
      <c r="D1473" s="248"/>
      <c r="E1473" s="165"/>
      <c r="F1473" s="358"/>
      <c r="G1473" s="142"/>
    </row>
    <row r="1474" spans="1:7" s="2" customFormat="1" ht="12.75">
      <c r="A1474" s="246"/>
      <c r="B1474" s="95"/>
      <c r="C1474" s="247"/>
      <c r="D1474" s="248"/>
      <c r="E1474" s="165"/>
      <c r="F1474" s="358"/>
      <c r="G1474" s="142"/>
    </row>
    <row r="1475" spans="1:7" s="2" customFormat="1" ht="12.75">
      <c r="A1475" s="246"/>
      <c r="B1475" s="95"/>
      <c r="C1475" s="247"/>
      <c r="D1475" s="248"/>
      <c r="E1475" s="165"/>
      <c r="F1475" s="358"/>
      <c r="G1475" s="142"/>
    </row>
    <row r="1476" spans="1:7" s="2" customFormat="1" ht="12.75">
      <c r="A1476" s="246"/>
      <c r="B1476" s="95"/>
      <c r="C1476" s="247"/>
      <c r="D1476" s="248"/>
      <c r="E1476" s="165"/>
      <c r="F1476" s="358"/>
      <c r="G1476" s="142"/>
    </row>
    <row r="1477" spans="1:7" s="2" customFormat="1" ht="12.75">
      <c r="A1477" s="246"/>
      <c r="B1477" s="95"/>
      <c r="C1477" s="247"/>
      <c r="D1477" s="248"/>
      <c r="E1477" s="165"/>
      <c r="F1477" s="358"/>
      <c r="G1477" s="142"/>
    </row>
    <row r="1478" spans="1:7" s="2" customFormat="1" ht="12.75">
      <c r="A1478" s="246"/>
      <c r="B1478" s="95"/>
      <c r="C1478" s="247"/>
      <c r="D1478" s="248"/>
      <c r="E1478" s="165"/>
      <c r="F1478" s="358"/>
      <c r="G1478" s="142"/>
    </row>
    <row r="1479" spans="1:7" s="2" customFormat="1" ht="12.75">
      <c r="A1479" s="246"/>
      <c r="B1479" s="95"/>
      <c r="C1479" s="247"/>
      <c r="D1479" s="248"/>
      <c r="E1479" s="165"/>
      <c r="F1479" s="358"/>
      <c r="G1479" s="142"/>
    </row>
    <row r="1480" spans="1:7" s="2" customFormat="1" ht="12.75">
      <c r="A1480" s="246"/>
      <c r="B1480" s="95"/>
      <c r="C1480" s="247"/>
      <c r="D1480" s="248"/>
      <c r="E1480" s="165"/>
      <c r="F1480" s="358"/>
      <c r="G1480" s="142"/>
    </row>
    <row r="1481" spans="1:7" s="2" customFormat="1" ht="12.75">
      <c r="A1481" s="246"/>
      <c r="B1481" s="95"/>
      <c r="C1481" s="247"/>
      <c r="D1481" s="248"/>
      <c r="E1481" s="165"/>
      <c r="F1481" s="358"/>
      <c r="G1481" s="142"/>
    </row>
    <row r="1482" spans="1:7" s="2" customFormat="1" ht="12.75">
      <c r="A1482" s="246"/>
      <c r="B1482" s="95"/>
      <c r="C1482" s="247"/>
      <c r="D1482" s="248"/>
      <c r="E1482" s="165"/>
      <c r="F1482" s="358"/>
      <c r="G1482" s="142"/>
    </row>
    <row r="1483" spans="1:7" s="2" customFormat="1" ht="12.75">
      <c r="A1483" s="246"/>
      <c r="B1483" s="95"/>
      <c r="C1483" s="247"/>
      <c r="D1483" s="248"/>
      <c r="E1483" s="165"/>
      <c r="F1483" s="358"/>
      <c r="G1483" s="142"/>
    </row>
    <row r="1484" spans="1:7" s="2" customFormat="1" ht="12.75">
      <c r="A1484" s="246"/>
      <c r="B1484" s="95"/>
      <c r="C1484" s="247"/>
      <c r="D1484" s="248"/>
      <c r="E1484" s="165"/>
      <c r="F1484" s="358"/>
      <c r="G1484" s="142"/>
    </row>
    <row r="1485" spans="1:7" s="2" customFormat="1" ht="12.75">
      <c r="A1485" s="246"/>
      <c r="B1485" s="95"/>
      <c r="C1485" s="247"/>
      <c r="D1485" s="248"/>
      <c r="E1485" s="165"/>
      <c r="F1485" s="358"/>
      <c r="G1485" s="142"/>
    </row>
    <row r="1486" spans="1:7" s="2" customFormat="1" ht="12.75">
      <c r="A1486" s="246"/>
      <c r="B1486" s="95"/>
      <c r="C1486" s="247"/>
      <c r="D1486" s="248"/>
      <c r="E1486" s="165"/>
      <c r="F1486" s="358"/>
      <c r="G1486" s="142"/>
    </row>
    <row r="1487" spans="1:7" s="2" customFormat="1" ht="12.75">
      <c r="A1487" s="246"/>
      <c r="B1487" s="95"/>
      <c r="C1487" s="247"/>
      <c r="D1487" s="248"/>
      <c r="E1487" s="165"/>
      <c r="F1487" s="358"/>
      <c r="G1487" s="142"/>
    </row>
    <row r="1488" spans="1:7" s="2" customFormat="1" ht="12.75">
      <c r="A1488" s="246"/>
      <c r="B1488" s="95"/>
      <c r="C1488" s="247"/>
      <c r="D1488" s="248"/>
      <c r="E1488" s="165"/>
      <c r="F1488" s="358"/>
      <c r="G1488" s="142"/>
    </row>
    <row r="1489" spans="1:7" s="2" customFormat="1" ht="12.75">
      <c r="A1489" s="246"/>
      <c r="B1489" s="95"/>
      <c r="C1489" s="247"/>
      <c r="D1489" s="248"/>
      <c r="E1489" s="165"/>
      <c r="F1489" s="358"/>
      <c r="G1489" s="142"/>
    </row>
    <row r="1490" spans="1:7" s="2" customFormat="1" ht="12.75">
      <c r="A1490" s="246"/>
      <c r="B1490" s="95"/>
      <c r="C1490" s="247"/>
      <c r="D1490" s="248"/>
      <c r="E1490" s="165"/>
      <c r="F1490" s="358"/>
      <c r="G1490" s="142"/>
    </row>
    <row r="1491" spans="1:7" s="2" customFormat="1" ht="12.75">
      <c r="A1491" s="246"/>
      <c r="B1491" s="95"/>
      <c r="C1491" s="247"/>
      <c r="D1491" s="248"/>
      <c r="E1491" s="165"/>
      <c r="F1491" s="358"/>
      <c r="G1491" s="142"/>
    </row>
    <row r="1492" spans="1:7" s="2" customFormat="1" ht="12.75">
      <c r="A1492" s="246"/>
      <c r="B1492" s="95"/>
      <c r="C1492" s="247"/>
      <c r="D1492" s="248"/>
      <c r="E1492" s="165"/>
      <c r="F1492" s="358"/>
      <c r="G1492" s="142"/>
    </row>
    <row r="1493" spans="1:7" s="2" customFormat="1" ht="12.75">
      <c r="A1493" s="246"/>
      <c r="B1493" s="95"/>
      <c r="C1493" s="247"/>
      <c r="D1493" s="248"/>
      <c r="E1493" s="165"/>
      <c r="F1493" s="358"/>
      <c r="G1493" s="142"/>
    </row>
    <row r="1494" spans="1:7" s="2" customFormat="1" ht="12.75">
      <c r="A1494" s="246"/>
      <c r="B1494" s="95"/>
      <c r="C1494" s="247"/>
      <c r="D1494" s="248"/>
      <c r="E1494" s="165"/>
      <c r="F1494" s="358"/>
      <c r="G1494" s="142"/>
    </row>
    <row r="1495" spans="1:7" s="2" customFormat="1" ht="12.75">
      <c r="A1495" s="246"/>
      <c r="B1495" s="95"/>
      <c r="C1495" s="247"/>
      <c r="D1495" s="248"/>
      <c r="E1495" s="165"/>
      <c r="F1495" s="358"/>
      <c r="G1495" s="142"/>
    </row>
    <row r="1496" spans="1:7" s="2" customFormat="1" ht="12.75">
      <c r="A1496" s="246"/>
      <c r="B1496" s="95"/>
      <c r="C1496" s="247"/>
      <c r="D1496" s="248"/>
      <c r="E1496" s="165"/>
      <c r="F1496" s="358"/>
      <c r="G1496" s="142"/>
    </row>
    <row r="1497" spans="1:7" s="2" customFormat="1" ht="12.75">
      <c r="A1497" s="246"/>
      <c r="B1497" s="95"/>
      <c r="C1497" s="247"/>
      <c r="D1497" s="248"/>
      <c r="E1497" s="165"/>
      <c r="F1497" s="358"/>
      <c r="G1497" s="142"/>
    </row>
    <row r="1498" spans="1:7" s="2" customFormat="1" ht="12.75">
      <c r="A1498" s="246"/>
      <c r="B1498" s="95"/>
      <c r="C1498" s="247"/>
      <c r="D1498" s="248"/>
      <c r="E1498" s="165"/>
      <c r="F1498" s="358"/>
      <c r="G1498" s="142"/>
    </row>
    <row r="1499" spans="1:7" s="2" customFormat="1" ht="12.75">
      <c r="A1499" s="246"/>
      <c r="B1499" s="95"/>
      <c r="C1499" s="247"/>
      <c r="D1499" s="248"/>
      <c r="E1499" s="165"/>
      <c r="F1499" s="358"/>
      <c r="G1499" s="142"/>
    </row>
    <row r="1500" spans="1:7" s="2" customFormat="1" ht="12.75">
      <c r="A1500" s="246"/>
      <c r="B1500" s="95"/>
      <c r="C1500" s="247"/>
      <c r="D1500" s="248"/>
      <c r="E1500" s="165"/>
      <c r="F1500" s="358"/>
      <c r="G1500" s="142"/>
    </row>
    <row r="1501" spans="1:7" s="2" customFormat="1" ht="12.75">
      <c r="A1501" s="246"/>
      <c r="B1501" s="95"/>
      <c r="C1501" s="247"/>
      <c r="D1501" s="248"/>
      <c r="E1501" s="165"/>
      <c r="F1501" s="358"/>
      <c r="G1501" s="142"/>
    </row>
    <row r="1502" spans="1:7" s="2" customFormat="1" ht="12.75">
      <c r="A1502" s="246"/>
      <c r="B1502" s="95"/>
      <c r="C1502" s="247"/>
      <c r="D1502" s="248"/>
      <c r="E1502" s="165"/>
      <c r="F1502" s="358"/>
      <c r="G1502" s="142"/>
    </row>
    <row r="1503" spans="1:7" s="2" customFormat="1" ht="12.75">
      <c r="A1503" s="246"/>
      <c r="B1503" s="95"/>
      <c r="C1503" s="247"/>
      <c r="D1503" s="248"/>
      <c r="E1503" s="165"/>
      <c r="F1503" s="358"/>
      <c r="G1503" s="142"/>
    </row>
    <row r="1504" spans="1:7" s="2" customFormat="1" ht="12.75">
      <c r="A1504" s="246"/>
      <c r="B1504" s="95"/>
      <c r="C1504" s="247"/>
      <c r="D1504" s="248"/>
      <c r="E1504" s="165"/>
      <c r="F1504" s="358"/>
      <c r="G1504" s="142"/>
    </row>
    <row r="1505" spans="1:7" s="2" customFormat="1" ht="12.75">
      <c r="A1505" s="246"/>
      <c r="B1505" s="95"/>
      <c r="C1505" s="247"/>
      <c r="D1505" s="248"/>
      <c r="E1505" s="165"/>
      <c r="F1505" s="358"/>
      <c r="G1505" s="142"/>
    </row>
    <row r="1506" spans="1:7" s="2" customFormat="1" ht="12.75">
      <c r="A1506" s="246"/>
      <c r="B1506" s="95"/>
      <c r="C1506" s="247"/>
      <c r="D1506" s="248"/>
      <c r="E1506" s="165"/>
      <c r="F1506" s="358"/>
      <c r="G1506" s="142"/>
    </row>
    <row r="1507" spans="1:7" s="2" customFormat="1" ht="12.75">
      <c r="A1507" s="246"/>
      <c r="B1507" s="95"/>
      <c r="C1507" s="247"/>
      <c r="D1507" s="248"/>
      <c r="E1507" s="165"/>
      <c r="F1507" s="358"/>
      <c r="G1507" s="142"/>
    </row>
    <row r="1508" spans="1:7" s="2" customFormat="1" ht="12.75">
      <c r="A1508" s="246"/>
      <c r="B1508" s="95"/>
      <c r="C1508" s="247"/>
      <c r="D1508" s="248"/>
      <c r="E1508" s="165"/>
      <c r="F1508" s="358"/>
      <c r="G1508" s="142"/>
    </row>
    <row r="1509" spans="1:7" s="2" customFormat="1" ht="12.75">
      <c r="A1509" s="246"/>
      <c r="B1509" s="95"/>
      <c r="C1509" s="247"/>
      <c r="D1509" s="248"/>
      <c r="E1509" s="165"/>
      <c r="F1509" s="358"/>
      <c r="G1509" s="142"/>
    </row>
    <row r="1510" spans="1:7" s="2" customFormat="1" ht="12.75">
      <c r="A1510" s="246"/>
      <c r="B1510" s="95"/>
      <c r="C1510" s="247"/>
      <c r="D1510" s="248"/>
      <c r="E1510" s="165"/>
      <c r="F1510" s="358"/>
      <c r="G1510" s="142"/>
    </row>
    <row r="1511" spans="1:7" s="2" customFormat="1" ht="12.75">
      <c r="A1511" s="246"/>
      <c r="B1511" s="95"/>
      <c r="C1511" s="247"/>
      <c r="D1511" s="248"/>
      <c r="E1511" s="165"/>
      <c r="F1511" s="358"/>
      <c r="G1511" s="142"/>
    </row>
    <row r="1512" spans="1:7" s="2" customFormat="1" ht="12.75">
      <c r="A1512" s="246"/>
      <c r="B1512" s="95"/>
      <c r="C1512" s="247"/>
      <c r="D1512" s="248"/>
      <c r="E1512" s="165"/>
      <c r="F1512" s="358"/>
      <c r="G1512" s="142"/>
    </row>
    <row r="1513" spans="1:7" s="2" customFormat="1" ht="12.75">
      <c r="A1513" s="246"/>
      <c r="B1513" s="95"/>
      <c r="C1513" s="247"/>
      <c r="D1513" s="248"/>
      <c r="E1513" s="165"/>
      <c r="F1513" s="358"/>
      <c r="G1513" s="142"/>
    </row>
    <row r="1514" spans="1:7" s="2" customFormat="1" ht="12.75">
      <c r="A1514" s="246"/>
      <c r="B1514" s="95"/>
      <c r="C1514" s="247"/>
      <c r="D1514" s="248"/>
      <c r="E1514" s="165"/>
      <c r="F1514" s="358"/>
      <c r="G1514" s="142"/>
    </row>
    <row r="1515" spans="1:7" s="2" customFormat="1" ht="12.75">
      <c r="A1515" s="246"/>
      <c r="B1515" s="95"/>
      <c r="C1515" s="247"/>
      <c r="D1515" s="248"/>
      <c r="E1515" s="165"/>
      <c r="F1515" s="358"/>
      <c r="G1515" s="142"/>
    </row>
    <row r="1516" spans="1:7" s="2" customFormat="1" ht="12.75">
      <c r="A1516" s="246"/>
      <c r="B1516" s="95"/>
      <c r="C1516" s="247"/>
      <c r="D1516" s="248"/>
      <c r="E1516" s="165"/>
      <c r="F1516" s="358"/>
      <c r="G1516" s="142"/>
    </row>
    <row r="1517" spans="1:7" s="2" customFormat="1" ht="12.75">
      <c r="A1517" s="246"/>
      <c r="B1517" s="95"/>
      <c r="C1517" s="247"/>
      <c r="D1517" s="248"/>
      <c r="E1517" s="165"/>
      <c r="F1517" s="358"/>
      <c r="G1517" s="142"/>
    </row>
    <row r="1518" spans="1:7" s="2" customFormat="1" ht="12.75">
      <c r="A1518" s="246"/>
      <c r="B1518" s="95"/>
      <c r="C1518" s="247"/>
      <c r="D1518" s="248"/>
      <c r="E1518" s="165"/>
      <c r="F1518" s="358"/>
      <c r="G1518" s="142"/>
    </row>
    <row r="1519" spans="1:7" s="2" customFormat="1" ht="12.75">
      <c r="A1519" s="246"/>
      <c r="B1519" s="95"/>
      <c r="C1519" s="247"/>
      <c r="D1519" s="248"/>
      <c r="E1519" s="165"/>
      <c r="F1519" s="358"/>
      <c r="G1519" s="142"/>
    </row>
    <row r="1520" spans="1:7" s="2" customFormat="1" ht="12.75">
      <c r="A1520" s="246"/>
      <c r="B1520" s="95"/>
      <c r="C1520" s="247"/>
      <c r="D1520" s="248"/>
      <c r="E1520" s="165"/>
      <c r="F1520" s="358"/>
      <c r="G1520" s="142"/>
    </row>
    <row r="1521" spans="1:7" s="2" customFormat="1" ht="12.75">
      <c r="A1521" s="246"/>
      <c r="B1521" s="95"/>
      <c r="C1521" s="247"/>
      <c r="D1521" s="248"/>
      <c r="E1521" s="165"/>
      <c r="F1521" s="358"/>
      <c r="G1521" s="142"/>
    </row>
    <row r="1522" spans="1:7" s="2" customFormat="1" ht="12.75">
      <c r="A1522" s="246"/>
      <c r="B1522" s="95"/>
      <c r="C1522" s="247"/>
      <c r="D1522" s="248"/>
      <c r="E1522" s="165"/>
      <c r="F1522" s="358"/>
      <c r="G1522" s="142"/>
    </row>
    <row r="1523" spans="1:7" s="2" customFormat="1" ht="12.75">
      <c r="A1523" s="246"/>
      <c r="B1523" s="95"/>
      <c r="C1523" s="247"/>
      <c r="D1523" s="248"/>
      <c r="E1523" s="165"/>
      <c r="F1523" s="358"/>
      <c r="G1523" s="142"/>
    </row>
    <row r="1524" spans="1:7" s="2" customFormat="1" ht="12.75">
      <c r="A1524" s="246"/>
      <c r="B1524" s="95"/>
      <c r="C1524" s="247"/>
      <c r="D1524" s="248"/>
      <c r="E1524" s="165"/>
      <c r="F1524" s="358"/>
      <c r="G1524" s="142"/>
    </row>
    <row r="1525" spans="1:7" s="2" customFormat="1" ht="12.75">
      <c r="A1525" s="246"/>
      <c r="B1525" s="95"/>
      <c r="C1525" s="247"/>
      <c r="D1525" s="248"/>
      <c r="E1525" s="165"/>
      <c r="F1525" s="358"/>
      <c r="G1525" s="142"/>
    </row>
    <row r="1526" spans="1:7" s="2" customFormat="1" ht="12.75">
      <c r="A1526" s="246"/>
      <c r="B1526" s="95"/>
      <c r="C1526" s="247"/>
      <c r="D1526" s="248"/>
      <c r="E1526" s="165"/>
      <c r="F1526" s="358"/>
      <c r="G1526" s="142"/>
    </row>
    <row r="1527" spans="1:7" s="2" customFormat="1" ht="12.75">
      <c r="A1527" s="246"/>
      <c r="B1527" s="95"/>
      <c r="C1527" s="247"/>
      <c r="D1527" s="248"/>
      <c r="E1527" s="165"/>
      <c r="F1527" s="358"/>
      <c r="G1527" s="142"/>
    </row>
    <row r="1528" spans="1:7" s="2" customFormat="1" ht="12.75">
      <c r="A1528" s="246"/>
      <c r="B1528" s="95"/>
      <c r="C1528" s="247"/>
      <c r="D1528" s="248"/>
      <c r="E1528" s="165"/>
      <c r="F1528" s="358"/>
      <c r="G1528" s="142"/>
    </row>
    <row r="1529" spans="1:7" s="2" customFormat="1" ht="12.75">
      <c r="A1529" s="246"/>
      <c r="B1529" s="95"/>
      <c r="C1529" s="247"/>
      <c r="D1529" s="248"/>
      <c r="E1529" s="165"/>
      <c r="F1529" s="358"/>
      <c r="G1529" s="142"/>
    </row>
    <row r="1530" spans="1:7" s="2" customFormat="1" ht="12.75">
      <c r="A1530" s="246"/>
      <c r="B1530" s="95"/>
      <c r="C1530" s="247"/>
      <c r="D1530" s="248"/>
      <c r="E1530" s="165"/>
      <c r="F1530" s="358"/>
      <c r="G1530" s="142"/>
    </row>
    <row r="1531" spans="1:7" s="2" customFormat="1" ht="12.75">
      <c r="A1531" s="246"/>
      <c r="B1531" s="95"/>
      <c r="C1531" s="247"/>
      <c r="D1531" s="248"/>
      <c r="E1531" s="165"/>
      <c r="F1531" s="358"/>
      <c r="G1531" s="142"/>
    </row>
    <row r="1532" spans="1:7" s="2" customFormat="1" ht="12.75">
      <c r="A1532" s="246"/>
      <c r="B1532" s="95"/>
      <c r="C1532" s="247"/>
      <c r="D1532" s="248"/>
      <c r="E1532" s="165"/>
      <c r="F1532" s="358"/>
      <c r="G1532" s="142"/>
    </row>
    <row r="1533" spans="1:7" s="2" customFormat="1" ht="12.75">
      <c r="A1533" s="246"/>
      <c r="B1533" s="95"/>
      <c r="C1533" s="247"/>
      <c r="D1533" s="248"/>
      <c r="E1533" s="165"/>
      <c r="F1533" s="358"/>
      <c r="G1533" s="142"/>
    </row>
    <row r="1534" spans="1:7" s="2" customFormat="1" ht="12.75">
      <c r="A1534" s="246"/>
      <c r="B1534" s="95"/>
      <c r="C1534" s="247"/>
      <c r="D1534" s="248"/>
      <c r="E1534" s="165"/>
      <c r="F1534" s="358"/>
      <c r="G1534" s="142"/>
    </row>
    <row r="1535" spans="1:7" s="2" customFormat="1" ht="12.75">
      <c r="A1535" s="246"/>
      <c r="B1535" s="95"/>
      <c r="C1535" s="247"/>
      <c r="D1535" s="248"/>
      <c r="E1535" s="165"/>
      <c r="F1535" s="358"/>
      <c r="G1535" s="142"/>
    </row>
    <row r="1536" spans="1:7" s="2" customFormat="1" ht="12.75">
      <c r="A1536" s="246"/>
      <c r="B1536" s="95"/>
      <c r="C1536" s="247"/>
      <c r="D1536" s="248"/>
      <c r="E1536" s="165"/>
      <c r="F1536" s="358"/>
      <c r="G1536" s="142"/>
    </row>
    <row r="1537" spans="1:7" s="2" customFormat="1" ht="12.75">
      <c r="A1537" s="246"/>
      <c r="B1537" s="95"/>
      <c r="C1537" s="247"/>
      <c r="D1537" s="248"/>
      <c r="E1537" s="165"/>
      <c r="F1537" s="358"/>
      <c r="G1537" s="142"/>
    </row>
    <row r="1538" spans="1:7" s="2" customFormat="1" ht="12.75">
      <c r="A1538" s="246"/>
      <c r="B1538" s="95"/>
      <c r="C1538" s="247"/>
      <c r="D1538" s="248"/>
      <c r="E1538" s="165"/>
      <c r="F1538" s="358"/>
      <c r="G1538" s="142"/>
    </row>
    <row r="1539" spans="1:7" s="2" customFormat="1" ht="12.75">
      <c r="A1539" s="246"/>
      <c r="B1539" s="95"/>
      <c r="C1539" s="247"/>
      <c r="D1539" s="248"/>
      <c r="E1539" s="165"/>
      <c r="F1539" s="358"/>
      <c r="G1539" s="142"/>
    </row>
    <row r="1540" spans="1:7" s="2" customFormat="1" ht="12.75">
      <c r="A1540" s="246"/>
      <c r="B1540" s="95"/>
      <c r="C1540" s="247"/>
      <c r="D1540" s="248"/>
      <c r="E1540" s="165"/>
      <c r="F1540" s="358"/>
      <c r="G1540" s="142"/>
    </row>
    <row r="1541" spans="1:7" s="2" customFormat="1" ht="12.75">
      <c r="A1541" s="246"/>
      <c r="B1541" s="95"/>
      <c r="C1541" s="247"/>
      <c r="D1541" s="248"/>
      <c r="E1541" s="165"/>
      <c r="F1541" s="358"/>
      <c r="G1541" s="142"/>
    </row>
    <row r="1542" spans="1:7" s="2" customFormat="1" ht="12.75">
      <c r="A1542" s="246"/>
      <c r="B1542" s="95"/>
      <c r="C1542" s="247"/>
      <c r="D1542" s="248"/>
      <c r="E1542" s="165"/>
      <c r="F1542" s="358"/>
      <c r="G1542" s="142"/>
    </row>
    <row r="1543" spans="1:7" s="2" customFormat="1" ht="12.75">
      <c r="A1543" s="246"/>
      <c r="B1543" s="95"/>
      <c r="C1543" s="247"/>
      <c r="D1543" s="248"/>
      <c r="E1543" s="165"/>
      <c r="F1543" s="358"/>
      <c r="G1543" s="142"/>
    </row>
    <row r="1544" spans="1:7" s="2" customFormat="1" ht="12.75">
      <c r="A1544" s="246"/>
      <c r="B1544" s="95"/>
      <c r="C1544" s="247"/>
      <c r="D1544" s="248"/>
      <c r="E1544" s="165"/>
      <c r="F1544" s="358"/>
      <c r="G1544" s="142"/>
    </row>
    <row r="1545" spans="1:7" s="2" customFormat="1" ht="12.75">
      <c r="A1545" s="246"/>
      <c r="B1545" s="95"/>
      <c r="C1545" s="247"/>
      <c r="D1545" s="248"/>
      <c r="E1545" s="165"/>
      <c r="F1545" s="358"/>
      <c r="G1545" s="142"/>
    </row>
    <row r="1546" spans="1:7" s="2" customFormat="1" ht="12.75">
      <c r="A1546" s="246"/>
      <c r="B1546" s="95"/>
      <c r="C1546" s="247"/>
      <c r="D1546" s="248"/>
      <c r="E1546" s="165"/>
      <c r="F1546" s="358"/>
      <c r="G1546" s="142"/>
    </row>
    <row r="1547" spans="1:7" s="2" customFormat="1" ht="12.75">
      <c r="A1547" s="246"/>
      <c r="B1547" s="95"/>
      <c r="C1547" s="247"/>
      <c r="D1547" s="248"/>
      <c r="E1547" s="165"/>
      <c r="F1547" s="358"/>
      <c r="G1547" s="142"/>
    </row>
    <row r="1548" spans="1:7" s="2" customFormat="1" ht="12.75">
      <c r="A1548" s="246"/>
      <c r="B1548" s="95"/>
      <c r="C1548" s="247"/>
      <c r="D1548" s="248"/>
      <c r="E1548" s="165"/>
      <c r="F1548" s="358"/>
      <c r="G1548" s="142"/>
    </row>
    <row r="1549" spans="1:7" s="2" customFormat="1" ht="12.75">
      <c r="A1549" s="246"/>
      <c r="B1549" s="95"/>
      <c r="C1549" s="247"/>
      <c r="D1549" s="248"/>
      <c r="E1549" s="165"/>
      <c r="F1549" s="358"/>
      <c r="G1549" s="142"/>
    </row>
    <row r="1550" spans="1:7" s="2" customFormat="1" ht="12.75">
      <c r="A1550" s="246"/>
      <c r="B1550" s="95"/>
      <c r="C1550" s="247"/>
      <c r="D1550" s="248"/>
      <c r="E1550" s="165"/>
      <c r="F1550" s="358"/>
      <c r="G1550" s="142"/>
    </row>
    <row r="1551" spans="1:7" s="2" customFormat="1" ht="12.75">
      <c r="A1551" s="246"/>
      <c r="B1551" s="95"/>
      <c r="C1551" s="247"/>
      <c r="D1551" s="248"/>
      <c r="E1551" s="165"/>
      <c r="F1551" s="358"/>
      <c r="G1551" s="142"/>
    </row>
    <row r="1552" spans="1:7" s="2" customFormat="1" ht="12.75">
      <c r="A1552" s="246"/>
      <c r="B1552" s="95"/>
      <c r="C1552" s="247"/>
      <c r="D1552" s="248"/>
      <c r="E1552" s="165"/>
      <c r="F1552" s="358"/>
      <c r="G1552" s="142"/>
    </row>
    <row r="1553" spans="1:7" s="2" customFormat="1" ht="12.75">
      <c r="A1553" s="246"/>
      <c r="B1553" s="95"/>
      <c r="C1553" s="247"/>
      <c r="D1553" s="248"/>
      <c r="E1553" s="165"/>
      <c r="F1553" s="358"/>
      <c r="G1553" s="142"/>
    </row>
    <row r="1554" spans="1:7" s="2" customFormat="1" ht="12.75">
      <c r="A1554" s="246"/>
      <c r="B1554" s="95"/>
      <c r="C1554" s="247"/>
      <c r="D1554" s="248"/>
      <c r="E1554" s="165"/>
      <c r="F1554" s="358"/>
      <c r="G1554" s="142"/>
    </row>
    <row r="1555" spans="1:7" s="2" customFormat="1" ht="12.75">
      <c r="A1555" s="246"/>
      <c r="B1555" s="95"/>
      <c r="C1555" s="247"/>
      <c r="D1555" s="248"/>
      <c r="E1555" s="165"/>
      <c r="F1555" s="358"/>
      <c r="G1555" s="142"/>
    </row>
    <row r="1556" spans="1:7" s="2" customFormat="1" ht="12.75">
      <c r="A1556" s="246"/>
      <c r="B1556" s="95"/>
      <c r="C1556" s="247"/>
      <c r="D1556" s="248"/>
      <c r="E1556" s="165"/>
      <c r="F1556" s="358"/>
      <c r="G1556" s="142"/>
    </row>
    <row r="1557" spans="1:7" s="2" customFormat="1" ht="12.75">
      <c r="A1557" s="246"/>
      <c r="B1557" s="95"/>
      <c r="C1557" s="247"/>
      <c r="D1557" s="248"/>
      <c r="E1557" s="165"/>
      <c r="F1557" s="358"/>
      <c r="G1557" s="142"/>
    </row>
    <row r="1558" spans="1:7" s="2" customFormat="1" ht="12.75">
      <c r="A1558" s="246"/>
      <c r="B1558" s="95"/>
      <c r="C1558" s="247"/>
      <c r="D1558" s="248"/>
      <c r="E1558" s="165"/>
      <c r="F1558" s="358"/>
      <c r="G1558" s="142"/>
    </row>
    <row r="1559" spans="1:7" s="2" customFormat="1" ht="12.75">
      <c r="A1559" s="246"/>
      <c r="B1559" s="95"/>
      <c r="C1559" s="247"/>
      <c r="D1559" s="248"/>
      <c r="E1559" s="165"/>
      <c r="F1559" s="358"/>
      <c r="G1559" s="142"/>
    </row>
    <row r="1560" spans="1:7" s="2" customFormat="1" ht="12.75">
      <c r="A1560" s="246"/>
      <c r="B1560" s="95"/>
      <c r="C1560" s="247"/>
      <c r="D1560" s="248"/>
      <c r="E1560" s="165"/>
      <c r="F1560" s="358"/>
      <c r="G1560" s="142"/>
    </row>
    <row r="1561" spans="1:7" s="2" customFormat="1" ht="12.75">
      <c r="A1561" s="246"/>
      <c r="B1561" s="95"/>
      <c r="C1561" s="247"/>
      <c r="D1561" s="248"/>
      <c r="E1561" s="165"/>
      <c r="F1561" s="358"/>
      <c r="G1561" s="142"/>
    </row>
    <row r="1562" spans="1:7" s="2" customFormat="1" ht="12.75">
      <c r="A1562" s="246"/>
      <c r="B1562" s="95"/>
      <c r="C1562" s="247"/>
      <c r="D1562" s="248"/>
      <c r="E1562" s="165"/>
      <c r="F1562" s="358"/>
      <c r="G1562" s="142"/>
    </row>
    <row r="1563" spans="1:7" s="2" customFormat="1" ht="12.75">
      <c r="A1563" s="246"/>
      <c r="B1563" s="95"/>
      <c r="C1563" s="247"/>
      <c r="D1563" s="248"/>
      <c r="E1563" s="165"/>
      <c r="F1563" s="358"/>
      <c r="G1563" s="142"/>
    </row>
    <row r="1564" spans="1:7" s="2" customFormat="1" ht="12.75">
      <c r="A1564" s="246"/>
      <c r="B1564" s="95"/>
      <c r="C1564" s="247"/>
      <c r="D1564" s="248"/>
      <c r="E1564" s="165"/>
      <c r="F1564" s="358"/>
      <c r="G1564" s="142"/>
    </row>
    <row r="1565" spans="1:7" s="2" customFormat="1" ht="12.75">
      <c r="A1565" s="246"/>
      <c r="B1565" s="95"/>
      <c r="C1565" s="247"/>
      <c r="D1565" s="248"/>
      <c r="E1565" s="165"/>
      <c r="F1565" s="358"/>
      <c r="G1565" s="142"/>
    </row>
    <row r="1566" spans="1:7" s="2" customFormat="1" ht="12.75">
      <c r="A1566" s="246"/>
      <c r="B1566" s="95"/>
      <c r="C1566" s="247"/>
      <c r="D1566" s="248"/>
      <c r="E1566" s="165"/>
      <c r="F1566" s="358"/>
      <c r="G1566" s="142"/>
    </row>
    <row r="1567" spans="1:7" s="2" customFormat="1" ht="12.75">
      <c r="A1567" s="246"/>
      <c r="B1567" s="95"/>
      <c r="C1567" s="247"/>
      <c r="D1567" s="248"/>
      <c r="E1567" s="165"/>
      <c r="F1567" s="358"/>
      <c r="G1567" s="142"/>
    </row>
    <row r="1568" spans="1:7" s="2" customFormat="1" ht="12.75">
      <c r="A1568" s="246"/>
      <c r="B1568" s="95"/>
      <c r="C1568" s="247"/>
      <c r="D1568" s="248"/>
      <c r="E1568" s="165"/>
      <c r="F1568" s="358"/>
      <c r="G1568" s="142"/>
    </row>
    <row r="1569" spans="1:7" s="2" customFormat="1" ht="12.75">
      <c r="A1569" s="246"/>
      <c r="B1569" s="95"/>
      <c r="C1569" s="247"/>
      <c r="D1569" s="248"/>
      <c r="E1569" s="165"/>
      <c r="F1569" s="358"/>
      <c r="G1569" s="142"/>
    </row>
    <row r="1570" spans="1:7" s="2" customFormat="1" ht="12.75">
      <c r="A1570" s="246"/>
      <c r="B1570" s="95"/>
      <c r="C1570" s="247"/>
      <c r="D1570" s="248"/>
      <c r="E1570" s="165"/>
      <c r="F1570" s="358"/>
      <c r="G1570" s="142"/>
    </row>
    <row r="1571" spans="1:7" s="2" customFormat="1" ht="12.75">
      <c r="A1571" s="246"/>
      <c r="B1571" s="95"/>
      <c r="C1571" s="247"/>
      <c r="D1571" s="248"/>
      <c r="E1571" s="165"/>
      <c r="F1571" s="358"/>
      <c r="G1571" s="142"/>
    </row>
    <row r="1572" spans="1:7" s="2" customFormat="1" ht="12.75">
      <c r="A1572" s="246"/>
      <c r="B1572" s="95"/>
      <c r="C1572" s="247"/>
      <c r="D1572" s="248"/>
      <c r="E1572" s="165"/>
      <c r="F1572" s="358"/>
      <c r="G1572" s="142"/>
    </row>
    <row r="1573" spans="1:7" s="2" customFormat="1" ht="12.75">
      <c r="A1573" s="246"/>
      <c r="B1573" s="95"/>
      <c r="C1573" s="247"/>
      <c r="D1573" s="248"/>
      <c r="E1573" s="165"/>
      <c r="F1573" s="358"/>
      <c r="G1573" s="142"/>
    </row>
    <row r="1574" spans="1:7" s="2" customFormat="1" ht="12.75">
      <c r="A1574" s="246"/>
      <c r="B1574" s="95"/>
      <c r="C1574" s="247"/>
      <c r="D1574" s="248"/>
      <c r="E1574" s="165"/>
      <c r="F1574" s="358"/>
      <c r="G1574" s="142"/>
    </row>
    <row r="1575" spans="1:7" s="2" customFormat="1" ht="12.75">
      <c r="A1575" s="246"/>
      <c r="B1575" s="95"/>
      <c r="C1575" s="247"/>
      <c r="D1575" s="248"/>
      <c r="E1575" s="165"/>
      <c r="F1575" s="358"/>
      <c r="G1575" s="142"/>
    </row>
    <row r="1576" spans="1:7" s="2" customFormat="1" ht="12.75">
      <c r="A1576" s="246"/>
      <c r="B1576" s="95"/>
      <c r="C1576" s="247"/>
      <c r="D1576" s="248"/>
      <c r="E1576" s="165"/>
      <c r="F1576" s="358"/>
      <c r="G1576" s="142"/>
    </row>
    <row r="1577" spans="1:7" s="2" customFormat="1" ht="12.75">
      <c r="A1577" s="246"/>
      <c r="B1577" s="95"/>
      <c r="C1577" s="247"/>
      <c r="D1577" s="248"/>
      <c r="E1577" s="165"/>
      <c r="F1577" s="358"/>
      <c r="G1577" s="142"/>
    </row>
    <row r="1578" spans="1:7" s="2" customFormat="1" ht="12.75">
      <c r="A1578" s="246"/>
      <c r="B1578" s="95"/>
      <c r="C1578" s="247"/>
      <c r="D1578" s="248"/>
      <c r="E1578" s="165"/>
      <c r="F1578" s="358"/>
      <c r="G1578" s="142"/>
    </row>
    <row r="1579" spans="1:7" s="2" customFormat="1" ht="12.75">
      <c r="A1579" s="246"/>
      <c r="B1579" s="95"/>
      <c r="C1579" s="247"/>
      <c r="D1579" s="248"/>
      <c r="E1579" s="165"/>
      <c r="F1579" s="358"/>
      <c r="G1579" s="142"/>
    </row>
    <row r="1580" spans="1:7" s="2" customFormat="1" ht="12.75">
      <c r="A1580" s="246"/>
      <c r="B1580" s="95"/>
      <c r="C1580" s="247"/>
      <c r="D1580" s="248"/>
      <c r="E1580" s="165"/>
      <c r="F1580" s="358"/>
      <c r="G1580" s="142"/>
    </row>
    <row r="1581" spans="1:7" s="2" customFormat="1" ht="12.75">
      <c r="A1581" s="246"/>
      <c r="B1581" s="95"/>
      <c r="C1581" s="247"/>
      <c r="D1581" s="248"/>
      <c r="E1581" s="165"/>
      <c r="F1581" s="358"/>
      <c r="G1581" s="142"/>
    </row>
    <row r="1582" spans="1:7" s="2" customFormat="1" ht="12.75">
      <c r="A1582" s="246"/>
      <c r="B1582" s="95"/>
      <c r="C1582" s="247"/>
      <c r="D1582" s="248"/>
      <c r="E1582" s="165"/>
      <c r="F1582" s="358"/>
      <c r="G1582" s="142"/>
    </row>
    <row r="1583" spans="1:7" s="2" customFormat="1" ht="12.75">
      <c r="A1583" s="246"/>
      <c r="B1583" s="95"/>
      <c r="C1583" s="247"/>
      <c r="D1583" s="248"/>
      <c r="E1583" s="165"/>
      <c r="F1583" s="358"/>
      <c r="G1583" s="142"/>
    </row>
    <row r="1584" spans="1:7" s="2" customFormat="1" ht="12.75">
      <c r="A1584" s="246"/>
      <c r="B1584" s="95"/>
      <c r="C1584" s="247"/>
      <c r="D1584" s="248"/>
      <c r="E1584" s="165"/>
      <c r="F1584" s="358"/>
      <c r="G1584" s="142"/>
    </row>
    <row r="1585" spans="1:7" s="2" customFormat="1" ht="12.75">
      <c r="A1585" s="246"/>
      <c r="B1585" s="95"/>
      <c r="C1585" s="247"/>
      <c r="D1585" s="248"/>
      <c r="E1585" s="165"/>
      <c r="F1585" s="358"/>
      <c r="G1585" s="142"/>
    </row>
    <row r="1586" spans="1:7" s="2" customFormat="1" ht="12.75">
      <c r="A1586" s="246"/>
      <c r="B1586" s="95"/>
      <c r="C1586" s="247"/>
      <c r="D1586" s="248"/>
      <c r="E1586" s="165"/>
      <c r="F1586" s="358"/>
      <c r="G1586" s="142"/>
    </row>
    <row r="1587" spans="1:7" s="2" customFormat="1" ht="12.75">
      <c r="A1587" s="246"/>
      <c r="B1587" s="95"/>
      <c r="C1587" s="247"/>
      <c r="D1587" s="248"/>
      <c r="E1587" s="165"/>
      <c r="F1587" s="358"/>
      <c r="G1587" s="142"/>
    </row>
    <row r="1588" spans="1:7" s="2" customFormat="1" ht="12.75">
      <c r="A1588" s="246"/>
      <c r="B1588" s="95"/>
      <c r="C1588" s="247"/>
      <c r="D1588" s="248"/>
      <c r="E1588" s="165"/>
      <c r="F1588" s="358"/>
      <c r="G1588" s="142"/>
    </row>
    <row r="1589" spans="1:7" s="2" customFormat="1" ht="12.75">
      <c r="A1589" s="246"/>
      <c r="B1589" s="95"/>
      <c r="C1589" s="247"/>
      <c r="D1589" s="248"/>
      <c r="E1589" s="165"/>
      <c r="F1589" s="358"/>
      <c r="G1589" s="142"/>
    </row>
    <row r="1590" spans="1:7" s="2" customFormat="1" ht="12.75">
      <c r="A1590" s="246"/>
      <c r="B1590" s="95"/>
      <c r="C1590" s="247"/>
      <c r="D1590" s="248"/>
      <c r="E1590" s="165"/>
      <c r="F1590" s="358"/>
      <c r="G1590" s="142"/>
    </row>
    <row r="1591" spans="1:7" s="2" customFormat="1" ht="12.75">
      <c r="A1591" s="246"/>
      <c r="B1591" s="95"/>
      <c r="C1591" s="247"/>
      <c r="D1591" s="248"/>
      <c r="E1591" s="165"/>
      <c r="F1591" s="358"/>
      <c r="G1591" s="142"/>
    </row>
    <row r="1592" spans="1:7" s="2" customFormat="1" ht="12.75">
      <c r="A1592" s="246"/>
      <c r="B1592" s="95"/>
      <c r="C1592" s="247"/>
      <c r="D1592" s="248"/>
      <c r="E1592" s="165"/>
      <c r="F1592" s="358"/>
      <c r="G1592" s="142"/>
    </row>
    <row r="1593" spans="1:7" s="2" customFormat="1" ht="12.75">
      <c r="A1593" s="246"/>
      <c r="B1593" s="95"/>
      <c r="C1593" s="247"/>
      <c r="D1593" s="248"/>
      <c r="E1593" s="165"/>
      <c r="F1593" s="358"/>
      <c r="G1593" s="142"/>
    </row>
    <row r="1594" spans="1:7" s="2" customFormat="1" ht="12.75">
      <c r="A1594" s="246"/>
      <c r="B1594" s="95"/>
      <c r="C1594" s="247"/>
      <c r="D1594" s="248"/>
      <c r="E1594" s="165"/>
      <c r="F1594" s="358"/>
      <c r="G1594" s="142"/>
    </row>
    <row r="1595" spans="1:7" s="2" customFormat="1" ht="12.75">
      <c r="A1595" s="246"/>
      <c r="B1595" s="95"/>
      <c r="C1595" s="247"/>
      <c r="D1595" s="248"/>
      <c r="E1595" s="165"/>
      <c r="F1595" s="358"/>
      <c r="G1595" s="142"/>
    </row>
    <row r="1596" spans="1:7" s="2" customFormat="1" ht="12.75">
      <c r="A1596" s="246"/>
      <c r="B1596" s="95"/>
      <c r="C1596" s="247"/>
      <c r="D1596" s="248"/>
      <c r="E1596" s="165"/>
      <c r="F1596" s="358"/>
      <c r="G1596" s="142"/>
    </row>
    <row r="1597" spans="1:7" s="2" customFormat="1" ht="12.75">
      <c r="A1597" s="246"/>
      <c r="B1597" s="95"/>
      <c r="C1597" s="247"/>
      <c r="D1597" s="248"/>
      <c r="E1597" s="165"/>
      <c r="F1597" s="358"/>
      <c r="G1597" s="142"/>
    </row>
    <row r="1598" spans="1:7" s="2" customFormat="1" ht="12.75">
      <c r="A1598" s="246"/>
      <c r="B1598" s="95"/>
      <c r="C1598" s="247"/>
      <c r="D1598" s="248"/>
      <c r="E1598" s="165"/>
      <c r="F1598" s="358"/>
      <c r="G1598" s="142"/>
    </row>
    <row r="1599" spans="1:7" s="2" customFormat="1" ht="12.75">
      <c r="A1599" s="246"/>
      <c r="B1599" s="95"/>
      <c r="C1599" s="247"/>
      <c r="D1599" s="248"/>
      <c r="E1599" s="165"/>
      <c r="F1599" s="358"/>
      <c r="G1599" s="142"/>
    </row>
    <row r="1600" spans="1:7" s="2" customFormat="1" ht="12.75">
      <c r="A1600" s="246"/>
      <c r="B1600" s="95"/>
      <c r="C1600" s="247"/>
      <c r="D1600" s="248"/>
      <c r="E1600" s="165"/>
      <c r="F1600" s="358"/>
      <c r="G1600" s="142"/>
    </row>
    <row r="1601" spans="1:7" s="2" customFormat="1" ht="12.75">
      <c r="A1601" s="246"/>
      <c r="B1601" s="95"/>
      <c r="C1601" s="247"/>
      <c r="D1601" s="248"/>
      <c r="E1601" s="165"/>
      <c r="F1601" s="358"/>
      <c r="G1601" s="142"/>
    </row>
    <row r="1602" spans="1:7" s="2" customFormat="1" ht="12.75">
      <c r="A1602" s="246"/>
      <c r="B1602" s="95"/>
      <c r="C1602" s="247"/>
      <c r="D1602" s="248"/>
      <c r="E1602" s="165"/>
      <c r="F1602" s="358"/>
      <c r="G1602" s="142"/>
    </row>
    <row r="1603" spans="1:7" s="2" customFormat="1" ht="12.75">
      <c r="A1603" s="246"/>
      <c r="B1603" s="95"/>
      <c r="C1603" s="247"/>
      <c r="D1603" s="248"/>
      <c r="E1603" s="165"/>
      <c r="F1603" s="358"/>
      <c r="G1603" s="142"/>
    </row>
    <row r="1604" spans="1:7" s="2" customFormat="1" ht="12.75">
      <c r="A1604" s="246"/>
      <c r="B1604" s="95"/>
      <c r="C1604" s="247"/>
      <c r="D1604" s="248"/>
      <c r="E1604" s="165"/>
      <c r="F1604" s="358"/>
      <c r="G1604" s="142"/>
    </row>
    <row r="1605" spans="1:7" s="2" customFormat="1" ht="12.75">
      <c r="A1605" s="246"/>
      <c r="B1605" s="95"/>
      <c r="C1605" s="247"/>
      <c r="D1605" s="248"/>
      <c r="E1605" s="165"/>
      <c r="F1605" s="358"/>
      <c r="G1605" s="142"/>
    </row>
    <row r="1606" spans="1:7" s="2" customFormat="1" ht="12.75">
      <c r="A1606" s="246"/>
      <c r="B1606" s="95"/>
      <c r="C1606" s="247"/>
      <c r="D1606" s="248"/>
      <c r="E1606" s="165"/>
      <c r="F1606" s="358"/>
      <c r="G1606" s="142"/>
    </row>
    <row r="1607" spans="1:7" s="2" customFormat="1" ht="12.75">
      <c r="A1607" s="246"/>
      <c r="B1607" s="95"/>
      <c r="C1607" s="247"/>
      <c r="D1607" s="248"/>
      <c r="E1607" s="165"/>
      <c r="F1607" s="358"/>
      <c r="G1607" s="142"/>
    </row>
    <row r="1608" spans="1:7" s="2" customFormat="1" ht="12.75">
      <c r="A1608" s="246"/>
      <c r="B1608" s="95"/>
      <c r="C1608" s="247"/>
      <c r="D1608" s="248"/>
      <c r="E1608" s="165"/>
      <c r="F1608" s="358"/>
      <c r="G1608" s="142"/>
    </row>
    <row r="1609" spans="1:7" s="2" customFormat="1" ht="12.75">
      <c r="A1609" s="246"/>
      <c r="B1609" s="95"/>
      <c r="C1609" s="247"/>
      <c r="D1609" s="248"/>
      <c r="E1609" s="165"/>
      <c r="F1609" s="358"/>
      <c r="G1609" s="142"/>
    </row>
    <row r="1610" spans="1:7" s="2" customFormat="1" ht="12.75">
      <c r="A1610" s="246"/>
      <c r="B1610" s="95"/>
      <c r="C1610" s="247"/>
      <c r="D1610" s="248"/>
      <c r="E1610" s="165"/>
      <c r="F1610" s="358"/>
      <c r="G1610" s="142"/>
    </row>
    <row r="1611" spans="1:7" s="2" customFormat="1" ht="12.75">
      <c r="A1611" s="246"/>
      <c r="B1611" s="95"/>
      <c r="C1611" s="247"/>
      <c r="D1611" s="248"/>
      <c r="E1611" s="165"/>
      <c r="F1611" s="358"/>
      <c r="G1611" s="142"/>
    </row>
    <row r="1612" spans="1:7" s="2" customFormat="1" ht="12.75">
      <c r="A1612" s="246"/>
      <c r="B1612" s="95"/>
      <c r="C1612" s="247"/>
      <c r="D1612" s="248"/>
      <c r="E1612" s="165"/>
      <c r="F1612" s="358"/>
      <c r="G1612" s="142"/>
    </row>
    <row r="1613" spans="1:7" s="2" customFormat="1" ht="12.75">
      <c r="A1613" s="246"/>
      <c r="B1613" s="95"/>
      <c r="C1613" s="247"/>
      <c r="D1613" s="248"/>
      <c r="E1613" s="165"/>
      <c r="F1613" s="358"/>
      <c r="G1613" s="142"/>
    </row>
    <row r="1614" spans="1:7" s="2" customFormat="1" ht="12.75">
      <c r="A1614" s="246"/>
      <c r="B1614" s="95"/>
      <c r="C1614" s="247"/>
      <c r="D1614" s="248"/>
      <c r="E1614" s="165"/>
      <c r="F1614" s="358"/>
      <c r="G1614" s="142"/>
    </row>
    <row r="1615" spans="1:7" s="2" customFormat="1" ht="12.75">
      <c r="A1615" s="246"/>
      <c r="B1615" s="95"/>
      <c r="C1615" s="247"/>
      <c r="D1615" s="248"/>
      <c r="E1615" s="165"/>
      <c r="F1615" s="358"/>
      <c r="G1615" s="142"/>
    </row>
    <row r="1616" spans="1:7" s="2" customFormat="1" ht="12.75">
      <c r="A1616" s="246"/>
      <c r="B1616" s="95"/>
      <c r="C1616" s="247"/>
      <c r="D1616" s="248"/>
      <c r="E1616" s="165"/>
      <c r="F1616" s="358"/>
      <c r="G1616" s="142"/>
    </row>
    <row r="1617" spans="1:7" s="2" customFormat="1" ht="12.75">
      <c r="A1617" s="246"/>
      <c r="B1617" s="95"/>
      <c r="C1617" s="247"/>
      <c r="D1617" s="248"/>
      <c r="E1617" s="165"/>
      <c r="F1617" s="358"/>
      <c r="G1617" s="142"/>
    </row>
    <row r="1618" spans="1:7" s="2" customFormat="1" ht="12.75">
      <c r="A1618" s="246"/>
      <c r="B1618" s="95"/>
      <c r="C1618" s="247"/>
      <c r="D1618" s="248"/>
      <c r="E1618" s="165"/>
      <c r="F1618" s="358"/>
      <c r="G1618" s="142"/>
    </row>
    <row r="1619" spans="1:7" s="2" customFormat="1" ht="12.75">
      <c r="A1619" s="246"/>
      <c r="B1619" s="95"/>
      <c r="C1619" s="247"/>
      <c r="D1619" s="248"/>
      <c r="E1619" s="165"/>
      <c r="F1619" s="358"/>
      <c r="G1619" s="142"/>
    </row>
    <row r="1620" spans="1:7" s="2" customFormat="1" ht="12.75">
      <c r="A1620" s="246"/>
      <c r="B1620" s="95"/>
      <c r="C1620" s="247"/>
      <c r="D1620" s="248"/>
      <c r="E1620" s="165"/>
      <c r="F1620" s="358"/>
      <c r="G1620" s="142"/>
    </row>
    <row r="1621" spans="1:7" s="2" customFormat="1" ht="12.75">
      <c r="A1621" s="246"/>
      <c r="B1621" s="95"/>
      <c r="C1621" s="247"/>
      <c r="D1621" s="248"/>
      <c r="E1621" s="165"/>
      <c r="F1621" s="358"/>
      <c r="G1621" s="142"/>
    </row>
    <row r="1622" spans="1:7" s="2" customFormat="1" ht="12.75">
      <c r="A1622" s="246"/>
      <c r="B1622" s="95"/>
      <c r="C1622" s="247"/>
      <c r="D1622" s="248"/>
      <c r="E1622" s="165"/>
      <c r="F1622" s="358"/>
      <c r="G1622" s="142"/>
    </row>
    <row r="1623" spans="1:7" s="2" customFormat="1" ht="12.75">
      <c r="A1623" s="246"/>
      <c r="B1623" s="95"/>
      <c r="C1623" s="247"/>
      <c r="D1623" s="248"/>
      <c r="E1623" s="165"/>
      <c r="F1623" s="358"/>
      <c r="G1623" s="142"/>
    </row>
    <row r="1624" spans="1:7" s="2" customFormat="1" ht="12.75">
      <c r="A1624" s="246"/>
      <c r="B1624" s="95"/>
      <c r="C1624" s="247"/>
      <c r="D1624" s="248"/>
      <c r="E1624" s="165"/>
      <c r="F1624" s="358"/>
      <c r="G1624" s="142"/>
    </row>
    <row r="1625" spans="1:7" s="2" customFormat="1" ht="12.75">
      <c r="A1625" s="246"/>
      <c r="B1625" s="95"/>
      <c r="C1625" s="247"/>
      <c r="D1625" s="248"/>
      <c r="E1625" s="165"/>
      <c r="F1625" s="358"/>
      <c r="G1625" s="142"/>
    </row>
    <row r="1626" spans="1:7" s="2" customFormat="1" ht="12.75">
      <c r="A1626" s="246"/>
      <c r="B1626" s="95"/>
      <c r="C1626" s="247"/>
      <c r="D1626" s="248"/>
      <c r="E1626" s="165"/>
      <c r="F1626" s="358"/>
      <c r="G1626" s="142"/>
    </row>
    <row r="1627" spans="1:7" s="2" customFormat="1" ht="12.75">
      <c r="A1627" s="246"/>
      <c r="B1627" s="95"/>
      <c r="C1627" s="247"/>
      <c r="D1627" s="248"/>
      <c r="E1627" s="165"/>
      <c r="F1627" s="358"/>
      <c r="G1627" s="142"/>
    </row>
    <row r="1628" spans="1:7" s="2" customFormat="1" ht="12.75">
      <c r="A1628" s="246"/>
      <c r="B1628" s="95"/>
      <c r="C1628" s="247"/>
      <c r="D1628" s="248"/>
      <c r="E1628" s="165"/>
      <c r="F1628" s="358"/>
      <c r="G1628" s="142"/>
    </row>
    <row r="1629" spans="1:7" s="2" customFormat="1" ht="12.75">
      <c r="A1629" s="246"/>
      <c r="B1629" s="95"/>
      <c r="C1629" s="247"/>
      <c r="D1629" s="248"/>
      <c r="E1629" s="165"/>
      <c r="F1629" s="358"/>
      <c r="G1629" s="142"/>
    </row>
    <row r="1630" spans="1:7" s="2" customFormat="1" ht="12.75">
      <c r="A1630" s="246"/>
      <c r="B1630" s="95"/>
      <c r="C1630" s="247"/>
      <c r="D1630" s="248"/>
      <c r="E1630" s="165"/>
      <c r="F1630" s="358"/>
      <c r="G1630" s="142"/>
    </row>
    <row r="1631" spans="1:7" s="2" customFormat="1" ht="12.75">
      <c r="A1631" s="246"/>
      <c r="B1631" s="95"/>
      <c r="C1631" s="247"/>
      <c r="D1631" s="248"/>
      <c r="E1631" s="165"/>
      <c r="F1631" s="358"/>
      <c r="G1631" s="142"/>
    </row>
    <row r="1632" spans="1:7" s="2" customFormat="1" ht="12.75">
      <c r="A1632" s="246"/>
      <c r="B1632" s="95"/>
      <c r="C1632" s="247"/>
      <c r="D1632" s="248"/>
      <c r="E1632" s="165"/>
      <c r="F1632" s="358"/>
      <c r="G1632" s="142"/>
    </row>
    <row r="1633" spans="1:7" s="2" customFormat="1" ht="12.75">
      <c r="A1633" s="246"/>
      <c r="B1633" s="95"/>
      <c r="C1633" s="247"/>
      <c r="D1633" s="248"/>
      <c r="E1633" s="165"/>
      <c r="F1633" s="358"/>
      <c r="G1633" s="142"/>
    </row>
    <row r="1634" spans="1:7" s="2" customFormat="1" ht="12.75">
      <c r="A1634" s="246"/>
      <c r="B1634" s="95"/>
      <c r="C1634" s="247"/>
      <c r="D1634" s="248"/>
      <c r="E1634" s="165"/>
      <c r="F1634" s="358"/>
      <c r="G1634" s="142"/>
    </row>
    <row r="1635" spans="1:7" s="2" customFormat="1" ht="12.75">
      <c r="A1635" s="246"/>
      <c r="B1635" s="95"/>
      <c r="C1635" s="247"/>
      <c r="D1635" s="248"/>
      <c r="E1635" s="165"/>
      <c r="F1635" s="358"/>
      <c r="G1635" s="142"/>
    </row>
    <row r="1636" spans="1:7" s="2" customFormat="1" ht="12.75">
      <c r="A1636" s="246"/>
      <c r="B1636" s="95"/>
      <c r="C1636" s="247"/>
      <c r="D1636" s="248"/>
      <c r="E1636" s="165"/>
      <c r="F1636" s="358"/>
      <c r="G1636" s="142"/>
    </row>
    <row r="1637" spans="1:7" s="2" customFormat="1" ht="12.75">
      <c r="A1637" s="246"/>
      <c r="B1637" s="95"/>
      <c r="C1637" s="247"/>
      <c r="D1637" s="248"/>
      <c r="E1637" s="165"/>
      <c r="F1637" s="358"/>
      <c r="G1637" s="142"/>
    </row>
    <row r="1638" spans="1:7" s="2" customFormat="1" ht="12.75">
      <c r="A1638" s="246"/>
      <c r="B1638" s="95"/>
      <c r="C1638" s="247"/>
      <c r="D1638" s="248"/>
      <c r="E1638" s="165"/>
      <c r="F1638" s="358"/>
      <c r="G1638" s="142"/>
    </row>
    <row r="1639" spans="1:7" s="2" customFormat="1" ht="12.75">
      <c r="A1639" s="246"/>
      <c r="B1639" s="95"/>
      <c r="C1639" s="247"/>
      <c r="D1639" s="248"/>
      <c r="E1639" s="165"/>
      <c r="F1639" s="358"/>
      <c r="G1639" s="142"/>
    </row>
    <row r="1640" spans="1:7" s="2" customFormat="1" ht="12.75">
      <c r="A1640" s="246"/>
      <c r="B1640" s="95"/>
      <c r="C1640" s="247"/>
      <c r="D1640" s="248"/>
      <c r="E1640" s="165"/>
      <c r="F1640" s="358"/>
      <c r="G1640" s="142"/>
    </row>
    <row r="1641" spans="1:7" s="2" customFormat="1" ht="12.75">
      <c r="A1641" s="246"/>
      <c r="B1641" s="95"/>
      <c r="C1641" s="247"/>
      <c r="D1641" s="248"/>
      <c r="E1641" s="165"/>
      <c r="F1641" s="358"/>
      <c r="G1641" s="142"/>
    </row>
    <row r="1642" spans="1:7" s="2" customFormat="1" ht="12.75">
      <c r="A1642" s="246"/>
      <c r="B1642" s="95"/>
      <c r="C1642" s="247"/>
      <c r="D1642" s="248"/>
      <c r="E1642" s="165"/>
      <c r="F1642" s="358"/>
      <c r="G1642" s="142"/>
    </row>
    <row r="1643" spans="1:7" s="2" customFormat="1" ht="12.75">
      <c r="A1643" s="246"/>
      <c r="B1643" s="95"/>
      <c r="C1643" s="247"/>
      <c r="D1643" s="248"/>
      <c r="E1643" s="165"/>
      <c r="F1643" s="358"/>
      <c r="G1643" s="142"/>
    </row>
    <row r="1644" spans="1:7" s="2" customFormat="1" ht="12.75">
      <c r="A1644" s="246"/>
      <c r="B1644" s="95"/>
      <c r="C1644" s="247"/>
      <c r="D1644" s="248"/>
      <c r="E1644" s="165"/>
      <c r="F1644" s="358"/>
      <c r="G1644" s="142"/>
    </row>
    <row r="1645" spans="1:7" s="2" customFormat="1" ht="12.75">
      <c r="A1645" s="246"/>
      <c r="B1645" s="95"/>
      <c r="C1645" s="247"/>
      <c r="D1645" s="248"/>
      <c r="E1645" s="165"/>
      <c r="F1645" s="358"/>
      <c r="G1645" s="142"/>
    </row>
    <row r="1646" spans="1:7" s="2" customFormat="1" ht="12.75">
      <c r="A1646" s="246"/>
      <c r="B1646" s="95"/>
      <c r="C1646" s="247"/>
      <c r="D1646" s="248"/>
      <c r="E1646" s="165"/>
      <c r="F1646" s="358"/>
      <c r="G1646" s="142"/>
    </row>
    <row r="1647" spans="1:7" s="2" customFormat="1" ht="12.75">
      <c r="A1647" s="246"/>
      <c r="B1647" s="95"/>
      <c r="C1647" s="247"/>
      <c r="D1647" s="248"/>
      <c r="E1647" s="165"/>
      <c r="F1647" s="358"/>
      <c r="G1647" s="142"/>
    </row>
    <row r="1648" spans="1:7" s="2" customFormat="1" ht="12.75">
      <c r="A1648" s="246"/>
      <c r="B1648" s="95"/>
      <c r="C1648" s="247"/>
      <c r="D1648" s="248"/>
      <c r="E1648" s="165"/>
      <c r="F1648" s="358"/>
      <c r="G1648" s="142"/>
    </row>
    <row r="1649" spans="1:7" s="2" customFormat="1" ht="12.75">
      <c r="A1649" s="246"/>
      <c r="B1649" s="95"/>
      <c r="C1649" s="247"/>
      <c r="D1649" s="248"/>
      <c r="E1649" s="165"/>
      <c r="F1649" s="358"/>
      <c r="G1649" s="142"/>
    </row>
    <row r="1650" spans="1:7" s="2" customFormat="1" ht="12.75">
      <c r="A1650" s="246"/>
      <c r="B1650" s="95"/>
      <c r="C1650" s="247"/>
      <c r="D1650" s="248"/>
      <c r="E1650" s="165"/>
      <c r="F1650" s="358"/>
      <c r="G1650" s="142"/>
    </row>
    <row r="1651" spans="1:7" s="2" customFormat="1" ht="12.75">
      <c r="A1651" s="246"/>
      <c r="B1651" s="95"/>
      <c r="C1651" s="247"/>
      <c r="D1651" s="248"/>
      <c r="E1651" s="165"/>
      <c r="F1651" s="358"/>
      <c r="G1651" s="142"/>
    </row>
    <row r="1652" spans="1:7" s="2" customFormat="1" ht="12.75">
      <c r="A1652" s="246"/>
      <c r="B1652" s="95"/>
      <c r="C1652" s="247"/>
      <c r="D1652" s="248"/>
      <c r="E1652" s="165"/>
      <c r="F1652" s="358"/>
      <c r="G1652" s="142"/>
    </row>
    <row r="1653" spans="1:7" s="2" customFormat="1" ht="12.75">
      <c r="A1653" s="246"/>
      <c r="B1653" s="95"/>
      <c r="C1653" s="247"/>
      <c r="D1653" s="248"/>
      <c r="E1653" s="165"/>
      <c r="F1653" s="358"/>
      <c r="G1653" s="142"/>
    </row>
    <row r="1654" spans="1:7" s="2" customFormat="1" ht="12.75">
      <c r="A1654" s="246"/>
      <c r="B1654" s="95"/>
      <c r="C1654" s="247"/>
      <c r="D1654" s="248"/>
      <c r="E1654" s="165"/>
      <c r="F1654" s="358"/>
      <c r="G1654" s="142"/>
    </row>
    <row r="1655" spans="1:7" s="2" customFormat="1" ht="12.75">
      <c r="A1655" s="246"/>
      <c r="B1655" s="95"/>
      <c r="C1655" s="247"/>
      <c r="D1655" s="248"/>
      <c r="E1655" s="165"/>
      <c r="F1655" s="358"/>
      <c r="G1655" s="142"/>
    </row>
    <row r="1656" spans="1:7" s="2" customFormat="1" ht="12.75">
      <c r="A1656" s="246"/>
      <c r="B1656" s="95"/>
      <c r="C1656" s="247"/>
      <c r="D1656" s="248"/>
      <c r="E1656" s="165"/>
      <c r="F1656" s="358"/>
      <c r="G1656" s="142"/>
    </row>
    <row r="1657" spans="1:7" s="2" customFormat="1" ht="12.75">
      <c r="A1657" s="246"/>
      <c r="B1657" s="95"/>
      <c r="C1657" s="247"/>
      <c r="D1657" s="248"/>
      <c r="E1657" s="165"/>
      <c r="F1657" s="358"/>
      <c r="G1657" s="142"/>
    </row>
    <row r="1658" spans="1:7" s="2" customFormat="1" ht="12.75">
      <c r="A1658" s="246"/>
      <c r="B1658" s="95"/>
      <c r="C1658" s="247"/>
      <c r="D1658" s="248"/>
      <c r="E1658" s="165"/>
      <c r="F1658" s="358"/>
      <c r="G1658" s="142"/>
    </row>
    <row r="1659" spans="1:7" s="2" customFormat="1" ht="12.75">
      <c r="A1659" s="246"/>
      <c r="B1659" s="95"/>
      <c r="C1659" s="247"/>
      <c r="D1659" s="248"/>
      <c r="E1659" s="165"/>
      <c r="F1659" s="358"/>
      <c r="G1659" s="142"/>
    </row>
    <row r="1660" spans="1:7" s="2" customFormat="1" ht="12.75">
      <c r="A1660" s="246"/>
      <c r="B1660" s="95"/>
      <c r="C1660" s="247"/>
      <c r="D1660" s="248"/>
      <c r="E1660" s="165"/>
      <c r="F1660" s="358"/>
      <c r="G1660" s="142"/>
    </row>
    <row r="1661" spans="1:7" s="2" customFormat="1" ht="12.75">
      <c r="A1661" s="246"/>
      <c r="B1661" s="95"/>
      <c r="C1661" s="247"/>
      <c r="D1661" s="248"/>
      <c r="E1661" s="165"/>
      <c r="F1661" s="358"/>
      <c r="G1661" s="142"/>
    </row>
    <row r="1662" spans="1:7" s="2" customFormat="1" ht="12.75">
      <c r="A1662" s="246"/>
      <c r="B1662" s="95"/>
      <c r="C1662" s="247"/>
      <c r="D1662" s="248"/>
      <c r="E1662" s="165"/>
      <c r="F1662" s="358"/>
      <c r="G1662" s="142"/>
    </row>
    <row r="1663" spans="1:7" s="2" customFormat="1" ht="12.75">
      <c r="A1663" s="246"/>
      <c r="B1663" s="95"/>
      <c r="C1663" s="247"/>
      <c r="D1663" s="248"/>
      <c r="E1663" s="165"/>
      <c r="F1663" s="358"/>
      <c r="G1663" s="142"/>
    </row>
    <row r="1664" spans="1:7" s="2" customFormat="1" ht="12.75">
      <c r="A1664" s="246"/>
      <c r="B1664" s="95"/>
      <c r="C1664" s="247"/>
      <c r="D1664" s="248"/>
      <c r="E1664" s="165"/>
      <c r="F1664" s="358"/>
      <c r="G1664" s="142"/>
    </row>
    <row r="1665" spans="1:7" s="2" customFormat="1" ht="12.75">
      <c r="A1665" s="246"/>
      <c r="B1665" s="95"/>
      <c r="C1665" s="247"/>
      <c r="D1665" s="248"/>
      <c r="E1665" s="165"/>
      <c r="F1665" s="358"/>
      <c r="G1665" s="142"/>
    </row>
    <row r="1666" spans="1:7" s="2" customFormat="1" ht="12.75">
      <c r="A1666" s="246"/>
      <c r="B1666" s="95"/>
      <c r="C1666" s="247"/>
      <c r="D1666" s="248"/>
      <c r="E1666" s="165"/>
      <c r="F1666" s="358"/>
      <c r="G1666" s="142"/>
    </row>
    <row r="1667" spans="1:7" s="2" customFormat="1" ht="12.75">
      <c r="A1667" s="246"/>
      <c r="B1667" s="95"/>
      <c r="C1667" s="247"/>
      <c r="D1667" s="248"/>
      <c r="E1667" s="165"/>
      <c r="F1667" s="358"/>
      <c r="G1667" s="142"/>
    </row>
    <row r="1668" spans="1:7" s="2" customFormat="1" ht="12.75">
      <c r="A1668" s="246"/>
      <c r="B1668" s="95"/>
      <c r="C1668" s="247"/>
      <c r="D1668" s="248"/>
      <c r="E1668" s="165"/>
      <c r="F1668" s="358"/>
      <c r="G1668" s="142"/>
    </row>
    <row r="1669" spans="1:7" s="2" customFormat="1" ht="12.75">
      <c r="A1669" s="246"/>
      <c r="B1669" s="95"/>
      <c r="C1669" s="247"/>
      <c r="D1669" s="248"/>
      <c r="E1669" s="165"/>
      <c r="F1669" s="358"/>
      <c r="G1669" s="142"/>
    </row>
    <row r="1670" spans="1:7" s="2" customFormat="1" ht="12.75">
      <c r="A1670" s="246"/>
      <c r="B1670" s="95"/>
      <c r="C1670" s="247"/>
      <c r="D1670" s="248"/>
      <c r="E1670" s="165"/>
      <c r="F1670" s="358"/>
      <c r="G1670" s="142"/>
    </row>
    <row r="1671" spans="1:7" s="2" customFormat="1" ht="12.75">
      <c r="A1671" s="246"/>
      <c r="B1671" s="95"/>
      <c r="C1671" s="247"/>
      <c r="D1671" s="248"/>
      <c r="E1671" s="165"/>
      <c r="F1671" s="358"/>
      <c r="G1671" s="142"/>
    </row>
    <row r="1672" spans="1:7" s="2" customFormat="1" ht="12.75">
      <c r="A1672" s="246"/>
      <c r="B1672" s="95"/>
      <c r="C1672" s="247"/>
      <c r="D1672" s="248"/>
      <c r="E1672" s="165"/>
      <c r="F1672" s="358"/>
      <c r="G1672" s="142"/>
    </row>
    <row r="1673" spans="1:7" s="2" customFormat="1" ht="12.75">
      <c r="A1673" s="246"/>
      <c r="B1673" s="95"/>
      <c r="C1673" s="247"/>
      <c r="D1673" s="248"/>
      <c r="E1673" s="165"/>
      <c r="F1673" s="358"/>
      <c r="G1673" s="142"/>
    </row>
    <row r="1674" spans="1:7" s="2" customFormat="1" ht="12.75">
      <c r="A1674" s="246"/>
      <c r="B1674" s="95"/>
      <c r="C1674" s="247"/>
      <c r="D1674" s="248"/>
      <c r="E1674" s="165"/>
      <c r="F1674" s="358"/>
      <c r="G1674" s="142"/>
    </row>
    <row r="1675" spans="1:7" s="2" customFormat="1" ht="12.75">
      <c r="A1675" s="246"/>
      <c r="B1675" s="95"/>
      <c r="C1675" s="247"/>
      <c r="D1675" s="248"/>
      <c r="E1675" s="165"/>
      <c r="F1675" s="358"/>
      <c r="G1675" s="142"/>
    </row>
    <row r="1676" spans="1:7" s="2" customFormat="1" ht="12.75">
      <c r="A1676" s="246"/>
      <c r="B1676" s="95"/>
      <c r="C1676" s="247"/>
      <c r="D1676" s="248"/>
      <c r="E1676" s="165"/>
      <c r="F1676" s="358"/>
      <c r="G1676" s="142"/>
    </row>
    <row r="1677" spans="1:7" s="2" customFormat="1" ht="12.75">
      <c r="A1677" s="246"/>
      <c r="B1677" s="95"/>
      <c r="C1677" s="247"/>
      <c r="D1677" s="248"/>
      <c r="E1677" s="165"/>
      <c r="F1677" s="358"/>
      <c r="G1677" s="142"/>
    </row>
    <row r="1678" spans="1:7" s="2" customFormat="1" ht="12.75">
      <c r="A1678" s="246"/>
      <c r="B1678" s="95"/>
      <c r="C1678" s="247"/>
      <c r="D1678" s="248"/>
      <c r="E1678" s="165"/>
      <c r="F1678" s="358"/>
      <c r="G1678" s="142"/>
    </row>
    <row r="1679" spans="1:7" s="2" customFormat="1" ht="12.75">
      <c r="A1679" s="246"/>
      <c r="B1679" s="95"/>
      <c r="C1679" s="247"/>
      <c r="D1679" s="248"/>
      <c r="E1679" s="165"/>
      <c r="F1679" s="358"/>
      <c r="G1679" s="142"/>
    </row>
    <row r="1680" spans="1:7" s="2" customFormat="1" ht="12.75">
      <c r="A1680" s="246"/>
      <c r="B1680" s="95"/>
      <c r="C1680" s="247"/>
      <c r="D1680" s="248"/>
      <c r="E1680" s="165"/>
      <c r="F1680" s="358"/>
      <c r="G1680" s="142"/>
    </row>
    <row r="1681" spans="1:7" s="2" customFormat="1" ht="12.75">
      <c r="A1681" s="246"/>
      <c r="B1681" s="95"/>
      <c r="C1681" s="247"/>
      <c r="D1681" s="248"/>
      <c r="E1681" s="165"/>
      <c r="F1681" s="358"/>
      <c r="G1681" s="142"/>
    </row>
    <row r="1682" spans="1:7" s="2" customFormat="1" ht="12.75">
      <c r="A1682" s="246"/>
      <c r="B1682" s="95"/>
      <c r="C1682" s="247"/>
      <c r="D1682" s="248"/>
      <c r="E1682" s="165"/>
      <c r="F1682" s="358"/>
      <c r="G1682" s="142"/>
    </row>
    <row r="1683" spans="1:7" s="2" customFormat="1" ht="12.75">
      <c r="A1683" s="246"/>
      <c r="B1683" s="95"/>
      <c r="C1683" s="247"/>
      <c r="D1683" s="248"/>
      <c r="E1683" s="165"/>
      <c r="F1683" s="358"/>
      <c r="G1683" s="142"/>
    </row>
    <row r="1684" spans="1:7" s="2" customFormat="1" ht="12.75">
      <c r="A1684" s="246"/>
      <c r="B1684" s="95"/>
      <c r="C1684" s="247"/>
      <c r="D1684" s="248"/>
      <c r="E1684" s="165"/>
      <c r="F1684" s="358"/>
      <c r="G1684" s="142"/>
    </row>
    <row r="1685" spans="1:7" s="2" customFormat="1" ht="12.75">
      <c r="A1685" s="246"/>
      <c r="B1685" s="95"/>
      <c r="C1685" s="247"/>
      <c r="D1685" s="248"/>
      <c r="E1685" s="165"/>
      <c r="F1685" s="358"/>
      <c r="G1685" s="142"/>
    </row>
    <row r="1686" spans="1:7" s="2" customFormat="1" ht="12.75">
      <c r="A1686" s="246"/>
      <c r="B1686" s="95"/>
      <c r="C1686" s="247"/>
      <c r="D1686" s="248"/>
      <c r="E1686" s="165"/>
      <c r="F1686" s="358"/>
      <c r="G1686" s="142"/>
    </row>
    <row r="1687" spans="1:7" s="2" customFormat="1" ht="12.75">
      <c r="A1687" s="246"/>
      <c r="B1687" s="95"/>
      <c r="C1687" s="247"/>
      <c r="D1687" s="248"/>
      <c r="E1687" s="165"/>
      <c r="F1687" s="358"/>
      <c r="G1687" s="142"/>
    </row>
    <row r="1688" spans="1:7" s="2" customFormat="1" ht="12.75">
      <c r="A1688" s="246"/>
      <c r="B1688" s="95"/>
      <c r="C1688" s="247"/>
      <c r="D1688" s="248"/>
      <c r="E1688" s="165"/>
      <c r="F1688" s="358"/>
      <c r="G1688" s="142"/>
    </row>
    <row r="1689" spans="1:7" s="2" customFormat="1" ht="12.75">
      <c r="A1689" s="246"/>
      <c r="B1689" s="95"/>
      <c r="C1689" s="247"/>
      <c r="D1689" s="248"/>
      <c r="E1689" s="165"/>
      <c r="F1689" s="358"/>
      <c r="G1689" s="142"/>
    </row>
    <row r="1690" spans="1:7" s="2" customFormat="1" ht="12.75">
      <c r="A1690" s="246"/>
      <c r="B1690" s="95"/>
      <c r="C1690" s="247"/>
      <c r="D1690" s="248"/>
      <c r="E1690" s="165"/>
      <c r="F1690" s="358"/>
      <c r="G1690" s="142"/>
    </row>
    <row r="1691" spans="1:7" s="2" customFormat="1" ht="12.75">
      <c r="A1691" s="246"/>
      <c r="B1691" s="95"/>
      <c r="C1691" s="247"/>
      <c r="D1691" s="248"/>
      <c r="E1691" s="165"/>
      <c r="F1691" s="358"/>
      <c r="G1691" s="142"/>
    </row>
    <row r="1692" spans="1:7" s="2" customFormat="1" ht="12.75">
      <c r="A1692" s="246"/>
      <c r="B1692" s="95"/>
      <c r="C1692" s="247"/>
      <c r="D1692" s="248"/>
      <c r="E1692" s="165"/>
      <c r="F1692" s="358"/>
      <c r="G1692" s="142"/>
    </row>
    <row r="1693" spans="1:7" s="2" customFormat="1" ht="12.75">
      <c r="A1693" s="246"/>
      <c r="B1693" s="95"/>
      <c r="C1693" s="247"/>
      <c r="D1693" s="248"/>
      <c r="E1693" s="165"/>
      <c r="F1693" s="358"/>
      <c r="G1693" s="142"/>
    </row>
    <row r="1694" spans="1:7" s="2" customFormat="1" ht="12.75">
      <c r="A1694" s="246"/>
      <c r="B1694" s="95"/>
      <c r="C1694" s="247"/>
      <c r="D1694" s="248"/>
      <c r="E1694" s="165"/>
      <c r="F1694" s="358"/>
      <c r="G1694" s="142"/>
    </row>
    <row r="1695" spans="1:7" s="2" customFormat="1" ht="12.75">
      <c r="A1695" s="246"/>
      <c r="B1695" s="95"/>
      <c r="C1695" s="247"/>
      <c r="D1695" s="248"/>
      <c r="E1695" s="165"/>
      <c r="F1695" s="358"/>
      <c r="G1695" s="142"/>
    </row>
    <row r="1696" spans="1:7" s="2" customFormat="1" ht="12.75">
      <c r="A1696" s="246"/>
      <c r="B1696" s="95"/>
      <c r="C1696" s="247"/>
      <c r="D1696" s="248"/>
      <c r="E1696" s="165"/>
      <c r="F1696" s="358"/>
      <c r="G1696" s="142"/>
    </row>
    <row r="1697" spans="1:7" s="2" customFormat="1" ht="12.75">
      <c r="A1697" s="246"/>
      <c r="B1697" s="95"/>
      <c r="C1697" s="247"/>
      <c r="D1697" s="248"/>
      <c r="E1697" s="165"/>
      <c r="F1697" s="358"/>
      <c r="G1697" s="142"/>
    </row>
    <row r="1698" spans="1:7" s="2" customFormat="1" ht="12.75">
      <c r="A1698" s="246"/>
      <c r="B1698" s="95"/>
      <c r="C1698" s="247"/>
      <c r="D1698" s="248"/>
      <c r="E1698" s="165"/>
      <c r="F1698" s="358"/>
      <c r="G1698" s="142"/>
    </row>
    <row r="1699" spans="1:7" s="2" customFormat="1" ht="12.75">
      <c r="A1699" s="246"/>
      <c r="B1699" s="95"/>
      <c r="C1699" s="247"/>
      <c r="D1699" s="248"/>
      <c r="E1699" s="165"/>
      <c r="F1699" s="358"/>
      <c r="G1699" s="142"/>
    </row>
    <row r="1700" spans="1:7" s="2" customFormat="1" ht="12.75">
      <c r="A1700" s="246"/>
      <c r="B1700" s="95"/>
      <c r="C1700" s="247"/>
      <c r="D1700" s="248"/>
      <c r="E1700" s="165"/>
      <c r="F1700" s="358"/>
      <c r="G1700" s="142"/>
    </row>
    <row r="1701" spans="1:7" s="2" customFormat="1" ht="12.75">
      <c r="A1701" s="246"/>
      <c r="B1701" s="95"/>
      <c r="C1701" s="247"/>
      <c r="D1701" s="248"/>
      <c r="E1701" s="165"/>
      <c r="F1701" s="358"/>
      <c r="G1701" s="142"/>
    </row>
    <row r="1702" spans="1:7" s="2" customFormat="1" ht="12.75">
      <c r="A1702" s="246"/>
      <c r="B1702" s="95"/>
      <c r="C1702" s="247"/>
      <c r="D1702" s="248"/>
      <c r="E1702" s="165"/>
      <c r="F1702" s="358"/>
      <c r="G1702" s="142"/>
    </row>
    <row r="1703" spans="1:7" s="2" customFormat="1" ht="12.75">
      <c r="A1703" s="246"/>
      <c r="B1703" s="95"/>
      <c r="C1703" s="247"/>
      <c r="D1703" s="248"/>
      <c r="E1703" s="165"/>
      <c r="F1703" s="358"/>
      <c r="G1703" s="142"/>
    </row>
    <row r="1704" spans="1:7" s="2" customFormat="1" ht="12.75">
      <c r="A1704" s="246"/>
      <c r="B1704" s="95"/>
      <c r="C1704" s="247"/>
      <c r="D1704" s="248"/>
      <c r="E1704" s="165"/>
      <c r="F1704" s="358"/>
      <c r="G1704" s="142"/>
    </row>
    <row r="1705" spans="1:7" s="2" customFormat="1" ht="12.75">
      <c r="A1705" s="246"/>
      <c r="B1705" s="95"/>
      <c r="C1705" s="247"/>
      <c r="D1705" s="248"/>
      <c r="E1705" s="165"/>
      <c r="F1705" s="358"/>
      <c r="G1705" s="142"/>
    </row>
    <row r="1706" spans="1:7" s="2" customFormat="1" ht="12.75">
      <c r="A1706" s="246"/>
      <c r="B1706" s="95"/>
      <c r="C1706" s="247"/>
      <c r="D1706" s="248"/>
      <c r="E1706" s="165"/>
      <c r="F1706" s="358"/>
      <c r="G1706" s="142"/>
    </row>
    <row r="1707" spans="1:7" s="2" customFormat="1" ht="12.75">
      <c r="A1707" s="246"/>
      <c r="B1707" s="95"/>
      <c r="C1707" s="247"/>
      <c r="D1707" s="248"/>
      <c r="E1707" s="165"/>
      <c r="F1707" s="358"/>
      <c r="G1707" s="142"/>
    </row>
    <row r="1708" spans="1:7" s="2" customFormat="1" ht="12.75">
      <c r="A1708" s="246"/>
      <c r="B1708" s="95"/>
      <c r="C1708" s="247"/>
      <c r="D1708" s="248"/>
      <c r="E1708" s="165"/>
      <c r="F1708" s="358"/>
      <c r="G1708" s="142"/>
    </row>
    <row r="1709" spans="1:7" s="2" customFormat="1" ht="12.75">
      <c r="A1709" s="246"/>
      <c r="B1709" s="95"/>
      <c r="C1709" s="247"/>
      <c r="D1709" s="248"/>
      <c r="E1709" s="165"/>
      <c r="F1709" s="358"/>
      <c r="G1709" s="142"/>
    </row>
    <row r="1710" spans="1:7" s="2" customFormat="1" ht="12.75">
      <c r="A1710" s="246"/>
      <c r="B1710" s="95"/>
      <c r="C1710" s="247"/>
      <c r="D1710" s="248"/>
      <c r="E1710" s="165"/>
      <c r="F1710" s="358"/>
      <c r="G1710" s="142"/>
    </row>
    <row r="1711" spans="1:7" s="2" customFormat="1" ht="12.75">
      <c r="A1711" s="246"/>
      <c r="B1711" s="95"/>
      <c r="C1711" s="247"/>
      <c r="D1711" s="248"/>
      <c r="E1711" s="165"/>
      <c r="F1711" s="358"/>
      <c r="G1711" s="142"/>
    </row>
    <row r="1712" spans="1:7" s="2" customFormat="1" ht="12.75">
      <c r="A1712" s="246"/>
      <c r="B1712" s="95"/>
      <c r="C1712" s="247"/>
      <c r="D1712" s="248"/>
      <c r="E1712" s="165"/>
      <c r="F1712" s="358"/>
      <c r="G1712" s="142"/>
    </row>
    <row r="1713" spans="1:7" s="2" customFormat="1" ht="12.75">
      <c r="A1713" s="246"/>
      <c r="B1713" s="95"/>
      <c r="C1713" s="247"/>
      <c r="D1713" s="248"/>
      <c r="E1713" s="165"/>
      <c r="F1713" s="358"/>
      <c r="G1713" s="142"/>
    </row>
    <row r="1714" spans="1:7" s="2" customFormat="1" ht="12.75">
      <c r="A1714" s="246"/>
      <c r="B1714" s="95"/>
      <c r="C1714" s="247"/>
      <c r="D1714" s="248"/>
      <c r="E1714" s="165"/>
      <c r="F1714" s="358"/>
      <c r="G1714" s="142"/>
    </row>
    <row r="1715" spans="1:7" s="2" customFormat="1" ht="12.75">
      <c r="A1715" s="246"/>
      <c r="B1715" s="95"/>
      <c r="C1715" s="247"/>
      <c r="D1715" s="248"/>
      <c r="E1715" s="165"/>
      <c r="F1715" s="358"/>
      <c r="G1715" s="142"/>
    </row>
    <row r="1716" spans="1:7" s="2" customFormat="1" ht="12.75">
      <c r="A1716" s="246"/>
      <c r="B1716" s="95"/>
      <c r="C1716" s="247"/>
      <c r="D1716" s="248"/>
      <c r="E1716" s="165"/>
      <c r="F1716" s="358"/>
      <c r="G1716" s="142"/>
    </row>
    <row r="1717" spans="1:7" s="2" customFormat="1" ht="12.75">
      <c r="A1717" s="246"/>
      <c r="B1717" s="95"/>
      <c r="C1717" s="247"/>
      <c r="D1717" s="248"/>
      <c r="E1717" s="165"/>
      <c r="F1717" s="358"/>
      <c r="G1717" s="142"/>
    </row>
    <row r="1718" spans="1:7" s="2" customFormat="1" ht="12.75">
      <c r="A1718" s="246"/>
      <c r="B1718" s="95"/>
      <c r="C1718" s="247"/>
      <c r="D1718" s="248"/>
      <c r="E1718" s="165"/>
      <c r="F1718" s="358"/>
      <c r="G1718" s="142"/>
    </row>
    <row r="1719" spans="1:7" s="2" customFormat="1" ht="12.75">
      <c r="A1719" s="246"/>
      <c r="B1719" s="95"/>
      <c r="C1719" s="247"/>
      <c r="D1719" s="248"/>
      <c r="E1719" s="165"/>
      <c r="F1719" s="358"/>
      <c r="G1719" s="142"/>
    </row>
    <row r="1720" spans="1:7" s="2" customFormat="1" ht="12.75">
      <c r="A1720" s="246"/>
      <c r="B1720" s="95"/>
      <c r="C1720" s="247"/>
      <c r="D1720" s="248"/>
      <c r="E1720" s="165"/>
      <c r="F1720" s="358"/>
      <c r="G1720" s="142"/>
    </row>
    <row r="1721" spans="1:7" s="2" customFormat="1" ht="12.75">
      <c r="A1721" s="246"/>
      <c r="B1721" s="95"/>
      <c r="C1721" s="247"/>
      <c r="D1721" s="248"/>
      <c r="E1721" s="165"/>
      <c r="F1721" s="358"/>
      <c r="G1721" s="142"/>
    </row>
    <row r="1722" spans="1:7" s="2" customFormat="1" ht="12.75">
      <c r="A1722" s="246"/>
      <c r="B1722" s="95"/>
      <c r="C1722" s="247"/>
      <c r="D1722" s="248"/>
      <c r="E1722" s="165"/>
      <c r="F1722" s="358"/>
      <c r="G1722" s="142"/>
    </row>
    <row r="1723" spans="1:7" s="2" customFormat="1" ht="12.75">
      <c r="A1723" s="246"/>
      <c r="B1723" s="95"/>
      <c r="C1723" s="247"/>
      <c r="D1723" s="248"/>
      <c r="E1723" s="165"/>
      <c r="F1723" s="358"/>
      <c r="G1723" s="142"/>
    </row>
    <row r="1724" spans="1:7" s="2" customFormat="1" ht="12.75">
      <c r="A1724" s="246"/>
      <c r="B1724" s="95"/>
      <c r="C1724" s="247"/>
      <c r="D1724" s="248"/>
      <c r="E1724" s="165"/>
      <c r="F1724" s="358"/>
      <c r="G1724" s="142"/>
    </row>
    <row r="1725" spans="1:7" s="2" customFormat="1" ht="12.75">
      <c r="A1725" s="246"/>
      <c r="B1725" s="95"/>
      <c r="C1725" s="247"/>
      <c r="D1725" s="248"/>
      <c r="E1725" s="165"/>
      <c r="F1725" s="358"/>
      <c r="G1725" s="142"/>
    </row>
    <row r="1726" spans="1:7" s="2" customFormat="1" ht="12.75">
      <c r="A1726" s="246"/>
      <c r="B1726" s="95"/>
      <c r="C1726" s="247"/>
      <c r="D1726" s="248"/>
      <c r="E1726" s="165"/>
      <c r="F1726" s="358"/>
      <c r="G1726" s="142"/>
    </row>
    <row r="1727" spans="1:7" s="2" customFormat="1" ht="12.75">
      <c r="A1727" s="246"/>
      <c r="B1727" s="95"/>
      <c r="C1727" s="247"/>
      <c r="D1727" s="248"/>
      <c r="E1727" s="165"/>
      <c r="F1727" s="358"/>
      <c r="G1727" s="142"/>
    </row>
    <row r="1728" spans="1:7" s="2" customFormat="1" ht="12.75">
      <c r="A1728" s="246"/>
      <c r="B1728" s="95"/>
      <c r="C1728" s="247"/>
      <c r="D1728" s="248"/>
      <c r="E1728" s="165"/>
      <c r="F1728" s="358"/>
      <c r="G1728" s="142"/>
    </row>
    <row r="1729" spans="1:7" s="2" customFormat="1" ht="12.75">
      <c r="A1729" s="246"/>
      <c r="B1729" s="95"/>
      <c r="C1729" s="247"/>
      <c r="D1729" s="248"/>
      <c r="E1729" s="165"/>
      <c r="F1729" s="358"/>
      <c r="G1729" s="142"/>
    </row>
    <row r="1730" spans="1:7" s="2" customFormat="1" ht="12.75">
      <c r="A1730" s="246"/>
      <c r="B1730" s="95"/>
      <c r="C1730" s="247"/>
      <c r="D1730" s="248"/>
      <c r="E1730" s="165"/>
      <c r="F1730" s="358"/>
      <c r="G1730" s="142"/>
    </row>
    <row r="1731" spans="1:7" s="2" customFormat="1" ht="12.75">
      <c r="A1731" s="246"/>
      <c r="B1731" s="95"/>
      <c r="C1731" s="247"/>
      <c r="D1731" s="248"/>
      <c r="E1731" s="165"/>
      <c r="F1731" s="358"/>
      <c r="G1731" s="142"/>
    </row>
    <row r="1732" spans="1:7" s="2" customFormat="1" ht="12.75">
      <c r="A1732" s="246"/>
      <c r="B1732" s="95"/>
      <c r="C1732" s="247"/>
      <c r="D1732" s="248"/>
      <c r="E1732" s="165"/>
      <c r="F1732" s="358"/>
      <c r="G1732" s="142"/>
    </row>
    <row r="1733" spans="1:7" s="2" customFormat="1" ht="12.75">
      <c r="A1733" s="246"/>
      <c r="B1733" s="95"/>
      <c r="C1733" s="247"/>
      <c r="D1733" s="248"/>
      <c r="E1733" s="165"/>
      <c r="F1733" s="358"/>
      <c r="G1733" s="142"/>
    </row>
    <row r="1734" spans="1:7" s="2" customFormat="1" ht="12.75">
      <c r="A1734" s="246"/>
      <c r="B1734" s="95"/>
      <c r="C1734" s="247"/>
      <c r="D1734" s="248"/>
      <c r="E1734" s="165"/>
      <c r="F1734" s="358"/>
      <c r="G1734" s="142"/>
    </row>
    <row r="1735" spans="1:7" s="2" customFormat="1" ht="12.75">
      <c r="A1735" s="246"/>
      <c r="B1735" s="95"/>
      <c r="C1735" s="247"/>
      <c r="D1735" s="248"/>
      <c r="E1735" s="165"/>
      <c r="F1735" s="358"/>
      <c r="G1735" s="142"/>
    </row>
    <row r="1736" spans="1:7" s="2" customFormat="1" ht="12.75">
      <c r="A1736" s="246"/>
      <c r="B1736" s="95"/>
      <c r="C1736" s="247"/>
      <c r="D1736" s="248"/>
      <c r="E1736" s="165"/>
      <c r="F1736" s="358"/>
      <c r="G1736" s="142"/>
    </row>
    <row r="1737" spans="1:7" s="2" customFormat="1" ht="12.75">
      <c r="A1737" s="246"/>
      <c r="B1737" s="95"/>
      <c r="C1737" s="247"/>
      <c r="D1737" s="248"/>
      <c r="E1737" s="165"/>
      <c r="F1737" s="358"/>
      <c r="G1737" s="142"/>
    </row>
    <row r="1738" spans="1:7" s="2" customFormat="1" ht="12.75">
      <c r="A1738" s="246"/>
      <c r="B1738" s="95"/>
      <c r="C1738" s="247"/>
      <c r="D1738" s="248"/>
      <c r="E1738" s="165"/>
      <c r="F1738" s="358"/>
      <c r="G1738" s="142"/>
    </row>
    <row r="1739" spans="1:7" s="2" customFormat="1" ht="12.75">
      <c r="A1739" s="246"/>
      <c r="B1739" s="95"/>
      <c r="C1739" s="247"/>
      <c r="D1739" s="248"/>
      <c r="E1739" s="165"/>
      <c r="F1739" s="358"/>
      <c r="G1739" s="142"/>
    </row>
    <row r="1740" spans="1:7" s="2" customFormat="1" ht="12.75">
      <c r="A1740" s="246"/>
      <c r="B1740" s="95"/>
      <c r="C1740" s="247"/>
      <c r="D1740" s="248"/>
      <c r="E1740" s="165"/>
      <c r="F1740" s="358"/>
      <c r="G1740" s="142"/>
    </row>
    <row r="1741" spans="1:7" s="2" customFormat="1" ht="12.75">
      <c r="A1741" s="246"/>
      <c r="B1741" s="95"/>
      <c r="C1741" s="247"/>
      <c r="D1741" s="248"/>
      <c r="E1741" s="165"/>
      <c r="F1741" s="358"/>
      <c r="G1741" s="142"/>
    </row>
    <row r="1742" spans="1:7" s="2" customFormat="1" ht="12.75">
      <c r="A1742" s="246"/>
      <c r="B1742" s="95"/>
      <c r="C1742" s="247"/>
      <c r="D1742" s="248"/>
      <c r="E1742" s="165"/>
      <c r="F1742" s="358"/>
      <c r="G1742" s="142"/>
    </row>
    <row r="1743" spans="1:7" s="2" customFormat="1" ht="12.75">
      <c r="A1743" s="246"/>
      <c r="B1743" s="95"/>
      <c r="C1743" s="247"/>
      <c r="D1743" s="248"/>
      <c r="E1743" s="165"/>
      <c r="F1743" s="358"/>
      <c r="G1743" s="142"/>
    </row>
    <row r="1744" spans="1:7" s="2" customFormat="1" ht="12.75">
      <c r="A1744" s="246"/>
      <c r="B1744" s="95"/>
      <c r="C1744" s="247"/>
      <c r="D1744" s="248"/>
      <c r="E1744" s="165"/>
      <c r="F1744" s="358"/>
      <c r="G1744" s="142"/>
    </row>
    <row r="1745" spans="1:7" s="2" customFormat="1" ht="12.75">
      <c r="A1745" s="246"/>
      <c r="B1745" s="95"/>
      <c r="C1745" s="247"/>
      <c r="D1745" s="248"/>
      <c r="E1745" s="165"/>
      <c r="F1745" s="358"/>
      <c r="G1745" s="142"/>
    </row>
    <row r="1746" spans="1:7" s="2" customFormat="1" ht="12.75">
      <c r="A1746" s="246"/>
      <c r="B1746" s="95"/>
      <c r="C1746" s="247"/>
      <c r="D1746" s="248"/>
      <c r="E1746" s="165"/>
      <c r="F1746" s="358"/>
      <c r="G1746" s="142"/>
    </row>
    <row r="1747" spans="1:7" s="2" customFormat="1" ht="12.75">
      <c r="A1747" s="246"/>
      <c r="B1747" s="95"/>
      <c r="C1747" s="247"/>
      <c r="D1747" s="248"/>
      <c r="E1747" s="165"/>
      <c r="F1747" s="358"/>
      <c r="G1747" s="142"/>
    </row>
    <row r="1748" spans="1:7" s="2" customFormat="1" ht="12.75">
      <c r="A1748" s="246"/>
      <c r="B1748" s="95"/>
      <c r="C1748" s="247"/>
      <c r="D1748" s="248"/>
      <c r="E1748" s="165"/>
      <c r="F1748" s="358"/>
      <c r="G1748" s="142"/>
    </row>
    <row r="1749" spans="1:7" s="2" customFormat="1" ht="12.75">
      <c r="A1749" s="246"/>
      <c r="B1749" s="95"/>
      <c r="C1749" s="247"/>
      <c r="D1749" s="248"/>
      <c r="E1749" s="165"/>
      <c r="F1749" s="358"/>
      <c r="G1749" s="142"/>
    </row>
    <row r="1750" spans="1:7" s="2" customFormat="1" ht="12.75">
      <c r="A1750" s="246"/>
      <c r="B1750" s="95"/>
      <c r="C1750" s="247"/>
      <c r="D1750" s="248"/>
      <c r="E1750" s="165"/>
      <c r="F1750" s="358"/>
      <c r="G1750" s="142"/>
    </row>
    <row r="1751" spans="1:7" s="2" customFormat="1" ht="12.75">
      <c r="A1751" s="246"/>
      <c r="B1751" s="95"/>
      <c r="C1751" s="247"/>
      <c r="D1751" s="248"/>
      <c r="E1751" s="165"/>
      <c r="F1751" s="358"/>
      <c r="G1751" s="142"/>
    </row>
    <row r="1752" spans="1:7" s="2" customFormat="1" ht="12.75">
      <c r="A1752" s="246"/>
      <c r="B1752" s="95"/>
      <c r="C1752" s="247"/>
      <c r="D1752" s="248"/>
      <c r="E1752" s="165"/>
      <c r="F1752" s="358"/>
      <c r="G1752" s="142"/>
    </row>
    <row r="1753" spans="1:7" s="2" customFormat="1" ht="12.75">
      <c r="A1753" s="246"/>
      <c r="B1753" s="95"/>
      <c r="C1753" s="247"/>
      <c r="D1753" s="248"/>
      <c r="E1753" s="165"/>
      <c r="F1753" s="358"/>
      <c r="G1753" s="142"/>
    </row>
    <row r="1754" spans="1:7" s="2" customFormat="1" ht="12.75">
      <c r="A1754" s="246"/>
      <c r="B1754" s="95"/>
      <c r="C1754" s="247"/>
      <c r="D1754" s="248"/>
      <c r="E1754" s="165"/>
      <c r="F1754" s="358"/>
      <c r="G1754" s="142"/>
    </row>
    <row r="1755" spans="1:7" s="2" customFormat="1" ht="12.75">
      <c r="A1755" s="246"/>
      <c r="B1755" s="95"/>
      <c r="C1755" s="247"/>
      <c r="D1755" s="248"/>
      <c r="E1755" s="165"/>
      <c r="F1755" s="358"/>
      <c r="G1755" s="142"/>
    </row>
    <row r="1756" spans="1:7" s="2" customFormat="1" ht="12.75">
      <c r="A1756" s="246"/>
      <c r="B1756" s="95"/>
      <c r="C1756" s="247"/>
      <c r="D1756" s="248"/>
      <c r="E1756" s="165"/>
      <c r="F1756" s="358"/>
      <c r="G1756" s="142"/>
    </row>
    <row r="1757" spans="1:7" s="2" customFormat="1" ht="12.75">
      <c r="A1757" s="246"/>
      <c r="B1757" s="95"/>
      <c r="C1757" s="247"/>
      <c r="D1757" s="248"/>
      <c r="E1757" s="165"/>
      <c r="F1757" s="358"/>
      <c r="G1757" s="142"/>
    </row>
    <row r="1758" spans="1:7" s="2" customFormat="1" ht="12.75">
      <c r="A1758" s="246"/>
      <c r="B1758" s="95"/>
      <c r="C1758" s="247"/>
      <c r="D1758" s="248"/>
      <c r="E1758" s="165"/>
      <c r="F1758" s="358"/>
      <c r="G1758" s="142"/>
    </row>
    <row r="1759" spans="1:7" s="2" customFormat="1" ht="12.75">
      <c r="A1759" s="246"/>
      <c r="B1759" s="95"/>
      <c r="C1759" s="247"/>
      <c r="D1759" s="248"/>
      <c r="E1759" s="165"/>
      <c r="F1759" s="358"/>
      <c r="G1759" s="142"/>
    </row>
    <row r="1760" spans="1:7" s="2" customFormat="1" ht="12.75">
      <c r="A1760" s="246"/>
      <c r="B1760" s="95"/>
      <c r="C1760" s="247"/>
      <c r="D1760" s="248"/>
      <c r="E1760" s="165"/>
      <c r="F1760" s="358"/>
      <c r="G1760" s="142"/>
    </row>
    <row r="1761" spans="1:7" s="2" customFormat="1" ht="12.75">
      <c r="A1761" s="246"/>
      <c r="B1761" s="95"/>
      <c r="C1761" s="247"/>
      <c r="D1761" s="248"/>
      <c r="E1761" s="165"/>
      <c r="F1761" s="358"/>
      <c r="G1761" s="142"/>
    </row>
    <row r="1762" spans="1:7" s="2" customFormat="1" ht="12.75">
      <c r="A1762" s="246"/>
      <c r="B1762" s="95"/>
      <c r="C1762" s="247"/>
      <c r="D1762" s="248"/>
      <c r="E1762" s="165"/>
      <c r="F1762" s="358"/>
      <c r="G1762" s="142"/>
    </row>
    <row r="1763" spans="1:7" s="2" customFormat="1" ht="12.75">
      <c r="A1763" s="246"/>
      <c r="B1763" s="95"/>
      <c r="C1763" s="247"/>
      <c r="D1763" s="248"/>
      <c r="E1763" s="165"/>
      <c r="F1763" s="358"/>
      <c r="G1763" s="142"/>
    </row>
    <row r="1764" spans="1:7" s="2" customFormat="1" ht="12.75">
      <c r="A1764" s="246"/>
      <c r="B1764" s="95"/>
      <c r="C1764" s="247"/>
      <c r="D1764" s="248"/>
      <c r="E1764" s="165"/>
      <c r="F1764" s="358"/>
      <c r="G1764" s="142"/>
    </row>
    <row r="1765" spans="1:7" s="2" customFormat="1" ht="12.75">
      <c r="A1765" s="246"/>
      <c r="B1765" s="95"/>
      <c r="C1765" s="247"/>
      <c r="D1765" s="248"/>
      <c r="E1765" s="165"/>
      <c r="F1765" s="358"/>
      <c r="G1765" s="142"/>
    </row>
    <row r="1766" spans="1:7" s="2" customFormat="1" ht="12.75">
      <c r="A1766" s="246"/>
      <c r="B1766" s="95"/>
      <c r="C1766" s="247"/>
      <c r="D1766" s="248"/>
      <c r="E1766" s="165"/>
      <c r="F1766" s="358"/>
      <c r="G1766" s="142"/>
    </row>
    <row r="1767" spans="1:7" s="2" customFormat="1" ht="12.75">
      <c r="A1767" s="246"/>
      <c r="B1767" s="95"/>
      <c r="C1767" s="247"/>
      <c r="D1767" s="248"/>
      <c r="E1767" s="165"/>
      <c r="F1767" s="358"/>
      <c r="G1767" s="142"/>
    </row>
    <row r="1768" spans="1:7" s="2" customFormat="1" ht="12.75">
      <c r="A1768" s="246"/>
      <c r="B1768" s="95"/>
      <c r="C1768" s="247"/>
      <c r="D1768" s="248"/>
      <c r="E1768" s="165"/>
      <c r="F1768" s="358"/>
      <c r="G1768" s="142"/>
    </row>
    <row r="1769" spans="1:7" s="2" customFormat="1" ht="12.75">
      <c r="A1769" s="246"/>
      <c r="B1769" s="95"/>
      <c r="C1769" s="247"/>
      <c r="D1769" s="248"/>
      <c r="E1769" s="165"/>
      <c r="F1769" s="358"/>
      <c r="G1769" s="142"/>
    </row>
    <row r="1770" spans="1:7" s="2" customFormat="1" ht="12.75">
      <c r="A1770" s="246"/>
      <c r="B1770" s="95"/>
      <c r="C1770" s="247"/>
      <c r="D1770" s="248"/>
      <c r="E1770" s="165"/>
      <c r="F1770" s="358"/>
      <c r="G1770" s="142"/>
    </row>
    <row r="1771" spans="1:7" s="2" customFormat="1" ht="12.75">
      <c r="A1771" s="246"/>
      <c r="B1771" s="95"/>
      <c r="C1771" s="247"/>
      <c r="D1771" s="248"/>
      <c r="E1771" s="165"/>
      <c r="F1771" s="358"/>
      <c r="G1771" s="142"/>
    </row>
    <row r="1772" spans="1:7" s="2" customFormat="1" ht="12.75">
      <c r="A1772" s="246"/>
      <c r="B1772" s="95"/>
      <c r="C1772" s="247"/>
      <c r="D1772" s="248"/>
      <c r="E1772" s="165"/>
      <c r="F1772" s="358"/>
      <c r="G1772" s="142"/>
    </row>
    <row r="1773" spans="1:7" s="2" customFormat="1" ht="12.75">
      <c r="A1773" s="246"/>
      <c r="B1773" s="95"/>
      <c r="C1773" s="247"/>
      <c r="D1773" s="248"/>
      <c r="E1773" s="165"/>
      <c r="F1773" s="358"/>
      <c r="G1773" s="142"/>
    </row>
    <row r="1774" spans="1:7" s="2" customFormat="1" ht="12.75">
      <c r="A1774" s="246"/>
      <c r="B1774" s="95"/>
      <c r="C1774" s="247"/>
      <c r="D1774" s="248"/>
      <c r="E1774" s="165"/>
      <c r="F1774" s="358"/>
      <c r="G1774" s="142"/>
    </row>
    <row r="1775" spans="1:7" s="2" customFormat="1" ht="12.75">
      <c r="A1775" s="246"/>
      <c r="B1775" s="95"/>
      <c r="C1775" s="247"/>
      <c r="D1775" s="248"/>
      <c r="E1775" s="165"/>
      <c r="F1775" s="358"/>
      <c r="G1775" s="142"/>
    </row>
    <row r="1776" spans="1:7" s="2" customFormat="1" ht="12.75">
      <c r="A1776" s="246"/>
      <c r="B1776" s="95"/>
      <c r="C1776" s="247"/>
      <c r="D1776" s="248"/>
      <c r="E1776" s="165"/>
      <c r="F1776" s="358"/>
      <c r="G1776" s="142"/>
    </row>
    <row r="1777" spans="1:7" s="2" customFormat="1" ht="12.75">
      <c r="A1777" s="246"/>
      <c r="B1777" s="95"/>
      <c r="C1777" s="247"/>
      <c r="D1777" s="248"/>
      <c r="E1777" s="165"/>
      <c r="F1777" s="358"/>
      <c r="G1777" s="142"/>
    </row>
    <row r="1778" spans="1:7" s="2" customFormat="1" ht="12.75">
      <c r="A1778" s="246"/>
      <c r="B1778" s="95"/>
      <c r="C1778" s="247"/>
      <c r="D1778" s="248"/>
      <c r="E1778" s="165"/>
      <c r="F1778" s="358"/>
      <c r="G1778" s="142"/>
    </row>
    <row r="1779" spans="1:7" s="2" customFormat="1" ht="12.75">
      <c r="A1779" s="246"/>
      <c r="B1779" s="95"/>
      <c r="C1779" s="247"/>
      <c r="D1779" s="248"/>
      <c r="E1779" s="165"/>
      <c r="F1779" s="358"/>
      <c r="G1779" s="142"/>
    </row>
    <row r="1780" spans="1:7" s="2" customFormat="1" ht="12.75">
      <c r="A1780" s="246"/>
      <c r="B1780" s="95"/>
      <c r="C1780" s="247"/>
      <c r="D1780" s="248"/>
      <c r="E1780" s="165"/>
      <c r="F1780" s="358"/>
      <c r="G1780" s="142"/>
    </row>
    <row r="1781" spans="1:7" s="2" customFormat="1" ht="12.75">
      <c r="A1781" s="246"/>
      <c r="B1781" s="95"/>
      <c r="C1781" s="247"/>
      <c r="D1781" s="248"/>
      <c r="E1781" s="165"/>
      <c r="F1781" s="358"/>
      <c r="G1781" s="142"/>
    </row>
    <row r="1782" spans="1:7" s="2" customFormat="1" ht="12.75">
      <c r="A1782" s="246"/>
      <c r="B1782" s="95"/>
      <c r="C1782" s="247"/>
      <c r="D1782" s="248"/>
      <c r="E1782" s="165"/>
      <c r="F1782" s="358"/>
      <c r="G1782" s="142"/>
    </row>
    <row r="1783" spans="1:7" s="2" customFormat="1" ht="12.75">
      <c r="A1783" s="246"/>
      <c r="B1783" s="95"/>
      <c r="C1783" s="247"/>
      <c r="D1783" s="248"/>
      <c r="E1783" s="165"/>
      <c r="F1783" s="358"/>
      <c r="G1783" s="142"/>
    </row>
    <row r="1784" spans="1:7" s="2" customFormat="1" ht="12.75">
      <c r="A1784" s="246"/>
      <c r="B1784" s="95"/>
      <c r="C1784" s="247"/>
      <c r="D1784" s="248"/>
      <c r="E1784" s="165"/>
      <c r="F1784" s="358"/>
      <c r="G1784" s="142"/>
    </row>
    <row r="1785" spans="1:7" s="2" customFormat="1" ht="12.75">
      <c r="A1785" s="246"/>
      <c r="B1785" s="95"/>
      <c r="C1785" s="247"/>
      <c r="D1785" s="248"/>
      <c r="E1785" s="165"/>
      <c r="F1785" s="358"/>
      <c r="G1785" s="142"/>
    </row>
    <row r="1786" spans="1:7" s="2" customFormat="1" ht="12.75">
      <c r="A1786" s="246"/>
      <c r="B1786" s="95"/>
      <c r="C1786" s="247"/>
      <c r="D1786" s="248"/>
      <c r="E1786" s="165"/>
      <c r="F1786" s="358"/>
      <c r="G1786" s="142"/>
    </row>
    <row r="1787" spans="1:7" s="2" customFormat="1" ht="12.75">
      <c r="A1787" s="246"/>
      <c r="B1787" s="95"/>
      <c r="C1787" s="247"/>
      <c r="D1787" s="248"/>
      <c r="E1787" s="165"/>
      <c r="F1787" s="358"/>
      <c r="G1787" s="142"/>
    </row>
    <row r="1788" spans="1:7" s="2" customFormat="1" ht="12.75">
      <c r="A1788" s="246"/>
      <c r="B1788" s="95"/>
      <c r="C1788" s="247"/>
      <c r="D1788" s="248"/>
      <c r="E1788" s="165"/>
      <c r="F1788" s="358"/>
      <c r="G1788" s="142"/>
    </row>
    <row r="1789" spans="1:7" s="2" customFormat="1" ht="12.75">
      <c r="A1789" s="246"/>
      <c r="B1789" s="95"/>
      <c r="C1789" s="247"/>
      <c r="D1789" s="248"/>
      <c r="E1789" s="165"/>
      <c r="F1789" s="358"/>
      <c r="G1789" s="142"/>
    </row>
    <row r="1790" spans="1:7" s="2" customFormat="1" ht="12.75">
      <c r="A1790" s="246"/>
      <c r="B1790" s="95"/>
      <c r="C1790" s="247"/>
      <c r="D1790" s="248"/>
      <c r="E1790" s="165"/>
      <c r="F1790" s="358"/>
      <c r="G1790" s="142"/>
    </row>
    <row r="1791" spans="1:7" s="2" customFormat="1" ht="12.75">
      <c r="A1791" s="246"/>
      <c r="B1791" s="95"/>
      <c r="C1791" s="247"/>
      <c r="D1791" s="248"/>
      <c r="E1791" s="165"/>
      <c r="F1791" s="358"/>
      <c r="G1791" s="142"/>
    </row>
    <row r="1792" spans="1:7" s="2" customFormat="1" ht="12.75">
      <c r="A1792" s="246"/>
      <c r="B1792" s="95"/>
      <c r="C1792" s="247"/>
      <c r="D1792" s="248"/>
      <c r="E1792" s="165"/>
      <c r="F1792" s="358"/>
      <c r="G1792" s="142"/>
    </row>
    <row r="1793" spans="1:7" s="2" customFormat="1" ht="12.75">
      <c r="A1793" s="246"/>
      <c r="B1793" s="95"/>
      <c r="C1793" s="247"/>
      <c r="D1793" s="248"/>
      <c r="E1793" s="165"/>
      <c r="F1793" s="358"/>
      <c r="G1793" s="142"/>
    </row>
    <row r="1794" spans="1:7" s="2" customFormat="1" ht="12.75">
      <c r="A1794" s="246"/>
      <c r="B1794" s="95"/>
      <c r="C1794" s="247"/>
      <c r="D1794" s="248"/>
      <c r="E1794" s="165"/>
      <c r="F1794" s="358"/>
      <c r="G1794" s="142"/>
    </row>
    <row r="1795" spans="1:7" s="2" customFormat="1" ht="12.75">
      <c r="A1795" s="246"/>
      <c r="B1795" s="95"/>
      <c r="C1795" s="247"/>
      <c r="D1795" s="248"/>
      <c r="E1795" s="165"/>
      <c r="F1795" s="358"/>
      <c r="G1795" s="142"/>
    </row>
    <row r="1796" spans="1:7" s="2" customFormat="1" ht="12.75">
      <c r="A1796" s="246"/>
      <c r="B1796" s="95"/>
      <c r="C1796" s="247"/>
      <c r="D1796" s="248"/>
      <c r="E1796" s="165"/>
      <c r="F1796" s="358"/>
      <c r="G1796" s="142"/>
    </row>
    <row r="1797" spans="1:7" s="2" customFormat="1" ht="12.75">
      <c r="A1797" s="246"/>
      <c r="B1797" s="95"/>
      <c r="C1797" s="247"/>
      <c r="D1797" s="248"/>
      <c r="E1797" s="165"/>
      <c r="F1797" s="358"/>
      <c r="G1797" s="142"/>
    </row>
    <row r="1798" spans="1:7" s="2" customFormat="1" ht="12.75">
      <c r="A1798" s="246"/>
      <c r="B1798" s="95"/>
      <c r="C1798" s="247"/>
      <c r="D1798" s="248"/>
      <c r="E1798" s="165"/>
      <c r="F1798" s="358"/>
      <c r="G1798" s="142"/>
    </row>
    <row r="1799" spans="1:7" s="2" customFormat="1" ht="12.75">
      <c r="A1799" s="246"/>
      <c r="B1799" s="95"/>
      <c r="C1799" s="247"/>
      <c r="D1799" s="248"/>
      <c r="E1799" s="165"/>
      <c r="F1799" s="358"/>
      <c r="G1799" s="142"/>
    </row>
    <row r="1800" spans="1:7" s="2" customFormat="1" ht="12.75">
      <c r="A1800" s="246"/>
      <c r="B1800" s="95"/>
      <c r="C1800" s="247"/>
      <c r="D1800" s="248"/>
      <c r="E1800" s="165"/>
      <c r="F1800" s="358"/>
      <c r="G1800" s="142"/>
    </row>
    <row r="1801" spans="1:7" s="2" customFormat="1" ht="12.75">
      <c r="A1801" s="246"/>
      <c r="B1801" s="95"/>
      <c r="C1801" s="247"/>
      <c r="D1801" s="248"/>
      <c r="E1801" s="165"/>
      <c r="F1801" s="358"/>
      <c r="G1801" s="142"/>
    </row>
    <row r="1802" spans="1:7" s="2" customFormat="1" ht="12.75">
      <c r="A1802" s="246"/>
      <c r="B1802" s="95"/>
      <c r="C1802" s="247"/>
      <c r="D1802" s="248"/>
      <c r="E1802" s="165"/>
      <c r="F1802" s="358"/>
      <c r="G1802" s="142"/>
    </row>
    <row r="1803" spans="1:7" s="2" customFormat="1" ht="12.75">
      <c r="A1803" s="246"/>
      <c r="B1803" s="95"/>
      <c r="C1803" s="247"/>
      <c r="D1803" s="248"/>
      <c r="E1803" s="165"/>
      <c r="F1803" s="358"/>
      <c r="G1803" s="142"/>
    </row>
    <row r="1804" spans="1:7" s="2" customFormat="1" ht="12.75">
      <c r="A1804" s="246"/>
      <c r="B1804" s="95"/>
      <c r="C1804" s="247"/>
      <c r="D1804" s="248"/>
      <c r="E1804" s="165"/>
      <c r="F1804" s="358"/>
      <c r="G1804" s="142"/>
    </row>
    <row r="1805" spans="1:7" s="2" customFormat="1" ht="12.75">
      <c r="A1805" s="246"/>
      <c r="B1805" s="95"/>
      <c r="C1805" s="247"/>
      <c r="D1805" s="248"/>
      <c r="E1805" s="165"/>
      <c r="F1805" s="358"/>
      <c r="G1805" s="142"/>
    </row>
    <row r="1806" spans="1:7" s="2" customFormat="1" ht="12.75">
      <c r="A1806" s="246"/>
      <c r="B1806" s="95"/>
      <c r="C1806" s="247"/>
      <c r="D1806" s="248"/>
      <c r="E1806" s="165"/>
      <c r="F1806" s="358"/>
      <c r="G1806" s="142"/>
    </row>
    <row r="1807" spans="1:7" s="2" customFormat="1" ht="12.75">
      <c r="A1807" s="246"/>
      <c r="B1807" s="95"/>
      <c r="C1807" s="247"/>
      <c r="D1807" s="248"/>
      <c r="E1807" s="165"/>
      <c r="F1807" s="358"/>
      <c r="G1807" s="142"/>
    </row>
    <row r="1808" spans="1:7" s="2" customFormat="1" ht="12.75">
      <c r="A1808" s="246"/>
      <c r="B1808" s="95"/>
      <c r="C1808" s="247"/>
      <c r="D1808" s="248"/>
      <c r="E1808" s="165"/>
      <c r="F1808" s="358"/>
      <c r="G1808" s="142"/>
    </row>
    <row r="1809" spans="1:7" s="2" customFormat="1" ht="12.75">
      <c r="A1809" s="246"/>
      <c r="B1809" s="95"/>
      <c r="C1809" s="247"/>
      <c r="D1809" s="248"/>
      <c r="E1809" s="165"/>
      <c r="F1809" s="358"/>
      <c r="G1809" s="142"/>
    </row>
    <row r="1810" spans="1:7" s="2" customFormat="1" ht="12.75">
      <c r="A1810" s="246"/>
      <c r="B1810" s="95"/>
      <c r="C1810" s="247"/>
      <c r="D1810" s="248"/>
      <c r="E1810" s="165"/>
      <c r="F1810" s="358"/>
      <c r="G1810" s="142"/>
    </row>
    <row r="1811" spans="1:7" s="2" customFormat="1" ht="12.75">
      <c r="A1811" s="246"/>
      <c r="B1811" s="95"/>
      <c r="C1811" s="247"/>
      <c r="D1811" s="248"/>
      <c r="E1811" s="165"/>
      <c r="F1811" s="358"/>
      <c r="G1811" s="142"/>
    </row>
    <row r="1812" spans="1:7" s="2" customFormat="1" ht="12.75">
      <c r="A1812" s="246"/>
      <c r="B1812" s="95"/>
      <c r="C1812" s="247"/>
      <c r="D1812" s="248"/>
      <c r="E1812" s="165"/>
      <c r="F1812" s="358"/>
      <c r="G1812" s="142"/>
    </row>
    <row r="1813" spans="1:7" s="2" customFormat="1" ht="12.75">
      <c r="A1813" s="246"/>
      <c r="B1813" s="95"/>
      <c r="C1813" s="247"/>
      <c r="D1813" s="248"/>
      <c r="E1813" s="165"/>
      <c r="F1813" s="358"/>
      <c r="G1813" s="142"/>
    </row>
    <row r="1814" spans="1:7" s="2" customFormat="1" ht="12.75">
      <c r="A1814" s="246"/>
      <c r="B1814" s="95"/>
      <c r="C1814" s="247"/>
      <c r="D1814" s="248"/>
      <c r="E1814" s="165"/>
      <c r="F1814" s="358"/>
      <c r="G1814" s="142"/>
    </row>
    <row r="1815" spans="1:7" s="2" customFormat="1" ht="12.75">
      <c r="A1815" s="246"/>
      <c r="B1815" s="95"/>
      <c r="C1815" s="247"/>
      <c r="D1815" s="248"/>
      <c r="E1815" s="165"/>
      <c r="F1815" s="358"/>
      <c r="G1815" s="142"/>
    </row>
    <row r="1816" spans="1:7" s="2" customFormat="1" ht="12.75">
      <c r="A1816" s="246"/>
      <c r="B1816" s="95"/>
      <c r="C1816" s="247"/>
      <c r="D1816" s="248"/>
      <c r="E1816" s="165"/>
      <c r="F1816" s="358"/>
      <c r="G1816" s="142"/>
    </row>
    <row r="1817" spans="1:7" s="2" customFormat="1" ht="12.75">
      <c r="A1817" s="246"/>
      <c r="B1817" s="95"/>
      <c r="C1817" s="247"/>
      <c r="D1817" s="248"/>
      <c r="E1817" s="165"/>
      <c r="F1817" s="358"/>
      <c r="G1817" s="142"/>
    </row>
    <row r="1818" spans="1:7" s="2" customFormat="1" ht="12.75">
      <c r="A1818" s="246"/>
      <c r="B1818" s="95"/>
      <c r="C1818" s="247"/>
      <c r="D1818" s="248"/>
      <c r="E1818" s="165"/>
      <c r="F1818" s="358"/>
      <c r="G1818" s="142"/>
    </row>
    <row r="1819" spans="1:7" s="2" customFormat="1" ht="12.75">
      <c r="A1819" s="246"/>
      <c r="B1819" s="95"/>
      <c r="C1819" s="247"/>
      <c r="D1819" s="248"/>
      <c r="E1819" s="165"/>
      <c r="F1819" s="358"/>
      <c r="G1819" s="142"/>
    </row>
    <row r="1820" spans="1:7" s="2" customFormat="1" ht="12.75">
      <c r="A1820" s="246"/>
      <c r="B1820" s="95"/>
      <c r="C1820" s="247"/>
      <c r="D1820" s="248"/>
      <c r="E1820" s="165"/>
      <c r="F1820" s="358"/>
      <c r="G1820" s="142"/>
    </row>
    <row r="1821" spans="1:7" s="2" customFormat="1" ht="12.75">
      <c r="A1821" s="246"/>
      <c r="B1821" s="95"/>
      <c r="C1821" s="247"/>
      <c r="D1821" s="248"/>
      <c r="E1821" s="165"/>
      <c r="F1821" s="358"/>
      <c r="G1821" s="142"/>
    </row>
    <row r="1822" spans="1:7" s="2" customFormat="1" ht="12.75">
      <c r="A1822" s="246"/>
      <c r="B1822" s="95"/>
      <c r="C1822" s="247"/>
      <c r="D1822" s="248"/>
      <c r="E1822" s="165"/>
      <c r="F1822" s="358"/>
      <c r="G1822" s="142"/>
    </row>
    <row r="1823" spans="1:7" s="2" customFormat="1" ht="12.75">
      <c r="A1823" s="246"/>
      <c r="B1823" s="95"/>
      <c r="C1823" s="247"/>
      <c r="D1823" s="248"/>
      <c r="E1823" s="165"/>
      <c r="F1823" s="358"/>
      <c r="G1823" s="142"/>
    </row>
    <row r="1824" spans="1:7" s="2" customFormat="1" ht="12.75">
      <c r="A1824" s="246"/>
      <c r="B1824" s="95"/>
      <c r="C1824" s="247"/>
      <c r="D1824" s="248"/>
      <c r="E1824" s="165"/>
      <c r="F1824" s="358"/>
      <c r="G1824" s="142"/>
    </row>
    <row r="1825" spans="1:7" s="2" customFormat="1" ht="12.75">
      <c r="A1825" s="246"/>
      <c r="B1825" s="95"/>
      <c r="C1825" s="247"/>
      <c r="D1825" s="248"/>
      <c r="E1825" s="165"/>
      <c r="F1825" s="358"/>
      <c r="G1825" s="142"/>
    </row>
    <row r="1826" spans="1:7" s="2" customFormat="1" ht="12.75">
      <c r="A1826" s="246"/>
      <c r="B1826" s="95"/>
      <c r="C1826" s="247"/>
      <c r="D1826" s="248"/>
      <c r="E1826" s="165"/>
      <c r="F1826" s="358"/>
      <c r="G1826" s="142"/>
    </row>
    <row r="1827" spans="1:7" s="2" customFormat="1" ht="12.75">
      <c r="A1827" s="246"/>
      <c r="B1827" s="95"/>
      <c r="C1827" s="247"/>
      <c r="D1827" s="248"/>
      <c r="E1827" s="165"/>
      <c r="F1827" s="358"/>
      <c r="G1827" s="142"/>
    </row>
    <row r="1828" spans="1:7" s="2" customFormat="1" ht="12.75">
      <c r="A1828" s="246"/>
      <c r="B1828" s="95"/>
      <c r="C1828" s="247"/>
      <c r="D1828" s="248"/>
      <c r="E1828" s="165"/>
      <c r="F1828" s="358"/>
      <c r="G1828" s="142"/>
    </row>
    <row r="1829" spans="1:7" s="2" customFormat="1" ht="12.75">
      <c r="A1829" s="246"/>
      <c r="B1829" s="95"/>
      <c r="C1829" s="247"/>
      <c r="D1829" s="248"/>
      <c r="E1829" s="165"/>
      <c r="F1829" s="358"/>
      <c r="G1829" s="142"/>
    </row>
    <row r="1830" spans="1:7" s="2" customFormat="1" ht="12.75">
      <c r="A1830" s="246"/>
      <c r="B1830" s="95"/>
      <c r="C1830" s="247"/>
      <c r="D1830" s="248"/>
      <c r="E1830" s="165"/>
      <c r="F1830" s="358"/>
      <c r="G1830" s="142"/>
    </row>
    <row r="1831" spans="1:7" s="2" customFormat="1" ht="12.75">
      <c r="A1831" s="246"/>
      <c r="B1831" s="95"/>
      <c r="C1831" s="247"/>
      <c r="D1831" s="248"/>
      <c r="E1831" s="165"/>
      <c r="F1831" s="358"/>
      <c r="G1831" s="142"/>
    </row>
    <row r="1832" spans="1:7" s="2" customFormat="1" ht="12.75">
      <c r="A1832" s="246"/>
      <c r="B1832" s="95"/>
      <c r="C1832" s="247"/>
      <c r="D1832" s="248"/>
      <c r="E1832" s="165"/>
      <c r="F1832" s="358"/>
      <c r="G1832" s="142"/>
    </row>
    <row r="1833" spans="1:7" s="2" customFormat="1" ht="12.75">
      <c r="A1833" s="246"/>
      <c r="B1833" s="95"/>
      <c r="C1833" s="247"/>
      <c r="D1833" s="248"/>
      <c r="E1833" s="165"/>
      <c r="F1833" s="358"/>
      <c r="G1833" s="142"/>
    </row>
    <row r="1834" spans="1:7" s="2" customFormat="1" ht="12.75">
      <c r="A1834" s="246"/>
      <c r="B1834" s="95"/>
      <c r="C1834" s="247"/>
      <c r="D1834" s="248"/>
      <c r="E1834" s="165"/>
      <c r="F1834" s="358"/>
      <c r="G1834" s="142"/>
    </row>
    <row r="1835" spans="1:7" s="2" customFormat="1" ht="12.75">
      <c r="A1835" s="246"/>
      <c r="B1835" s="95"/>
      <c r="C1835" s="247"/>
      <c r="D1835" s="248"/>
      <c r="E1835" s="165"/>
      <c r="F1835" s="358"/>
      <c r="G1835" s="142"/>
    </row>
    <row r="1836" spans="1:7" s="2" customFormat="1" ht="12.75">
      <c r="A1836" s="246"/>
      <c r="B1836" s="95"/>
      <c r="C1836" s="247"/>
      <c r="D1836" s="248"/>
      <c r="E1836" s="165"/>
      <c r="F1836" s="358"/>
      <c r="G1836" s="142"/>
    </row>
    <row r="1837" spans="1:7" s="2" customFormat="1" ht="12.75">
      <c r="A1837" s="246"/>
      <c r="B1837" s="95"/>
      <c r="C1837" s="247"/>
      <c r="D1837" s="248"/>
      <c r="E1837" s="165"/>
      <c r="F1837" s="358"/>
      <c r="G1837" s="142"/>
    </row>
    <row r="1838" spans="1:7" s="2" customFormat="1" ht="12.75">
      <c r="A1838" s="246"/>
      <c r="B1838" s="95"/>
      <c r="C1838" s="247"/>
      <c r="D1838" s="248"/>
      <c r="E1838" s="165"/>
      <c r="F1838" s="358"/>
      <c r="G1838" s="142"/>
    </row>
    <row r="1839" spans="1:7" s="2" customFormat="1" ht="12.75">
      <c r="A1839" s="246"/>
      <c r="B1839" s="95"/>
      <c r="C1839" s="247"/>
      <c r="D1839" s="248"/>
      <c r="E1839" s="165"/>
      <c r="F1839" s="358"/>
      <c r="G1839" s="142"/>
    </row>
    <row r="1840" spans="1:7" s="2" customFormat="1" ht="12.75">
      <c r="A1840" s="246"/>
      <c r="B1840" s="95"/>
      <c r="C1840" s="247"/>
      <c r="D1840" s="248"/>
      <c r="E1840" s="165"/>
      <c r="F1840" s="358"/>
      <c r="G1840" s="142"/>
    </row>
    <row r="1841" spans="1:7" s="2" customFormat="1" ht="12.75">
      <c r="A1841" s="246"/>
      <c r="B1841" s="95"/>
      <c r="C1841" s="247"/>
      <c r="D1841" s="248"/>
      <c r="E1841" s="165"/>
      <c r="F1841" s="358"/>
      <c r="G1841" s="142"/>
    </row>
    <row r="1842" spans="1:7" s="2" customFormat="1" ht="12.75">
      <c r="A1842" s="246"/>
      <c r="B1842" s="95"/>
      <c r="C1842" s="247"/>
      <c r="D1842" s="248"/>
      <c r="E1842" s="165"/>
      <c r="F1842" s="358"/>
      <c r="G1842" s="142"/>
    </row>
    <row r="1843" spans="1:7" s="2" customFormat="1" ht="12.75">
      <c r="A1843" s="246"/>
      <c r="B1843" s="95"/>
      <c r="C1843" s="247"/>
      <c r="D1843" s="248"/>
      <c r="E1843" s="165"/>
      <c r="F1843" s="358"/>
      <c r="G1843" s="142"/>
    </row>
    <row r="1844" spans="1:7" s="2" customFormat="1" ht="12.75">
      <c r="A1844" s="246"/>
      <c r="B1844" s="95"/>
      <c r="C1844" s="247"/>
      <c r="D1844" s="248"/>
      <c r="E1844" s="165"/>
      <c r="F1844" s="358"/>
      <c r="G1844" s="142"/>
    </row>
    <row r="1845" spans="1:7" s="2" customFormat="1" ht="12.75">
      <c r="A1845" s="246"/>
      <c r="B1845" s="95"/>
      <c r="C1845" s="247"/>
      <c r="D1845" s="248"/>
      <c r="E1845" s="165"/>
      <c r="F1845" s="358"/>
      <c r="G1845" s="142"/>
    </row>
    <row r="1846" spans="1:7" s="2" customFormat="1" ht="12.75">
      <c r="A1846" s="246"/>
      <c r="B1846" s="95"/>
      <c r="C1846" s="247"/>
      <c r="D1846" s="248"/>
      <c r="E1846" s="165"/>
      <c r="F1846" s="358"/>
      <c r="G1846" s="142"/>
    </row>
    <row r="1847" spans="1:7" s="2" customFormat="1" ht="12.75">
      <c r="A1847" s="246"/>
      <c r="B1847" s="95"/>
      <c r="C1847" s="247"/>
      <c r="D1847" s="248"/>
      <c r="E1847" s="165"/>
      <c r="F1847" s="358"/>
      <c r="G1847" s="142"/>
    </row>
    <row r="1848" spans="1:7" s="2" customFormat="1" ht="12.75">
      <c r="A1848" s="246"/>
      <c r="B1848" s="95"/>
      <c r="C1848" s="247"/>
      <c r="D1848" s="248"/>
      <c r="E1848" s="165"/>
      <c r="F1848" s="358"/>
      <c r="G1848" s="142"/>
    </row>
    <row r="1849" spans="1:7" s="2" customFormat="1" ht="12.75">
      <c r="A1849" s="246"/>
      <c r="B1849" s="95"/>
      <c r="C1849" s="247"/>
      <c r="D1849" s="248"/>
      <c r="E1849" s="165"/>
      <c r="F1849" s="358"/>
      <c r="G1849" s="142"/>
    </row>
    <row r="1850" spans="1:7" s="2" customFormat="1" ht="12.75">
      <c r="A1850" s="246"/>
      <c r="B1850" s="95"/>
      <c r="C1850" s="247"/>
      <c r="D1850" s="248"/>
      <c r="E1850" s="165"/>
      <c r="F1850" s="358"/>
      <c r="G1850" s="142"/>
    </row>
    <row r="1851" spans="1:7" s="2" customFormat="1" ht="12.75">
      <c r="A1851" s="246"/>
      <c r="B1851" s="95"/>
      <c r="C1851" s="247"/>
      <c r="D1851" s="248"/>
      <c r="E1851" s="165"/>
      <c r="F1851" s="358"/>
      <c r="G1851" s="142"/>
    </row>
    <row r="1852" spans="1:7" s="2" customFormat="1" ht="12.75">
      <c r="A1852" s="246"/>
      <c r="B1852" s="95"/>
      <c r="C1852" s="247"/>
      <c r="D1852" s="248"/>
      <c r="E1852" s="165"/>
      <c r="F1852" s="358"/>
      <c r="G1852" s="142"/>
    </row>
    <row r="1853" spans="1:7" s="2" customFormat="1" ht="12.75">
      <c r="A1853" s="246"/>
      <c r="B1853" s="95"/>
      <c r="C1853" s="247"/>
      <c r="D1853" s="248"/>
      <c r="E1853" s="165"/>
      <c r="F1853" s="358"/>
      <c r="G1853" s="142"/>
    </row>
    <row r="1854" spans="1:7" s="2" customFormat="1" ht="12.75">
      <c r="A1854" s="246"/>
      <c r="B1854" s="95"/>
      <c r="C1854" s="247"/>
      <c r="D1854" s="248"/>
      <c r="E1854" s="165"/>
      <c r="F1854" s="358"/>
      <c r="G1854" s="142"/>
    </row>
    <row r="1855" spans="1:7" s="2" customFormat="1" ht="12.75">
      <c r="A1855" s="246"/>
      <c r="B1855" s="95"/>
      <c r="C1855" s="247"/>
      <c r="D1855" s="248"/>
      <c r="E1855" s="165"/>
      <c r="F1855" s="358"/>
      <c r="G1855" s="142"/>
    </row>
    <row r="1856" spans="1:7" s="2" customFormat="1" ht="12.75">
      <c r="A1856" s="246"/>
      <c r="B1856" s="95"/>
      <c r="C1856" s="247"/>
      <c r="D1856" s="248"/>
      <c r="E1856" s="165"/>
      <c r="F1856" s="358"/>
      <c r="G1856" s="142"/>
    </row>
    <row r="1857" spans="1:7" s="2" customFormat="1" ht="12.75">
      <c r="A1857" s="246"/>
      <c r="B1857" s="95"/>
      <c r="C1857" s="247"/>
      <c r="D1857" s="248"/>
      <c r="E1857" s="165"/>
      <c r="F1857" s="358"/>
      <c r="G1857" s="142"/>
    </row>
    <row r="1858" spans="1:7" s="2" customFormat="1" ht="12.75">
      <c r="A1858" s="246"/>
      <c r="B1858" s="95"/>
      <c r="C1858" s="247"/>
      <c r="D1858" s="248"/>
      <c r="E1858" s="165"/>
      <c r="F1858" s="358"/>
      <c r="G1858" s="142"/>
    </row>
    <row r="1859" spans="1:7" s="2" customFormat="1" ht="12.75">
      <c r="A1859" s="246"/>
      <c r="B1859" s="95"/>
      <c r="C1859" s="247"/>
      <c r="D1859" s="248"/>
      <c r="E1859" s="165"/>
      <c r="F1859" s="358"/>
      <c r="G1859" s="142"/>
    </row>
    <row r="1860" spans="1:7" s="2" customFormat="1" ht="12.75">
      <c r="A1860" s="246"/>
      <c r="B1860" s="95"/>
      <c r="C1860" s="247"/>
      <c r="D1860" s="248"/>
      <c r="E1860" s="165"/>
      <c r="F1860" s="358"/>
      <c r="G1860" s="142"/>
    </row>
    <row r="1861" spans="1:7" s="2" customFormat="1" ht="12.75">
      <c r="A1861" s="246"/>
      <c r="B1861" s="95"/>
      <c r="C1861" s="247"/>
      <c r="D1861" s="248"/>
      <c r="E1861" s="165"/>
      <c r="F1861" s="358"/>
      <c r="G1861" s="142"/>
    </row>
    <row r="1862" spans="1:7" s="2" customFormat="1" ht="12.75">
      <c r="A1862" s="246"/>
      <c r="B1862" s="95"/>
      <c r="C1862" s="247"/>
      <c r="D1862" s="248"/>
      <c r="E1862" s="165"/>
      <c r="F1862" s="358"/>
      <c r="G1862" s="142"/>
    </row>
    <row r="1863" spans="1:7" s="2" customFormat="1" ht="12.75">
      <c r="A1863" s="246"/>
      <c r="B1863" s="95"/>
      <c r="C1863" s="247"/>
      <c r="D1863" s="248"/>
      <c r="E1863" s="165"/>
      <c r="F1863" s="358"/>
      <c r="G1863" s="142"/>
    </row>
    <row r="1864" spans="1:7" s="2" customFormat="1" ht="12.75">
      <c r="A1864" s="246"/>
      <c r="B1864" s="95"/>
      <c r="C1864" s="247"/>
      <c r="D1864" s="248"/>
      <c r="E1864" s="165"/>
      <c r="F1864" s="358"/>
      <c r="G1864" s="142"/>
    </row>
    <row r="1865" spans="1:7" s="2" customFormat="1" ht="12.75">
      <c r="A1865" s="246"/>
      <c r="B1865" s="95"/>
      <c r="C1865" s="247"/>
      <c r="D1865" s="248"/>
      <c r="E1865" s="165"/>
      <c r="F1865" s="358"/>
      <c r="G1865" s="142"/>
    </row>
    <row r="1866" spans="1:7" s="2" customFormat="1" ht="12.75">
      <c r="A1866" s="246"/>
      <c r="B1866" s="95"/>
      <c r="C1866" s="247"/>
      <c r="D1866" s="248"/>
      <c r="E1866" s="165"/>
      <c r="F1866" s="358"/>
      <c r="G1866" s="142"/>
    </row>
    <row r="1867" spans="1:7" s="2" customFormat="1" ht="12.75">
      <c r="A1867" s="246"/>
      <c r="B1867" s="95"/>
      <c r="C1867" s="247"/>
      <c r="D1867" s="248"/>
      <c r="E1867" s="165"/>
      <c r="F1867" s="358"/>
      <c r="G1867" s="142"/>
    </row>
    <row r="1868" spans="1:7" s="2" customFormat="1" ht="12.75">
      <c r="A1868" s="246"/>
      <c r="B1868" s="95"/>
      <c r="C1868" s="247"/>
      <c r="D1868" s="248"/>
      <c r="E1868" s="165"/>
      <c r="F1868" s="358"/>
      <c r="G1868" s="142"/>
    </row>
    <row r="1869" spans="1:7" s="2" customFormat="1" ht="12.75">
      <c r="A1869" s="246"/>
      <c r="B1869" s="95"/>
      <c r="C1869" s="247"/>
      <c r="D1869" s="248"/>
      <c r="E1869" s="165"/>
      <c r="F1869" s="358"/>
      <c r="G1869" s="142"/>
    </row>
    <row r="1870" spans="1:7" s="2" customFormat="1" ht="12.75">
      <c r="A1870" s="246"/>
      <c r="B1870" s="95"/>
      <c r="C1870" s="247"/>
      <c r="D1870" s="248"/>
      <c r="E1870" s="165"/>
      <c r="F1870" s="358"/>
      <c r="G1870" s="142"/>
    </row>
    <row r="1871" spans="1:7" s="2" customFormat="1" ht="12.75">
      <c r="A1871" s="246"/>
      <c r="B1871" s="95"/>
      <c r="C1871" s="247"/>
      <c r="D1871" s="248"/>
      <c r="E1871" s="165"/>
      <c r="F1871" s="358"/>
      <c r="G1871" s="142"/>
    </row>
    <row r="1872" spans="1:7" s="2" customFormat="1" ht="12.75">
      <c r="A1872" s="246"/>
      <c r="B1872" s="95"/>
      <c r="C1872" s="247"/>
      <c r="D1872" s="248"/>
      <c r="E1872" s="165"/>
      <c r="F1872" s="358"/>
      <c r="G1872" s="142"/>
    </row>
    <row r="1873" spans="1:7" s="2" customFormat="1" ht="12.75">
      <c r="A1873" s="246"/>
      <c r="B1873" s="95"/>
      <c r="C1873" s="247"/>
      <c r="D1873" s="248"/>
      <c r="E1873" s="165"/>
      <c r="F1873" s="358"/>
      <c r="G1873" s="142"/>
    </row>
    <row r="1874" spans="1:7" s="2" customFormat="1" ht="12.75">
      <c r="A1874" s="246"/>
      <c r="B1874" s="95"/>
      <c r="C1874" s="247"/>
      <c r="D1874" s="248"/>
      <c r="E1874" s="165"/>
      <c r="F1874" s="358"/>
      <c r="G1874" s="142"/>
    </row>
    <row r="1875" spans="1:7" s="2" customFormat="1" ht="12.75">
      <c r="A1875" s="246"/>
      <c r="B1875" s="95"/>
      <c r="C1875" s="247"/>
      <c r="D1875" s="248"/>
      <c r="E1875" s="165"/>
      <c r="F1875" s="358"/>
      <c r="G1875" s="142"/>
    </row>
    <row r="1876" spans="1:7" s="2" customFormat="1" ht="12.75">
      <c r="A1876" s="246"/>
      <c r="B1876" s="95"/>
      <c r="C1876" s="247"/>
      <c r="D1876" s="248"/>
      <c r="E1876" s="165"/>
      <c r="F1876" s="358"/>
      <c r="G1876" s="142"/>
    </row>
    <row r="1877" spans="1:7" s="2" customFormat="1" ht="12.75">
      <c r="A1877" s="246"/>
      <c r="B1877" s="95"/>
      <c r="C1877" s="247"/>
      <c r="D1877" s="248"/>
      <c r="E1877" s="165"/>
      <c r="F1877" s="358"/>
      <c r="G1877" s="142"/>
    </row>
    <row r="1878" spans="1:7" s="2" customFormat="1" ht="12.75">
      <c r="A1878" s="246"/>
      <c r="B1878" s="95"/>
      <c r="C1878" s="247"/>
      <c r="D1878" s="248"/>
      <c r="E1878" s="165"/>
      <c r="F1878" s="358"/>
      <c r="G1878" s="142"/>
    </row>
    <row r="1879" spans="1:7" s="2" customFormat="1" ht="12.75">
      <c r="A1879" s="246"/>
      <c r="B1879" s="95"/>
      <c r="C1879" s="247"/>
      <c r="D1879" s="248"/>
      <c r="E1879" s="165"/>
      <c r="F1879" s="358"/>
      <c r="G1879" s="142"/>
    </row>
    <row r="1880" spans="1:7" s="2" customFormat="1" ht="12.75">
      <c r="A1880" s="246"/>
      <c r="B1880" s="95"/>
      <c r="C1880" s="247"/>
      <c r="D1880" s="248"/>
      <c r="E1880" s="165"/>
      <c r="F1880" s="358"/>
      <c r="G1880" s="142"/>
    </row>
    <row r="1881" spans="1:7" s="2" customFormat="1" ht="12.75">
      <c r="A1881" s="246"/>
      <c r="B1881" s="95"/>
      <c r="C1881" s="247"/>
      <c r="D1881" s="248"/>
      <c r="E1881" s="165"/>
      <c r="F1881" s="358"/>
      <c r="G1881" s="142"/>
    </row>
    <row r="1882" spans="1:7" s="2" customFormat="1" ht="12.75">
      <c r="A1882" s="246"/>
      <c r="B1882" s="95"/>
      <c r="C1882" s="247"/>
      <c r="D1882" s="248"/>
      <c r="E1882" s="165"/>
      <c r="F1882" s="358"/>
      <c r="G1882" s="142"/>
    </row>
    <row r="1883" spans="1:7" s="2" customFormat="1" ht="12.75">
      <c r="A1883" s="246"/>
      <c r="B1883" s="95"/>
      <c r="C1883" s="247"/>
      <c r="D1883" s="248"/>
      <c r="E1883" s="165"/>
      <c r="F1883" s="358"/>
      <c r="G1883" s="142"/>
    </row>
    <row r="1884" spans="1:7" s="2" customFormat="1" ht="12.75">
      <c r="A1884" s="246"/>
      <c r="B1884" s="95"/>
      <c r="C1884" s="247"/>
      <c r="D1884" s="248"/>
      <c r="E1884" s="165"/>
      <c r="F1884" s="358"/>
      <c r="G1884" s="142"/>
    </row>
    <row r="1885" spans="1:7" s="2" customFormat="1" ht="12.75">
      <c r="A1885" s="246"/>
      <c r="B1885" s="95"/>
      <c r="C1885" s="247"/>
      <c r="D1885" s="248"/>
      <c r="E1885" s="165"/>
      <c r="F1885" s="358"/>
      <c r="G1885" s="142"/>
    </row>
    <row r="1886" spans="1:7" s="2" customFormat="1" ht="12.75">
      <c r="A1886" s="246"/>
      <c r="B1886" s="95"/>
      <c r="C1886" s="247"/>
      <c r="D1886" s="248"/>
      <c r="E1886" s="165"/>
      <c r="F1886" s="358"/>
      <c r="G1886" s="142"/>
    </row>
    <row r="1887" spans="1:7" s="2" customFormat="1" ht="12.75">
      <c r="A1887" s="246"/>
      <c r="B1887" s="95"/>
      <c r="C1887" s="247"/>
      <c r="D1887" s="248"/>
      <c r="E1887" s="165"/>
      <c r="F1887" s="358"/>
      <c r="G1887" s="142"/>
    </row>
    <row r="1888" spans="1:7" s="2" customFormat="1" ht="12.75">
      <c r="A1888" s="246"/>
      <c r="B1888" s="95"/>
      <c r="C1888" s="247"/>
      <c r="D1888" s="248"/>
      <c r="E1888" s="165"/>
      <c r="F1888" s="358"/>
      <c r="G1888" s="142"/>
    </row>
    <row r="1889" spans="1:7" s="2" customFormat="1" ht="12.75">
      <c r="A1889" s="246"/>
      <c r="B1889" s="95"/>
      <c r="C1889" s="247"/>
      <c r="D1889" s="248"/>
      <c r="E1889" s="165"/>
      <c r="F1889" s="358"/>
      <c r="G1889" s="142"/>
    </row>
    <row r="1890" spans="1:7" s="2" customFormat="1" ht="12.75">
      <c r="A1890" s="246"/>
      <c r="B1890" s="95"/>
      <c r="C1890" s="247"/>
      <c r="D1890" s="248"/>
      <c r="E1890" s="165"/>
      <c r="F1890" s="358"/>
      <c r="G1890" s="142"/>
    </row>
    <row r="1891" spans="1:7" s="2" customFormat="1" ht="12.75">
      <c r="A1891" s="246"/>
      <c r="B1891" s="95"/>
      <c r="C1891" s="247"/>
      <c r="D1891" s="248"/>
      <c r="E1891" s="165"/>
      <c r="F1891" s="358"/>
      <c r="G1891" s="142"/>
    </row>
    <row r="1892" spans="1:7" s="2" customFormat="1" ht="12.75">
      <c r="A1892" s="246"/>
      <c r="B1892" s="95"/>
      <c r="C1892" s="247"/>
      <c r="D1892" s="248"/>
      <c r="E1892" s="165"/>
      <c r="F1892" s="358"/>
      <c r="G1892" s="142"/>
    </row>
    <row r="1893" spans="1:7" s="2" customFormat="1" ht="12.75">
      <c r="A1893" s="246"/>
      <c r="B1893" s="95"/>
      <c r="C1893" s="247"/>
      <c r="D1893" s="248"/>
      <c r="E1893" s="165"/>
      <c r="F1893" s="358"/>
      <c r="G1893" s="142"/>
    </row>
    <row r="1894" spans="1:7" s="2" customFormat="1" ht="12.75">
      <c r="A1894" s="246"/>
      <c r="B1894" s="95"/>
      <c r="C1894" s="247"/>
      <c r="D1894" s="248"/>
      <c r="E1894" s="165"/>
      <c r="F1894" s="358"/>
      <c r="G1894" s="142"/>
    </row>
    <row r="1895" spans="1:7" s="2" customFormat="1" ht="12.75">
      <c r="A1895" s="246"/>
      <c r="B1895" s="95"/>
      <c r="C1895" s="247"/>
      <c r="D1895" s="248"/>
      <c r="E1895" s="165"/>
      <c r="F1895" s="358"/>
      <c r="G1895" s="142"/>
    </row>
    <row r="1896" spans="1:7" s="2" customFormat="1" ht="12.75">
      <c r="A1896" s="246"/>
      <c r="B1896" s="95"/>
      <c r="C1896" s="247"/>
      <c r="D1896" s="248"/>
      <c r="E1896" s="165"/>
      <c r="F1896" s="358"/>
      <c r="G1896" s="142"/>
    </row>
    <row r="1897" spans="1:7" s="2" customFormat="1" ht="12.75">
      <c r="A1897" s="246"/>
      <c r="B1897" s="95"/>
      <c r="C1897" s="247"/>
      <c r="D1897" s="248"/>
      <c r="E1897" s="165"/>
      <c r="F1897" s="358"/>
      <c r="G1897" s="142"/>
    </row>
    <row r="1898" spans="1:7" s="2" customFormat="1" ht="12.75">
      <c r="A1898" s="246"/>
      <c r="B1898" s="95"/>
      <c r="C1898" s="247"/>
      <c r="D1898" s="248"/>
      <c r="E1898" s="165"/>
      <c r="F1898" s="358"/>
      <c r="G1898" s="142"/>
    </row>
    <row r="1899" spans="1:7" s="2" customFormat="1" ht="12.75">
      <c r="A1899" s="246"/>
      <c r="B1899" s="95"/>
      <c r="C1899" s="247"/>
      <c r="D1899" s="248"/>
      <c r="E1899" s="165"/>
      <c r="F1899" s="358"/>
      <c r="G1899" s="142"/>
    </row>
    <row r="1900" spans="1:7" s="2" customFormat="1" ht="12.75">
      <c r="A1900" s="246"/>
      <c r="B1900" s="95"/>
      <c r="C1900" s="247"/>
      <c r="D1900" s="248"/>
      <c r="E1900" s="165"/>
      <c r="F1900" s="358"/>
      <c r="G1900" s="142"/>
    </row>
    <row r="1901" spans="1:7" s="2" customFormat="1" ht="12.75">
      <c r="A1901" s="246"/>
      <c r="B1901" s="95"/>
      <c r="C1901" s="247"/>
      <c r="D1901" s="248"/>
      <c r="E1901" s="165"/>
      <c r="F1901" s="358"/>
      <c r="G1901" s="142"/>
    </row>
    <row r="1902" spans="1:7" s="2" customFormat="1" ht="12.75">
      <c r="A1902" s="246"/>
      <c r="B1902" s="95"/>
      <c r="C1902" s="247"/>
      <c r="D1902" s="248"/>
      <c r="E1902" s="165"/>
      <c r="F1902" s="358"/>
      <c r="G1902" s="142"/>
    </row>
    <row r="1903" spans="1:7" s="2" customFormat="1" ht="12.75">
      <c r="A1903" s="246"/>
      <c r="B1903" s="95"/>
      <c r="C1903" s="247"/>
      <c r="D1903" s="248"/>
      <c r="E1903" s="165"/>
      <c r="F1903" s="358"/>
      <c r="G1903" s="142"/>
    </row>
    <row r="1904" spans="1:7" s="2" customFormat="1" ht="12.75">
      <c r="A1904" s="246"/>
      <c r="B1904" s="95"/>
      <c r="C1904" s="247"/>
      <c r="D1904" s="248"/>
      <c r="E1904" s="165"/>
      <c r="F1904" s="358"/>
      <c r="G1904" s="142"/>
    </row>
    <row r="1905" spans="1:7" s="2" customFormat="1" ht="12.75">
      <c r="A1905" s="246"/>
      <c r="B1905" s="95"/>
      <c r="C1905" s="247"/>
      <c r="D1905" s="248"/>
      <c r="E1905" s="165"/>
      <c r="F1905" s="358"/>
      <c r="G1905" s="142"/>
    </row>
    <row r="1906" spans="1:7" s="2" customFormat="1" ht="12.75">
      <c r="A1906" s="246"/>
      <c r="B1906" s="95"/>
      <c r="C1906" s="247"/>
      <c r="D1906" s="248"/>
      <c r="E1906" s="165"/>
      <c r="F1906" s="358"/>
      <c r="G1906" s="142"/>
    </row>
    <row r="1907" spans="1:7" s="2" customFormat="1" ht="12.75">
      <c r="A1907" s="246"/>
      <c r="B1907" s="95"/>
      <c r="C1907" s="247"/>
      <c r="D1907" s="248"/>
      <c r="E1907" s="165"/>
      <c r="F1907" s="358"/>
      <c r="G1907" s="142"/>
    </row>
    <row r="1908" spans="1:7" s="2" customFormat="1" ht="12.75">
      <c r="A1908" s="246"/>
      <c r="B1908" s="95"/>
      <c r="C1908" s="247"/>
      <c r="D1908" s="248"/>
      <c r="E1908" s="165"/>
      <c r="F1908" s="358"/>
      <c r="G1908" s="142"/>
    </row>
    <row r="1909" spans="1:7" s="2" customFormat="1" ht="12.75">
      <c r="A1909" s="246"/>
      <c r="B1909" s="95"/>
      <c r="C1909" s="247"/>
      <c r="D1909" s="248"/>
      <c r="E1909" s="165"/>
      <c r="F1909" s="358"/>
      <c r="G1909" s="142"/>
    </row>
    <row r="1910" spans="1:7" s="2" customFormat="1" ht="12.75">
      <c r="A1910" s="246"/>
      <c r="B1910" s="95"/>
      <c r="C1910" s="247"/>
      <c r="D1910" s="248"/>
      <c r="E1910" s="165"/>
      <c r="F1910" s="358"/>
      <c r="G1910" s="142"/>
    </row>
    <row r="1911" spans="1:7" s="2" customFormat="1" ht="12.75">
      <c r="A1911" s="246"/>
      <c r="B1911" s="95"/>
      <c r="C1911" s="247"/>
      <c r="D1911" s="248"/>
      <c r="E1911" s="165"/>
      <c r="F1911" s="358"/>
      <c r="G1911" s="142"/>
    </row>
    <row r="1912" spans="1:7" s="2" customFormat="1" ht="12.75">
      <c r="A1912" s="246"/>
      <c r="B1912" s="95"/>
      <c r="C1912" s="247"/>
      <c r="D1912" s="248"/>
      <c r="E1912" s="165"/>
      <c r="F1912" s="358"/>
      <c r="G1912" s="142"/>
    </row>
    <row r="1913" spans="1:7" s="2" customFormat="1" ht="12.75">
      <c r="A1913" s="246"/>
      <c r="B1913" s="95"/>
      <c r="C1913" s="247"/>
      <c r="D1913" s="248"/>
      <c r="E1913" s="165"/>
      <c r="F1913" s="358"/>
      <c r="G1913" s="142"/>
    </row>
    <row r="1914" spans="1:7" s="2" customFormat="1" ht="12.75">
      <c r="A1914" s="246"/>
      <c r="B1914" s="95"/>
      <c r="C1914" s="247"/>
      <c r="D1914" s="248"/>
      <c r="E1914" s="165"/>
      <c r="F1914" s="358"/>
      <c r="G1914" s="142"/>
    </row>
    <row r="1915" spans="1:7" s="2" customFormat="1" ht="12.75">
      <c r="A1915" s="246"/>
      <c r="B1915" s="95"/>
      <c r="C1915" s="247"/>
      <c r="D1915" s="248"/>
      <c r="E1915" s="165"/>
      <c r="F1915" s="358"/>
      <c r="G1915" s="142"/>
    </row>
    <row r="1916" spans="1:7" s="2" customFormat="1" ht="12.75">
      <c r="A1916" s="246"/>
      <c r="B1916" s="95"/>
      <c r="C1916" s="247"/>
      <c r="D1916" s="248"/>
      <c r="E1916" s="165"/>
      <c r="F1916" s="358"/>
      <c r="G1916" s="142"/>
    </row>
    <row r="1917" spans="1:7" s="2" customFormat="1" ht="12.75">
      <c r="A1917" s="246"/>
      <c r="B1917" s="95"/>
      <c r="C1917" s="247"/>
      <c r="D1917" s="248"/>
      <c r="E1917" s="165"/>
      <c r="F1917" s="358"/>
      <c r="G1917" s="142"/>
    </row>
    <row r="1918" spans="1:7" s="2" customFormat="1" ht="12.75">
      <c r="A1918" s="246"/>
      <c r="B1918" s="95"/>
      <c r="C1918" s="247"/>
      <c r="D1918" s="248"/>
      <c r="E1918" s="165"/>
      <c r="F1918" s="358"/>
      <c r="G1918" s="142"/>
    </row>
    <row r="1919" spans="1:7" s="2" customFormat="1" ht="12.75">
      <c r="A1919" s="246"/>
      <c r="B1919" s="95"/>
      <c r="C1919" s="247"/>
      <c r="D1919" s="248"/>
      <c r="E1919" s="165"/>
      <c r="F1919" s="358"/>
      <c r="G1919" s="142"/>
    </row>
    <row r="1920" spans="1:7" s="2" customFormat="1" ht="12.75">
      <c r="A1920" s="246"/>
      <c r="B1920" s="95"/>
      <c r="C1920" s="247"/>
      <c r="D1920" s="248"/>
      <c r="E1920" s="165"/>
      <c r="F1920" s="358"/>
      <c r="G1920" s="142"/>
    </row>
    <row r="1921" spans="1:7" s="2" customFormat="1" ht="12.75">
      <c r="A1921" s="246"/>
      <c r="B1921" s="95"/>
      <c r="C1921" s="247"/>
      <c r="D1921" s="248"/>
      <c r="E1921" s="165"/>
      <c r="F1921" s="358"/>
      <c r="G1921" s="142"/>
    </row>
    <row r="1922" spans="1:7" s="2" customFormat="1" ht="12.75">
      <c r="A1922" s="246"/>
      <c r="B1922" s="95"/>
      <c r="C1922" s="247"/>
      <c r="D1922" s="248"/>
      <c r="E1922" s="165"/>
      <c r="F1922" s="358"/>
      <c r="G1922" s="142"/>
    </row>
    <row r="1923" spans="1:7" s="2" customFormat="1" ht="12.75">
      <c r="A1923" s="246"/>
      <c r="B1923" s="95"/>
      <c r="C1923" s="247"/>
      <c r="D1923" s="248"/>
      <c r="E1923" s="165"/>
      <c r="F1923" s="358"/>
      <c r="G1923" s="142"/>
    </row>
    <row r="1924" spans="1:7" s="2" customFormat="1" ht="12.75">
      <c r="A1924" s="246"/>
      <c r="B1924" s="95"/>
      <c r="C1924" s="247"/>
      <c r="D1924" s="248"/>
      <c r="E1924" s="165"/>
      <c r="F1924" s="358"/>
      <c r="G1924" s="142"/>
    </row>
    <row r="1925" spans="1:7" s="2" customFormat="1" ht="12.75">
      <c r="A1925" s="246"/>
      <c r="B1925" s="95"/>
      <c r="C1925" s="247"/>
      <c r="D1925" s="248"/>
      <c r="E1925" s="165"/>
      <c r="F1925" s="358"/>
      <c r="G1925" s="142"/>
    </row>
    <row r="1926" spans="1:7" s="2" customFormat="1" ht="12.75">
      <c r="A1926" s="246"/>
      <c r="B1926" s="95"/>
      <c r="C1926" s="247"/>
      <c r="D1926" s="248"/>
      <c r="E1926" s="165"/>
      <c r="F1926" s="358"/>
      <c r="G1926" s="142"/>
    </row>
    <row r="1927" spans="1:7" s="2" customFormat="1" ht="12.75">
      <c r="A1927" s="246"/>
      <c r="B1927" s="95"/>
      <c r="C1927" s="247"/>
      <c r="D1927" s="248"/>
      <c r="E1927" s="165"/>
      <c r="F1927" s="358"/>
      <c r="G1927" s="142"/>
    </row>
    <row r="1928" spans="1:7" s="2" customFormat="1" ht="12.75">
      <c r="A1928" s="246"/>
      <c r="B1928" s="95"/>
      <c r="C1928" s="247"/>
      <c r="D1928" s="248"/>
      <c r="E1928" s="165"/>
      <c r="F1928" s="358"/>
      <c r="G1928" s="142"/>
    </row>
    <row r="1929" spans="1:7" s="2" customFormat="1" ht="12.75">
      <c r="A1929" s="246"/>
      <c r="B1929" s="95"/>
      <c r="C1929" s="247"/>
      <c r="D1929" s="248"/>
      <c r="E1929" s="165"/>
      <c r="F1929" s="358"/>
      <c r="G1929" s="142"/>
    </row>
    <row r="1930" spans="1:7" s="2" customFormat="1" ht="12.75">
      <c r="A1930" s="246"/>
      <c r="B1930" s="95"/>
      <c r="C1930" s="247"/>
      <c r="D1930" s="248"/>
      <c r="E1930" s="165"/>
      <c r="F1930" s="358"/>
      <c r="G1930" s="142"/>
    </row>
    <row r="1931" spans="1:7" s="2" customFormat="1" ht="12.75">
      <c r="A1931" s="246"/>
      <c r="B1931" s="95"/>
      <c r="C1931" s="247"/>
      <c r="D1931" s="248"/>
      <c r="E1931" s="165"/>
      <c r="F1931" s="358"/>
      <c r="G1931" s="142"/>
    </row>
    <row r="1932" spans="1:7" s="2" customFormat="1" ht="12.75">
      <c r="A1932" s="246"/>
      <c r="B1932" s="95"/>
      <c r="C1932" s="247"/>
      <c r="D1932" s="248"/>
      <c r="E1932" s="165"/>
      <c r="F1932" s="358"/>
      <c r="G1932" s="142"/>
    </row>
    <row r="1933" spans="1:7" s="2" customFormat="1" ht="12.75">
      <c r="A1933" s="246"/>
      <c r="B1933" s="95"/>
      <c r="C1933" s="247"/>
      <c r="D1933" s="248"/>
      <c r="E1933" s="165"/>
      <c r="F1933" s="358"/>
      <c r="G1933" s="142"/>
    </row>
    <row r="1934" spans="1:7" s="2" customFormat="1" ht="12.75">
      <c r="A1934" s="246"/>
      <c r="B1934" s="95"/>
      <c r="C1934" s="247"/>
      <c r="D1934" s="248"/>
      <c r="E1934" s="165"/>
      <c r="F1934" s="358"/>
      <c r="G1934" s="142"/>
    </row>
    <row r="1935" spans="1:7" s="2" customFormat="1" ht="12.75">
      <c r="A1935" s="246"/>
      <c r="B1935" s="95"/>
      <c r="C1935" s="247"/>
      <c r="D1935" s="248"/>
      <c r="E1935" s="165"/>
      <c r="F1935" s="358"/>
      <c r="G1935" s="142"/>
    </row>
    <row r="1936" spans="1:7" s="2" customFormat="1" ht="12.75">
      <c r="A1936" s="246"/>
      <c r="B1936" s="95"/>
      <c r="C1936" s="247"/>
      <c r="D1936" s="248"/>
      <c r="E1936" s="165"/>
      <c r="F1936" s="358"/>
      <c r="G1936" s="142"/>
    </row>
    <row r="1937" spans="1:7" s="2" customFormat="1" ht="12.75">
      <c r="A1937" s="246"/>
      <c r="B1937" s="95"/>
      <c r="C1937" s="247"/>
      <c r="D1937" s="248"/>
      <c r="E1937" s="165"/>
      <c r="F1937" s="358"/>
      <c r="G1937" s="142"/>
    </row>
    <row r="1938" spans="1:7" s="2" customFormat="1" ht="12.75">
      <c r="A1938" s="246"/>
      <c r="B1938" s="95"/>
      <c r="C1938" s="247"/>
      <c r="D1938" s="248"/>
      <c r="E1938" s="165"/>
      <c r="F1938" s="358"/>
      <c r="G1938" s="142"/>
    </row>
    <row r="1939" spans="1:7" s="2" customFormat="1" ht="12.75">
      <c r="A1939" s="246"/>
      <c r="B1939" s="95"/>
      <c r="C1939" s="247"/>
      <c r="D1939" s="248"/>
      <c r="E1939" s="165"/>
      <c r="F1939" s="358"/>
      <c r="G1939" s="142"/>
    </row>
    <row r="1940" spans="1:7" s="2" customFormat="1" ht="12.75">
      <c r="A1940" s="246"/>
      <c r="B1940" s="95"/>
      <c r="C1940" s="247"/>
      <c r="D1940" s="248"/>
      <c r="E1940" s="165"/>
      <c r="F1940" s="358"/>
      <c r="G1940" s="142"/>
    </row>
    <row r="1941" spans="1:7" s="2" customFormat="1" ht="12.75">
      <c r="A1941" s="246"/>
      <c r="B1941" s="95"/>
      <c r="C1941" s="247"/>
      <c r="D1941" s="248"/>
      <c r="E1941" s="165"/>
      <c r="F1941" s="358"/>
      <c r="G1941" s="142"/>
    </row>
    <row r="1942" spans="1:7" s="2" customFormat="1" ht="12.75">
      <c r="A1942" s="246"/>
      <c r="B1942" s="95"/>
      <c r="C1942" s="247"/>
      <c r="D1942" s="248"/>
      <c r="E1942" s="165"/>
      <c r="F1942" s="358"/>
      <c r="G1942" s="142"/>
    </row>
    <row r="1943" spans="1:7" s="2" customFormat="1" ht="12.75">
      <c r="A1943" s="246"/>
      <c r="B1943" s="95"/>
      <c r="C1943" s="247"/>
      <c r="D1943" s="248"/>
      <c r="E1943" s="165"/>
      <c r="F1943" s="358"/>
      <c r="G1943" s="142"/>
    </row>
    <row r="1944" spans="1:7" s="2" customFormat="1" ht="12.75">
      <c r="A1944" s="246"/>
      <c r="B1944" s="95"/>
      <c r="C1944" s="247"/>
      <c r="D1944" s="248"/>
      <c r="E1944" s="165"/>
      <c r="F1944" s="358"/>
      <c r="G1944" s="142"/>
    </row>
    <row r="1945" spans="1:7" s="2" customFormat="1" ht="12.75">
      <c r="A1945" s="246"/>
      <c r="B1945" s="95"/>
      <c r="C1945" s="247"/>
      <c r="D1945" s="248"/>
      <c r="E1945" s="165"/>
      <c r="F1945" s="358"/>
      <c r="G1945" s="142"/>
    </row>
    <row r="1946" spans="1:7" s="2" customFormat="1" ht="12.75">
      <c r="A1946" s="246"/>
      <c r="B1946" s="95"/>
      <c r="C1946" s="247"/>
      <c r="D1946" s="248"/>
      <c r="E1946" s="165"/>
      <c r="F1946" s="358"/>
      <c r="G1946" s="142"/>
    </row>
    <row r="1947" spans="1:7" s="2" customFormat="1" ht="12.75">
      <c r="A1947" s="246"/>
      <c r="B1947" s="95"/>
      <c r="C1947" s="247"/>
      <c r="D1947" s="248"/>
      <c r="E1947" s="165"/>
      <c r="F1947" s="358"/>
      <c r="G1947" s="142"/>
    </row>
    <row r="1948" spans="1:7" s="2" customFormat="1" ht="12.75">
      <c r="A1948" s="246"/>
      <c r="B1948" s="95"/>
      <c r="C1948" s="247"/>
      <c r="D1948" s="248"/>
      <c r="E1948" s="165"/>
      <c r="F1948" s="358"/>
      <c r="G1948" s="142"/>
    </row>
    <row r="1949" spans="1:7" s="2" customFormat="1" ht="12.75">
      <c r="A1949" s="246"/>
      <c r="B1949" s="95"/>
      <c r="C1949" s="247"/>
      <c r="D1949" s="248"/>
      <c r="E1949" s="165"/>
      <c r="F1949" s="358"/>
      <c r="G1949" s="142"/>
    </row>
    <row r="1950" spans="1:7" s="2" customFormat="1" ht="12.75">
      <c r="A1950" s="246"/>
      <c r="B1950" s="95"/>
      <c r="C1950" s="247"/>
      <c r="D1950" s="248"/>
      <c r="E1950" s="165"/>
      <c r="F1950" s="358"/>
      <c r="G1950" s="142"/>
    </row>
    <row r="1951" spans="1:7" s="2" customFormat="1" ht="12.75">
      <c r="A1951" s="246"/>
      <c r="B1951" s="95"/>
      <c r="C1951" s="247"/>
      <c r="D1951" s="248"/>
      <c r="E1951" s="165"/>
      <c r="F1951" s="358"/>
      <c r="G1951" s="142"/>
    </row>
    <row r="1952" spans="1:7" s="2" customFormat="1" ht="12.75">
      <c r="A1952" s="246"/>
      <c r="B1952" s="95"/>
      <c r="C1952" s="247"/>
      <c r="D1952" s="248"/>
      <c r="E1952" s="165"/>
      <c r="F1952" s="358"/>
      <c r="G1952" s="142"/>
    </row>
    <row r="1953" spans="1:7" s="2" customFormat="1" ht="12.75">
      <c r="A1953" s="246"/>
      <c r="B1953" s="95"/>
      <c r="C1953" s="247"/>
      <c r="D1953" s="248"/>
      <c r="E1953" s="165"/>
      <c r="F1953" s="358"/>
      <c r="G1953" s="142"/>
    </row>
    <row r="1954" spans="1:7" s="2" customFormat="1" ht="12.75">
      <c r="A1954" s="246"/>
      <c r="B1954" s="95"/>
      <c r="C1954" s="247"/>
      <c r="D1954" s="248"/>
      <c r="E1954" s="165"/>
      <c r="F1954" s="358"/>
      <c r="G1954" s="142"/>
    </row>
    <row r="1955" spans="1:7" s="2" customFormat="1" ht="12.75">
      <c r="A1955" s="246"/>
      <c r="B1955" s="95"/>
      <c r="C1955" s="247"/>
      <c r="D1955" s="248"/>
      <c r="E1955" s="165"/>
      <c r="F1955" s="358"/>
      <c r="G1955" s="142"/>
    </row>
    <row r="1956" spans="1:7" s="2" customFormat="1" ht="12.75">
      <c r="A1956" s="246"/>
      <c r="B1956" s="95"/>
      <c r="C1956" s="247"/>
      <c r="D1956" s="248"/>
      <c r="E1956" s="165"/>
      <c r="F1956" s="358"/>
      <c r="G1956" s="142"/>
    </row>
    <row r="1957" spans="1:7" s="2" customFormat="1" ht="12.75">
      <c r="A1957" s="246"/>
      <c r="B1957" s="95"/>
      <c r="C1957" s="247"/>
      <c r="D1957" s="248"/>
      <c r="E1957" s="165"/>
      <c r="F1957" s="358"/>
      <c r="G1957" s="142"/>
    </row>
    <row r="1958" spans="1:7" s="2" customFormat="1" ht="12.75">
      <c r="A1958" s="246"/>
      <c r="B1958" s="95"/>
      <c r="C1958" s="247"/>
      <c r="D1958" s="248"/>
      <c r="E1958" s="165"/>
      <c r="F1958" s="358"/>
      <c r="G1958" s="142"/>
    </row>
    <row r="1959" spans="1:7" s="2" customFormat="1" ht="12.75">
      <c r="A1959" s="246"/>
      <c r="B1959" s="95"/>
      <c r="C1959" s="247"/>
      <c r="D1959" s="248"/>
      <c r="E1959" s="165"/>
      <c r="F1959" s="358"/>
      <c r="G1959" s="142"/>
    </row>
    <row r="1960" spans="1:7" s="2" customFormat="1" ht="12.75">
      <c r="A1960" s="246"/>
      <c r="B1960" s="95"/>
      <c r="C1960" s="247"/>
      <c r="D1960" s="248"/>
      <c r="E1960" s="165"/>
      <c r="F1960" s="358"/>
      <c r="G1960" s="142"/>
    </row>
    <row r="1961" spans="1:7" s="2" customFormat="1" ht="12.75">
      <c r="A1961" s="246"/>
      <c r="B1961" s="95"/>
      <c r="C1961" s="247"/>
      <c r="D1961" s="248"/>
      <c r="E1961" s="165"/>
      <c r="F1961" s="358"/>
      <c r="G1961" s="142"/>
    </row>
    <row r="1962" spans="1:7" s="2" customFormat="1" ht="12.75">
      <c r="A1962" s="246"/>
      <c r="B1962" s="95"/>
      <c r="C1962" s="247"/>
      <c r="D1962" s="248"/>
      <c r="E1962" s="165"/>
      <c r="F1962" s="358"/>
      <c r="G1962" s="142"/>
    </row>
    <row r="1963" spans="1:7" s="2" customFormat="1" ht="12.75">
      <c r="A1963" s="246"/>
      <c r="B1963" s="95"/>
      <c r="C1963" s="247"/>
      <c r="D1963" s="248"/>
      <c r="E1963" s="165"/>
      <c r="F1963" s="358"/>
      <c r="G1963" s="142"/>
    </row>
    <row r="1964" spans="1:7" s="2" customFormat="1" ht="12.75">
      <c r="A1964" s="246"/>
      <c r="B1964" s="95"/>
      <c r="C1964" s="247"/>
      <c r="D1964" s="248"/>
      <c r="E1964" s="165"/>
      <c r="F1964" s="358"/>
      <c r="G1964" s="142"/>
    </row>
    <row r="1965" spans="1:7" s="2" customFormat="1" ht="12.75">
      <c r="A1965" s="246"/>
      <c r="B1965" s="95"/>
      <c r="C1965" s="247"/>
      <c r="D1965" s="248"/>
      <c r="E1965" s="165"/>
      <c r="F1965" s="358"/>
      <c r="G1965" s="142"/>
    </row>
    <row r="1966" spans="1:7" s="2" customFormat="1" ht="12.75">
      <c r="A1966" s="246"/>
      <c r="B1966" s="95"/>
      <c r="C1966" s="247"/>
      <c r="D1966" s="248"/>
      <c r="E1966" s="165"/>
      <c r="F1966" s="358"/>
      <c r="G1966" s="142"/>
    </row>
    <row r="1967" spans="1:7" s="2" customFormat="1" ht="12.75">
      <c r="A1967" s="246"/>
      <c r="B1967" s="95"/>
      <c r="C1967" s="247"/>
      <c r="D1967" s="248"/>
      <c r="E1967" s="165"/>
      <c r="F1967" s="358"/>
      <c r="G1967" s="142"/>
    </row>
    <row r="1968" spans="1:7" s="2" customFormat="1" ht="12.75">
      <c r="A1968" s="246"/>
      <c r="B1968" s="95"/>
      <c r="C1968" s="247"/>
      <c r="D1968" s="248"/>
      <c r="E1968" s="165"/>
      <c r="F1968" s="358"/>
      <c r="G1968" s="142"/>
    </row>
    <row r="1969" spans="1:7" s="2" customFormat="1" ht="12.75">
      <c r="A1969" s="246"/>
      <c r="B1969" s="95"/>
      <c r="C1969" s="247"/>
      <c r="D1969" s="248"/>
      <c r="E1969" s="165"/>
      <c r="F1969" s="358"/>
      <c r="G1969" s="142"/>
    </row>
    <row r="1970" spans="1:7" s="2" customFormat="1" ht="12.75">
      <c r="A1970" s="246"/>
      <c r="B1970" s="95"/>
      <c r="C1970" s="247"/>
      <c r="D1970" s="248"/>
      <c r="E1970" s="165"/>
      <c r="F1970" s="358"/>
      <c r="G1970" s="142"/>
    </row>
    <row r="1971" spans="1:7" s="2" customFormat="1" ht="12.75">
      <c r="A1971" s="246"/>
      <c r="B1971" s="95"/>
      <c r="C1971" s="247"/>
      <c r="D1971" s="248"/>
      <c r="E1971" s="165"/>
      <c r="F1971" s="358"/>
      <c r="G1971" s="142"/>
    </row>
    <row r="1972" spans="1:7" s="2" customFormat="1" ht="12.75">
      <c r="A1972" s="246"/>
      <c r="B1972" s="95"/>
      <c r="C1972" s="247"/>
      <c r="D1972" s="248"/>
      <c r="E1972" s="165"/>
      <c r="F1972" s="358"/>
      <c r="G1972" s="142"/>
    </row>
    <row r="1973" spans="1:7" s="2" customFormat="1" ht="12.75">
      <c r="A1973" s="246"/>
      <c r="B1973" s="95"/>
      <c r="C1973" s="247"/>
      <c r="D1973" s="248"/>
      <c r="E1973" s="165"/>
      <c r="F1973" s="358"/>
      <c r="G1973" s="142"/>
    </row>
    <row r="1974" spans="1:7" s="2" customFormat="1" ht="12.75">
      <c r="A1974" s="246"/>
      <c r="B1974" s="95"/>
      <c r="C1974" s="247"/>
      <c r="D1974" s="248"/>
      <c r="E1974" s="165"/>
      <c r="F1974" s="358"/>
      <c r="G1974" s="142"/>
    </row>
    <row r="1975" spans="1:7" s="2" customFormat="1" ht="12.75">
      <c r="A1975" s="246"/>
      <c r="B1975" s="95"/>
      <c r="C1975" s="247"/>
      <c r="D1975" s="248"/>
      <c r="E1975" s="165"/>
      <c r="F1975" s="358"/>
      <c r="G1975" s="142"/>
    </row>
    <row r="1976" spans="1:7" s="2" customFormat="1" ht="12.75">
      <c r="A1976" s="246"/>
      <c r="B1976" s="95"/>
      <c r="C1976" s="247"/>
      <c r="D1976" s="248"/>
      <c r="E1976" s="165"/>
      <c r="F1976" s="358"/>
      <c r="G1976" s="142"/>
    </row>
    <row r="1977" spans="1:7" s="2" customFormat="1" ht="12.75">
      <c r="A1977" s="246"/>
      <c r="B1977" s="95"/>
      <c r="C1977" s="247"/>
      <c r="D1977" s="248"/>
      <c r="E1977" s="165"/>
      <c r="F1977" s="358"/>
      <c r="G1977" s="142"/>
    </row>
    <row r="1978" spans="1:7" s="2" customFormat="1" ht="12.75">
      <c r="A1978" s="246"/>
      <c r="B1978" s="95"/>
      <c r="C1978" s="247"/>
      <c r="D1978" s="248"/>
      <c r="E1978" s="165"/>
      <c r="F1978" s="358"/>
      <c r="G1978" s="142"/>
    </row>
    <row r="1979" spans="1:7" s="2" customFormat="1" ht="12.75">
      <c r="A1979" s="246"/>
      <c r="B1979" s="95"/>
      <c r="C1979" s="247"/>
      <c r="D1979" s="248"/>
      <c r="E1979" s="165"/>
      <c r="F1979" s="358"/>
      <c r="G1979" s="142"/>
    </row>
    <row r="1980" spans="1:7" s="2" customFormat="1" ht="12.75">
      <c r="A1980" s="246"/>
      <c r="B1980" s="95"/>
      <c r="C1980" s="247"/>
      <c r="D1980" s="248"/>
      <c r="E1980" s="165"/>
      <c r="F1980" s="358"/>
      <c r="G1980" s="142"/>
    </row>
    <row r="1981" spans="1:7" s="2" customFormat="1" ht="12.75">
      <c r="A1981" s="246"/>
      <c r="B1981" s="95"/>
      <c r="C1981" s="247"/>
      <c r="D1981" s="248"/>
      <c r="E1981" s="165"/>
      <c r="F1981" s="358"/>
      <c r="G1981" s="142"/>
    </row>
    <row r="1982" spans="1:7" s="2" customFormat="1" ht="12.75">
      <c r="A1982" s="246"/>
      <c r="B1982" s="95"/>
      <c r="C1982" s="247"/>
      <c r="D1982" s="248"/>
      <c r="E1982" s="165"/>
      <c r="F1982" s="358"/>
      <c r="G1982" s="142"/>
    </row>
    <row r="1983" spans="1:7" s="2" customFormat="1" ht="12.75">
      <c r="A1983" s="246"/>
      <c r="B1983" s="95"/>
      <c r="C1983" s="247"/>
      <c r="D1983" s="248"/>
      <c r="E1983" s="165"/>
      <c r="F1983" s="358"/>
      <c r="G1983" s="142"/>
    </row>
    <row r="1984" spans="1:7" s="2" customFormat="1" ht="12.75">
      <c r="A1984" s="246"/>
      <c r="B1984" s="95"/>
      <c r="C1984" s="247"/>
      <c r="D1984" s="248"/>
      <c r="E1984" s="165"/>
      <c r="F1984" s="358"/>
      <c r="G1984" s="142"/>
    </row>
    <row r="1985" spans="1:7" s="2" customFormat="1" ht="12.75">
      <c r="A1985" s="246"/>
      <c r="B1985" s="95"/>
      <c r="C1985" s="247"/>
      <c r="D1985" s="248"/>
      <c r="E1985" s="165"/>
      <c r="F1985" s="358"/>
      <c r="G1985" s="142"/>
    </row>
    <row r="1986" spans="1:7" s="2" customFormat="1" ht="12.75">
      <c r="A1986" s="246"/>
      <c r="B1986" s="95"/>
      <c r="C1986" s="247"/>
      <c r="D1986" s="248"/>
      <c r="E1986" s="165"/>
      <c r="F1986" s="358"/>
      <c r="G1986" s="142"/>
    </row>
    <row r="1987" spans="1:7" s="2" customFormat="1" ht="12.75">
      <c r="A1987" s="246"/>
      <c r="B1987" s="95"/>
      <c r="C1987" s="247"/>
      <c r="D1987" s="248"/>
      <c r="E1987" s="165"/>
      <c r="F1987" s="358"/>
      <c r="G1987" s="142"/>
    </row>
    <row r="1988" spans="1:7" s="2" customFormat="1" ht="12.75">
      <c r="A1988" s="246"/>
      <c r="B1988" s="95"/>
      <c r="C1988" s="247"/>
      <c r="D1988" s="248"/>
      <c r="E1988" s="165"/>
      <c r="F1988" s="358"/>
      <c r="G1988" s="142"/>
    </row>
    <row r="1989" spans="1:7" s="2" customFormat="1" ht="12.75">
      <c r="A1989" s="246"/>
      <c r="B1989" s="95"/>
      <c r="C1989" s="247"/>
      <c r="D1989" s="248"/>
      <c r="E1989" s="165"/>
      <c r="F1989" s="358"/>
      <c r="G1989" s="142"/>
    </row>
    <row r="1990" spans="1:7" s="2" customFormat="1" ht="12.75">
      <c r="A1990" s="246"/>
      <c r="B1990" s="95"/>
      <c r="C1990" s="247"/>
      <c r="D1990" s="248"/>
      <c r="E1990" s="165"/>
      <c r="F1990" s="358"/>
      <c r="G1990" s="142"/>
    </row>
    <row r="1991" spans="1:7" s="2" customFormat="1" ht="12.75">
      <c r="A1991" s="246"/>
      <c r="B1991" s="95"/>
      <c r="C1991" s="247"/>
      <c r="D1991" s="248"/>
      <c r="E1991" s="165"/>
      <c r="F1991" s="358"/>
      <c r="G1991" s="142"/>
    </row>
    <row r="1992" spans="1:7" s="2" customFormat="1" ht="12.75">
      <c r="A1992" s="246"/>
      <c r="B1992" s="95"/>
      <c r="C1992" s="247"/>
      <c r="D1992" s="248"/>
      <c r="E1992" s="165"/>
      <c r="F1992" s="358"/>
      <c r="G1992" s="142"/>
    </row>
    <row r="1993" spans="1:7" s="2" customFormat="1" ht="12.75">
      <c r="A1993" s="246"/>
      <c r="B1993" s="95"/>
      <c r="C1993" s="247"/>
      <c r="D1993" s="248"/>
      <c r="E1993" s="165"/>
      <c r="F1993" s="358"/>
      <c r="G1993" s="142"/>
    </row>
    <row r="1994" spans="1:7" s="2" customFormat="1" ht="12.75">
      <c r="A1994" s="246"/>
      <c r="B1994" s="95"/>
      <c r="C1994" s="247"/>
      <c r="D1994" s="248"/>
      <c r="E1994" s="165"/>
      <c r="F1994" s="358"/>
      <c r="G1994" s="142"/>
    </row>
    <row r="1995" spans="1:7" s="2" customFormat="1" ht="12.75">
      <c r="A1995" s="246"/>
      <c r="B1995" s="95"/>
      <c r="C1995" s="247"/>
      <c r="D1995" s="248"/>
      <c r="E1995" s="165"/>
      <c r="F1995" s="358"/>
      <c r="G1995" s="142"/>
    </row>
    <row r="1996" spans="1:7" s="2" customFormat="1" ht="12.75">
      <c r="A1996" s="246"/>
      <c r="B1996" s="95"/>
      <c r="C1996" s="247"/>
      <c r="D1996" s="248"/>
      <c r="E1996" s="165"/>
      <c r="F1996" s="358"/>
      <c r="G1996" s="142"/>
    </row>
    <row r="1997" spans="1:7" s="2" customFormat="1" ht="12.75">
      <c r="A1997" s="246"/>
      <c r="B1997" s="95"/>
      <c r="C1997" s="247"/>
      <c r="D1997" s="248"/>
      <c r="E1997" s="165"/>
      <c r="F1997" s="358"/>
      <c r="G1997" s="142"/>
    </row>
    <row r="1998" spans="1:7" s="2" customFormat="1" ht="12.75">
      <c r="A1998" s="246"/>
      <c r="B1998" s="95"/>
      <c r="C1998" s="247"/>
      <c r="D1998" s="248"/>
      <c r="E1998" s="165"/>
      <c r="F1998" s="358"/>
      <c r="G1998" s="142"/>
    </row>
    <row r="1999" spans="1:7" s="2" customFormat="1" ht="12.75">
      <c r="A1999" s="246"/>
      <c r="B1999" s="95"/>
      <c r="C1999" s="247"/>
      <c r="D1999" s="248"/>
      <c r="E1999" s="165"/>
      <c r="F1999" s="358"/>
      <c r="G1999" s="142"/>
    </row>
    <row r="2000" spans="1:7" s="2" customFormat="1" ht="12.75">
      <c r="A2000" s="246"/>
      <c r="B2000" s="95"/>
      <c r="C2000" s="247"/>
      <c r="D2000" s="248"/>
      <c r="E2000" s="165"/>
      <c r="F2000" s="358"/>
      <c r="G2000" s="142"/>
    </row>
    <row r="2001" spans="1:7" s="2" customFormat="1" ht="12.75">
      <c r="A2001" s="246"/>
      <c r="B2001" s="95"/>
      <c r="C2001" s="247"/>
      <c r="D2001" s="248"/>
      <c r="E2001" s="165"/>
      <c r="F2001" s="358"/>
      <c r="G2001" s="142"/>
    </row>
    <row r="2002" spans="1:7" s="2" customFormat="1" ht="12.75">
      <c r="A2002" s="246"/>
      <c r="B2002" s="95"/>
      <c r="C2002" s="247"/>
      <c r="D2002" s="248"/>
      <c r="E2002" s="165"/>
      <c r="F2002" s="358"/>
      <c r="G2002" s="142"/>
    </row>
    <row r="2003" spans="1:7" s="2" customFormat="1" ht="12.75">
      <c r="A2003" s="246"/>
      <c r="B2003" s="95"/>
      <c r="C2003" s="247"/>
      <c r="D2003" s="248"/>
      <c r="E2003" s="165"/>
      <c r="F2003" s="358"/>
      <c r="G2003" s="142"/>
    </row>
    <row r="2004" spans="1:7" s="2" customFormat="1" ht="12.75">
      <c r="A2004" s="246"/>
      <c r="B2004" s="95"/>
      <c r="C2004" s="247"/>
      <c r="D2004" s="248"/>
      <c r="E2004" s="165"/>
      <c r="F2004" s="358"/>
      <c r="G2004" s="142"/>
    </row>
    <row r="2005" spans="1:7" s="2" customFormat="1" ht="12.75">
      <c r="A2005" s="246"/>
      <c r="B2005" s="95"/>
      <c r="C2005" s="247"/>
      <c r="D2005" s="248"/>
      <c r="E2005" s="165"/>
      <c r="F2005" s="358"/>
      <c r="G2005" s="142"/>
    </row>
    <row r="2006" spans="1:7" s="2" customFormat="1" ht="12.75">
      <c r="A2006" s="246"/>
      <c r="B2006" s="95"/>
      <c r="C2006" s="247"/>
      <c r="D2006" s="248"/>
      <c r="E2006" s="165"/>
      <c r="F2006" s="358"/>
      <c r="G2006" s="142"/>
    </row>
    <row r="2007" spans="1:7" s="2" customFormat="1" ht="12.75">
      <c r="A2007" s="246"/>
      <c r="B2007" s="95"/>
      <c r="C2007" s="247"/>
      <c r="D2007" s="248"/>
      <c r="E2007" s="165"/>
      <c r="F2007" s="358"/>
      <c r="G2007" s="142"/>
    </row>
    <row r="2008" spans="1:7" s="2" customFormat="1" ht="12.75">
      <c r="A2008" s="246"/>
      <c r="B2008" s="95"/>
      <c r="C2008" s="247"/>
      <c r="D2008" s="248"/>
      <c r="E2008" s="165"/>
      <c r="F2008" s="358"/>
      <c r="G2008" s="142"/>
    </row>
    <row r="2009" spans="1:7" s="2" customFormat="1" ht="12.75">
      <c r="A2009" s="246"/>
      <c r="B2009" s="95"/>
      <c r="C2009" s="247"/>
      <c r="D2009" s="248"/>
      <c r="E2009" s="165"/>
      <c r="F2009" s="358"/>
      <c r="G2009" s="142"/>
    </row>
    <row r="2010" spans="1:7" s="2" customFormat="1" ht="12.75">
      <c r="A2010" s="246"/>
      <c r="B2010" s="95"/>
      <c r="C2010" s="247"/>
      <c r="D2010" s="248"/>
      <c r="E2010" s="165"/>
      <c r="F2010" s="358"/>
      <c r="G2010" s="142"/>
    </row>
    <row r="2011" spans="1:7" s="2" customFormat="1" ht="12.75">
      <c r="A2011" s="246"/>
      <c r="B2011" s="95"/>
      <c r="C2011" s="247"/>
      <c r="D2011" s="248"/>
      <c r="E2011" s="165"/>
      <c r="F2011" s="358"/>
      <c r="G2011" s="142"/>
    </row>
    <row r="2012" spans="1:7" s="2" customFormat="1" ht="12.75">
      <c r="A2012" s="246"/>
      <c r="B2012" s="95"/>
      <c r="C2012" s="247"/>
      <c r="D2012" s="248"/>
      <c r="E2012" s="165"/>
      <c r="F2012" s="358"/>
      <c r="G2012" s="142"/>
    </row>
    <row r="2013" spans="1:7" s="2" customFormat="1" ht="12.75">
      <c r="A2013" s="246"/>
      <c r="B2013" s="95"/>
      <c r="C2013" s="247"/>
      <c r="D2013" s="248"/>
      <c r="E2013" s="165"/>
      <c r="F2013" s="358"/>
      <c r="G2013" s="142"/>
    </row>
    <row r="2014" spans="1:7" s="2" customFormat="1" ht="12.75">
      <c r="A2014" s="246"/>
      <c r="B2014" s="95"/>
      <c r="C2014" s="247"/>
      <c r="D2014" s="248"/>
      <c r="E2014" s="165"/>
      <c r="F2014" s="358"/>
      <c r="G2014" s="142"/>
    </row>
    <row r="2015" spans="1:7" s="2" customFormat="1" ht="12.75">
      <c r="A2015" s="246"/>
      <c r="B2015" s="95"/>
      <c r="C2015" s="247"/>
      <c r="D2015" s="248"/>
      <c r="E2015" s="165"/>
      <c r="F2015" s="358"/>
      <c r="G2015" s="142"/>
    </row>
    <row r="2016" spans="1:7" s="2" customFormat="1" ht="12.75">
      <c r="A2016" s="246"/>
      <c r="B2016" s="95"/>
      <c r="C2016" s="247"/>
      <c r="D2016" s="248"/>
      <c r="E2016" s="165"/>
      <c r="F2016" s="358"/>
      <c r="G2016" s="142"/>
    </row>
    <row r="2017" spans="1:7" s="2" customFormat="1" ht="12.75">
      <c r="A2017" s="246"/>
      <c r="B2017" s="95"/>
      <c r="C2017" s="247"/>
      <c r="D2017" s="248"/>
      <c r="E2017" s="165"/>
      <c r="F2017" s="358"/>
      <c r="G2017" s="142"/>
    </row>
    <row r="2018" spans="1:7" s="2" customFormat="1" ht="12.75">
      <c r="A2018" s="246"/>
      <c r="B2018" s="95"/>
      <c r="C2018" s="247"/>
      <c r="D2018" s="248"/>
      <c r="E2018" s="165"/>
      <c r="F2018" s="358"/>
      <c r="G2018" s="142"/>
    </row>
    <row r="2019" spans="1:7" s="2" customFormat="1" ht="12.75">
      <c r="A2019" s="246"/>
      <c r="B2019" s="95"/>
      <c r="C2019" s="247"/>
      <c r="D2019" s="248"/>
      <c r="E2019" s="165"/>
      <c r="F2019" s="358"/>
      <c r="G2019" s="142"/>
    </row>
    <row r="2020" spans="1:7" s="2" customFormat="1" ht="12.75">
      <c r="A2020" s="246"/>
      <c r="B2020" s="95"/>
      <c r="C2020" s="247"/>
      <c r="D2020" s="248"/>
      <c r="E2020" s="165"/>
      <c r="F2020" s="358"/>
      <c r="G2020" s="142"/>
    </row>
    <row r="2021" spans="1:7" s="2" customFormat="1" ht="12.75">
      <c r="A2021" s="246"/>
      <c r="B2021" s="95"/>
      <c r="C2021" s="247"/>
      <c r="D2021" s="248"/>
      <c r="E2021" s="165"/>
      <c r="F2021" s="358"/>
      <c r="G2021" s="142"/>
    </row>
    <row r="2022" spans="1:7" s="2" customFormat="1" ht="12.75">
      <c r="A2022" s="246"/>
      <c r="B2022" s="95"/>
      <c r="C2022" s="247"/>
      <c r="D2022" s="248"/>
      <c r="E2022" s="165"/>
      <c r="F2022" s="358"/>
      <c r="G2022" s="142"/>
    </row>
    <row r="2023" spans="1:7" s="2" customFormat="1" ht="12.75">
      <c r="A2023" s="246"/>
      <c r="B2023" s="95"/>
      <c r="C2023" s="247"/>
      <c r="D2023" s="248"/>
      <c r="E2023" s="165"/>
      <c r="F2023" s="358"/>
      <c r="G2023" s="142"/>
    </row>
    <row r="2024" spans="1:7" s="2" customFormat="1" ht="12.75">
      <c r="A2024" s="246"/>
      <c r="B2024" s="95"/>
      <c r="C2024" s="247"/>
      <c r="D2024" s="248"/>
      <c r="E2024" s="165"/>
      <c r="F2024" s="358"/>
      <c r="G2024" s="142"/>
    </row>
    <row r="2025" spans="1:7" s="2" customFormat="1" ht="12.75">
      <c r="A2025" s="246"/>
      <c r="B2025" s="95"/>
      <c r="C2025" s="247"/>
      <c r="D2025" s="248"/>
      <c r="E2025" s="165"/>
      <c r="F2025" s="358"/>
      <c r="G2025" s="142"/>
    </row>
    <row r="2026" spans="1:7" s="2" customFormat="1" ht="12.75">
      <c r="A2026" s="246"/>
      <c r="B2026" s="95"/>
      <c r="C2026" s="247"/>
      <c r="D2026" s="248"/>
      <c r="E2026" s="165"/>
      <c r="F2026" s="358"/>
      <c r="G2026" s="142"/>
    </row>
    <row r="2027" spans="1:7" s="2" customFormat="1" ht="12.75">
      <c r="A2027" s="246"/>
      <c r="B2027" s="95"/>
      <c r="C2027" s="247"/>
      <c r="D2027" s="248"/>
      <c r="E2027" s="165"/>
      <c r="F2027" s="358"/>
      <c r="G2027" s="142"/>
    </row>
    <row r="2028" spans="1:7" s="2" customFormat="1" ht="12.75">
      <c r="A2028" s="246"/>
      <c r="B2028" s="95"/>
      <c r="C2028" s="247"/>
      <c r="D2028" s="248"/>
      <c r="E2028" s="165"/>
      <c r="F2028" s="358"/>
      <c r="G2028" s="142"/>
    </row>
    <row r="2029" spans="1:7" s="2" customFormat="1" ht="12.75">
      <c r="A2029" s="246"/>
      <c r="B2029" s="95"/>
      <c r="C2029" s="247"/>
      <c r="D2029" s="248"/>
      <c r="E2029" s="165"/>
      <c r="F2029" s="358"/>
      <c r="G2029" s="142"/>
    </row>
    <row r="2030" spans="1:7" s="2" customFormat="1" ht="12.75">
      <c r="A2030" s="246"/>
      <c r="B2030" s="95"/>
      <c r="C2030" s="247"/>
      <c r="D2030" s="248"/>
      <c r="E2030" s="165"/>
      <c r="F2030" s="358"/>
      <c r="G2030" s="142"/>
    </row>
    <row r="2031" spans="1:7" s="2" customFormat="1" ht="12.75">
      <c r="A2031" s="246"/>
      <c r="B2031" s="95"/>
      <c r="C2031" s="247"/>
      <c r="D2031" s="248"/>
      <c r="E2031" s="165"/>
      <c r="F2031" s="358"/>
      <c r="G2031" s="142"/>
    </row>
    <row r="2032" spans="1:7" s="2" customFormat="1" ht="12.75">
      <c r="A2032" s="246"/>
      <c r="B2032" s="95"/>
      <c r="C2032" s="247"/>
      <c r="D2032" s="248"/>
      <c r="E2032" s="165"/>
      <c r="F2032" s="358"/>
      <c r="G2032" s="142"/>
    </row>
    <row r="2033" spans="1:7" s="2" customFormat="1" ht="12.75">
      <c r="A2033" s="246"/>
      <c r="B2033" s="95"/>
      <c r="C2033" s="247"/>
      <c r="D2033" s="248"/>
      <c r="E2033" s="165"/>
      <c r="F2033" s="358"/>
      <c r="G2033" s="142"/>
    </row>
    <row r="2034" spans="1:7" s="2" customFormat="1" ht="12.75">
      <c r="A2034" s="246"/>
      <c r="B2034" s="95"/>
      <c r="C2034" s="247"/>
      <c r="D2034" s="248"/>
      <c r="E2034" s="165"/>
      <c r="F2034" s="358"/>
      <c r="G2034" s="142"/>
    </row>
    <row r="2035" spans="1:7" s="2" customFormat="1" ht="12.75">
      <c r="A2035" s="246"/>
      <c r="B2035" s="95"/>
      <c r="C2035" s="247"/>
      <c r="D2035" s="248"/>
      <c r="E2035" s="165"/>
      <c r="F2035" s="358"/>
      <c r="G2035" s="142"/>
    </row>
    <row r="2036" spans="1:7" s="2" customFormat="1" ht="12.75">
      <c r="A2036" s="246"/>
      <c r="B2036" s="95"/>
      <c r="C2036" s="247"/>
      <c r="D2036" s="248"/>
      <c r="E2036" s="165"/>
      <c r="F2036" s="358"/>
      <c r="G2036" s="142"/>
    </row>
    <row r="2037" spans="1:7" s="2" customFormat="1" ht="12.75">
      <c r="A2037" s="246"/>
      <c r="B2037" s="95"/>
      <c r="C2037" s="247"/>
      <c r="D2037" s="248"/>
      <c r="E2037" s="165"/>
      <c r="F2037" s="358"/>
      <c r="G2037" s="142"/>
    </row>
    <row r="2038" spans="1:7" s="2" customFormat="1" ht="12.75">
      <c r="A2038" s="246"/>
      <c r="B2038" s="95"/>
      <c r="C2038" s="247"/>
      <c r="D2038" s="248"/>
      <c r="E2038" s="165"/>
      <c r="F2038" s="358"/>
      <c r="G2038" s="142"/>
    </row>
    <row r="2039" spans="1:7" s="2" customFormat="1" ht="12.75">
      <c r="A2039" s="246"/>
      <c r="B2039" s="95"/>
      <c r="C2039" s="247"/>
      <c r="D2039" s="248"/>
      <c r="E2039" s="165"/>
      <c r="F2039" s="358"/>
      <c r="G2039" s="142"/>
    </row>
    <row r="2040" spans="1:7" s="2" customFormat="1" ht="12.75">
      <c r="A2040" s="246"/>
      <c r="B2040" s="95"/>
      <c r="C2040" s="247"/>
      <c r="D2040" s="248"/>
      <c r="E2040" s="165"/>
      <c r="F2040" s="358"/>
      <c r="G2040" s="142"/>
    </row>
    <row r="2041" spans="1:7" s="2" customFormat="1" ht="12.75">
      <c r="A2041" s="246"/>
      <c r="B2041" s="95"/>
      <c r="C2041" s="247"/>
      <c r="D2041" s="248"/>
      <c r="E2041" s="165"/>
      <c r="F2041" s="358"/>
      <c r="G2041" s="142"/>
    </row>
    <row r="2042" spans="1:7" s="2" customFormat="1" ht="12.75">
      <c r="A2042" s="246"/>
      <c r="B2042" s="95"/>
      <c r="C2042" s="247"/>
      <c r="D2042" s="248"/>
      <c r="E2042" s="165"/>
      <c r="F2042" s="358"/>
      <c r="G2042" s="142"/>
    </row>
    <row r="2043" spans="1:7" s="2" customFormat="1" ht="12.75">
      <c r="A2043" s="246"/>
      <c r="B2043" s="95"/>
      <c r="C2043" s="247"/>
      <c r="D2043" s="248"/>
      <c r="E2043" s="165"/>
      <c r="F2043" s="358"/>
      <c r="G2043" s="142"/>
    </row>
    <row r="2044" spans="1:7" s="2" customFormat="1" ht="12.75">
      <c r="A2044" s="246"/>
      <c r="B2044" s="95"/>
      <c r="C2044" s="247"/>
      <c r="D2044" s="248"/>
      <c r="E2044" s="165"/>
      <c r="F2044" s="358"/>
      <c r="G2044" s="142"/>
    </row>
    <row r="2045" spans="1:7" s="2" customFormat="1" ht="12.75">
      <c r="A2045" s="246"/>
      <c r="B2045" s="95"/>
      <c r="C2045" s="247"/>
      <c r="D2045" s="248"/>
      <c r="E2045" s="165"/>
      <c r="F2045" s="358"/>
      <c r="G2045" s="142"/>
    </row>
    <row r="2046" spans="1:7" s="2" customFormat="1" ht="12.75">
      <c r="A2046" s="246"/>
      <c r="B2046" s="95"/>
      <c r="C2046" s="247"/>
      <c r="D2046" s="248"/>
      <c r="E2046" s="165"/>
      <c r="F2046" s="358"/>
      <c r="G2046" s="142"/>
    </row>
    <row r="2047" spans="1:7" s="2" customFormat="1" ht="12.75">
      <c r="A2047" s="246"/>
      <c r="B2047" s="95"/>
      <c r="C2047" s="247"/>
      <c r="D2047" s="248"/>
      <c r="E2047" s="165"/>
      <c r="F2047" s="358"/>
      <c r="G2047" s="142"/>
    </row>
    <row r="2048" spans="1:7" s="2" customFormat="1" ht="12.75">
      <c r="A2048" s="246"/>
      <c r="B2048" s="95"/>
      <c r="C2048" s="247"/>
      <c r="D2048" s="248"/>
      <c r="E2048" s="165"/>
      <c r="F2048" s="358"/>
      <c r="G2048" s="142"/>
    </row>
    <row r="2049" spans="1:7" s="2" customFormat="1" ht="12.75">
      <c r="A2049" s="246"/>
      <c r="B2049" s="95"/>
      <c r="C2049" s="247"/>
      <c r="D2049" s="248"/>
      <c r="E2049" s="165"/>
      <c r="F2049" s="358"/>
      <c r="G2049" s="142"/>
    </row>
    <row r="2050" spans="1:7" s="2" customFormat="1" ht="12.75">
      <c r="A2050" s="246"/>
      <c r="B2050" s="95"/>
      <c r="C2050" s="247"/>
      <c r="D2050" s="248"/>
      <c r="E2050" s="165"/>
      <c r="F2050" s="358"/>
      <c r="G2050" s="142"/>
    </row>
    <row r="2051" spans="1:7" s="2" customFormat="1" ht="12.75">
      <c r="A2051" s="246"/>
      <c r="B2051" s="95"/>
      <c r="C2051" s="247"/>
      <c r="D2051" s="248"/>
      <c r="E2051" s="165"/>
      <c r="F2051" s="358"/>
      <c r="G2051" s="142"/>
    </row>
    <row r="2052" spans="1:7" s="2" customFormat="1" ht="12.75">
      <c r="A2052" s="246"/>
      <c r="B2052" s="95"/>
      <c r="C2052" s="247"/>
      <c r="D2052" s="248"/>
      <c r="E2052" s="165"/>
      <c r="F2052" s="358"/>
      <c r="G2052" s="142"/>
    </row>
    <row r="2053" spans="1:7" s="2" customFormat="1" ht="12.75">
      <c r="A2053" s="246"/>
      <c r="B2053" s="95"/>
      <c r="C2053" s="247"/>
      <c r="D2053" s="248"/>
      <c r="E2053" s="165"/>
      <c r="F2053" s="358"/>
      <c r="G2053" s="142"/>
    </row>
    <row r="2054" spans="1:7" s="2" customFormat="1" ht="12.75">
      <c r="A2054" s="246"/>
      <c r="B2054" s="95"/>
      <c r="C2054" s="247"/>
      <c r="D2054" s="248"/>
      <c r="E2054" s="165"/>
      <c r="F2054" s="358"/>
      <c r="G2054" s="142"/>
    </row>
    <row r="2055" spans="1:7" s="2" customFormat="1" ht="12.75">
      <c r="A2055" s="246"/>
      <c r="B2055" s="95"/>
      <c r="C2055" s="247"/>
      <c r="D2055" s="248"/>
      <c r="E2055" s="165"/>
      <c r="F2055" s="358"/>
      <c r="G2055" s="142"/>
    </row>
    <row r="2056" spans="1:7" s="2" customFormat="1" ht="12.75">
      <c r="A2056" s="246"/>
      <c r="B2056" s="95"/>
      <c r="C2056" s="247"/>
      <c r="D2056" s="248"/>
      <c r="E2056" s="165"/>
      <c r="F2056" s="358"/>
      <c r="G2056" s="142"/>
    </row>
    <row r="2057" spans="1:7" s="2" customFormat="1" ht="12.75">
      <c r="A2057" s="246"/>
      <c r="B2057" s="95"/>
      <c r="C2057" s="247"/>
      <c r="D2057" s="248"/>
      <c r="E2057" s="165"/>
      <c r="F2057" s="358"/>
      <c r="G2057" s="142"/>
    </row>
    <row r="2058" spans="1:7" s="2" customFormat="1" ht="12.75">
      <c r="A2058" s="246"/>
      <c r="B2058" s="95"/>
      <c r="C2058" s="247"/>
      <c r="D2058" s="248"/>
      <c r="E2058" s="165"/>
      <c r="F2058" s="358"/>
      <c r="G2058" s="142"/>
    </row>
    <row r="2059" spans="1:7" s="2" customFormat="1" ht="12.75">
      <c r="A2059" s="246"/>
      <c r="B2059" s="95"/>
      <c r="C2059" s="247"/>
      <c r="D2059" s="248"/>
      <c r="E2059" s="165"/>
      <c r="F2059" s="358"/>
      <c r="G2059" s="142"/>
    </row>
    <row r="2060" spans="1:7" s="2" customFormat="1" ht="12.75">
      <c r="A2060" s="246"/>
      <c r="B2060" s="95"/>
      <c r="C2060" s="247"/>
      <c r="D2060" s="248"/>
      <c r="E2060" s="165"/>
      <c r="F2060" s="358"/>
      <c r="G2060" s="142"/>
    </row>
    <row r="2061" spans="1:7" s="2" customFormat="1" ht="12.75">
      <c r="A2061" s="246"/>
      <c r="B2061" s="95"/>
      <c r="C2061" s="247"/>
      <c r="D2061" s="248"/>
      <c r="E2061" s="165"/>
      <c r="F2061" s="358"/>
      <c r="G2061" s="142"/>
    </row>
    <row r="2062" spans="1:7" s="2" customFormat="1" ht="12.75">
      <c r="A2062" s="246"/>
      <c r="B2062" s="95"/>
      <c r="C2062" s="247"/>
      <c r="D2062" s="248"/>
      <c r="E2062" s="165"/>
      <c r="F2062" s="358"/>
      <c r="G2062" s="142"/>
    </row>
    <row r="2063" spans="1:7" s="2" customFormat="1" ht="12.75">
      <c r="A2063" s="246"/>
      <c r="B2063" s="95"/>
      <c r="C2063" s="247"/>
      <c r="D2063" s="248"/>
      <c r="E2063" s="165"/>
      <c r="F2063" s="358"/>
      <c r="G2063" s="142"/>
    </row>
    <row r="2064" spans="1:7" s="2" customFormat="1" ht="12.75">
      <c r="A2064" s="246"/>
      <c r="B2064" s="95"/>
      <c r="C2064" s="247"/>
      <c r="D2064" s="248"/>
      <c r="E2064" s="165"/>
      <c r="F2064" s="358"/>
      <c r="G2064" s="142"/>
    </row>
    <row r="2065" spans="1:7" s="2" customFormat="1" ht="12.75">
      <c r="A2065" s="246"/>
      <c r="B2065" s="95"/>
      <c r="C2065" s="247"/>
      <c r="D2065" s="248"/>
      <c r="E2065" s="165"/>
      <c r="F2065" s="358"/>
      <c r="G2065" s="142"/>
    </row>
    <row r="2066" spans="1:7" s="2" customFormat="1" ht="12.75">
      <c r="A2066" s="246"/>
      <c r="B2066" s="95"/>
      <c r="C2066" s="247"/>
      <c r="D2066" s="248"/>
      <c r="E2066" s="165"/>
      <c r="F2066" s="358"/>
      <c r="G2066" s="142"/>
    </row>
    <row r="2067" spans="1:7" s="2" customFormat="1" ht="12.75">
      <c r="A2067" s="246"/>
      <c r="B2067" s="95"/>
      <c r="C2067" s="247"/>
      <c r="D2067" s="248"/>
      <c r="E2067" s="165"/>
      <c r="F2067" s="358"/>
      <c r="G2067" s="142"/>
    </row>
    <row r="2068" spans="1:7" s="2" customFormat="1" ht="12.75">
      <c r="A2068" s="246"/>
      <c r="B2068" s="95"/>
      <c r="C2068" s="247"/>
      <c r="D2068" s="248"/>
      <c r="E2068" s="165"/>
      <c r="F2068" s="358"/>
      <c r="G2068" s="142"/>
    </row>
    <row r="2069" spans="1:7" s="2" customFormat="1" ht="12.75">
      <c r="A2069" s="246"/>
      <c r="B2069" s="95"/>
      <c r="C2069" s="247"/>
      <c r="D2069" s="248"/>
      <c r="E2069" s="165"/>
      <c r="F2069" s="358"/>
      <c r="G2069" s="142"/>
    </row>
    <row r="2070" spans="1:7" s="2" customFormat="1" ht="12.75">
      <c r="A2070" s="246"/>
      <c r="B2070" s="95"/>
      <c r="C2070" s="247"/>
      <c r="D2070" s="248"/>
      <c r="E2070" s="165"/>
      <c r="F2070" s="358"/>
      <c r="G2070" s="142"/>
    </row>
    <row r="2071" spans="1:7" s="2" customFormat="1" ht="12.75">
      <c r="A2071" s="246"/>
      <c r="B2071" s="95"/>
      <c r="C2071" s="247"/>
      <c r="D2071" s="248"/>
      <c r="E2071" s="165"/>
      <c r="F2071" s="358"/>
      <c r="G2071" s="142"/>
    </row>
    <row r="2072" spans="1:7" s="2" customFormat="1" ht="12.75">
      <c r="A2072" s="246"/>
      <c r="B2072" s="95"/>
      <c r="C2072" s="247"/>
      <c r="D2072" s="248"/>
      <c r="E2072" s="165"/>
      <c r="F2072" s="358"/>
      <c r="G2072" s="142"/>
    </row>
    <row r="2073" spans="1:7" s="2" customFormat="1" ht="12.75">
      <c r="A2073" s="246"/>
      <c r="B2073" s="95"/>
      <c r="C2073" s="247"/>
      <c r="D2073" s="248"/>
      <c r="E2073" s="165"/>
      <c r="F2073" s="358"/>
      <c r="G2073" s="142"/>
    </row>
    <row r="2074" spans="1:7" s="2" customFormat="1" ht="12.75">
      <c r="A2074" s="246"/>
      <c r="B2074" s="95"/>
      <c r="C2074" s="247"/>
      <c r="D2074" s="248"/>
      <c r="E2074" s="165"/>
      <c r="F2074" s="358"/>
      <c r="G2074" s="142"/>
    </row>
    <row r="2075" spans="1:7" s="2" customFormat="1" ht="12.75">
      <c r="A2075" s="246"/>
      <c r="B2075" s="95"/>
      <c r="C2075" s="247"/>
      <c r="D2075" s="248"/>
      <c r="E2075" s="165"/>
      <c r="F2075" s="358"/>
      <c r="G2075" s="142"/>
    </row>
    <row r="2076" spans="1:7" s="2" customFormat="1" ht="12.75">
      <c r="A2076" s="246"/>
      <c r="B2076" s="95"/>
      <c r="C2076" s="247"/>
      <c r="D2076" s="248"/>
      <c r="E2076" s="165"/>
      <c r="F2076" s="358"/>
      <c r="G2076" s="142"/>
    </row>
    <row r="2077" spans="1:7" s="2" customFormat="1" ht="12.75">
      <c r="A2077" s="246"/>
      <c r="B2077" s="95"/>
      <c r="C2077" s="247"/>
      <c r="D2077" s="248"/>
      <c r="E2077" s="165"/>
      <c r="F2077" s="358"/>
      <c r="G2077" s="142"/>
    </row>
    <row r="2078" spans="1:7" s="2" customFormat="1" ht="12.75">
      <c r="A2078" s="246"/>
      <c r="B2078" s="95"/>
      <c r="C2078" s="247"/>
      <c r="D2078" s="248"/>
      <c r="E2078" s="165"/>
      <c r="F2078" s="358"/>
      <c r="G2078" s="142"/>
    </row>
    <row r="2079" spans="1:7" s="2" customFormat="1" ht="12.75">
      <c r="A2079" s="246"/>
      <c r="B2079" s="95"/>
      <c r="C2079" s="247"/>
      <c r="D2079" s="248"/>
      <c r="E2079" s="165"/>
      <c r="F2079" s="358"/>
      <c r="G2079" s="142"/>
    </row>
    <row r="2080" spans="1:7" s="2" customFormat="1" ht="12.75">
      <c r="A2080" s="246"/>
      <c r="B2080" s="95"/>
      <c r="C2080" s="247"/>
      <c r="D2080" s="248"/>
      <c r="E2080" s="165"/>
      <c r="F2080" s="358"/>
      <c r="G2080" s="142"/>
    </row>
    <row r="2081" spans="1:7" s="2" customFormat="1" ht="12.75">
      <c r="A2081" s="246"/>
      <c r="B2081" s="95"/>
      <c r="C2081" s="247"/>
      <c r="D2081" s="248"/>
      <c r="E2081" s="165"/>
      <c r="F2081" s="358"/>
      <c r="G2081" s="142"/>
    </row>
    <row r="2082" spans="1:7" s="2" customFormat="1" ht="12.75">
      <c r="A2082" s="246"/>
      <c r="B2082" s="95"/>
      <c r="C2082" s="247"/>
      <c r="D2082" s="248"/>
      <c r="E2082" s="165"/>
      <c r="F2082" s="358"/>
      <c r="G2082" s="142"/>
    </row>
    <row r="2083" spans="1:7" s="2" customFormat="1" ht="12.75">
      <c r="A2083" s="246"/>
      <c r="B2083" s="95"/>
      <c r="C2083" s="247"/>
      <c r="D2083" s="248"/>
      <c r="E2083" s="165"/>
      <c r="F2083" s="358"/>
      <c r="G2083" s="142"/>
    </row>
    <row r="2084" spans="1:7" s="2" customFormat="1" ht="12.75">
      <c r="A2084" s="246"/>
      <c r="B2084" s="95"/>
      <c r="C2084" s="247"/>
      <c r="D2084" s="248"/>
      <c r="E2084" s="165"/>
      <c r="F2084" s="358"/>
      <c r="G2084" s="142"/>
    </row>
    <row r="2085" spans="1:7" s="2" customFormat="1" ht="12.75">
      <c r="A2085" s="246"/>
      <c r="B2085" s="95"/>
      <c r="C2085" s="247"/>
      <c r="D2085" s="248"/>
      <c r="E2085" s="165"/>
      <c r="F2085" s="358"/>
      <c r="G2085" s="142"/>
    </row>
    <row r="2086" spans="1:7" s="2" customFormat="1" ht="12.75">
      <c r="A2086" s="246"/>
      <c r="B2086" s="95"/>
      <c r="C2086" s="247"/>
      <c r="D2086" s="248"/>
      <c r="E2086" s="165"/>
      <c r="F2086" s="358"/>
      <c r="G2086" s="142"/>
    </row>
    <row r="2087" spans="1:7" s="2" customFormat="1" ht="12.75">
      <c r="A2087" s="246"/>
      <c r="B2087" s="95"/>
      <c r="C2087" s="247"/>
      <c r="D2087" s="248"/>
      <c r="E2087" s="165"/>
      <c r="F2087" s="358"/>
      <c r="G2087" s="142"/>
    </row>
    <row r="2088" spans="1:7" s="2" customFormat="1" ht="12.75">
      <c r="A2088" s="246"/>
      <c r="B2088" s="95"/>
      <c r="C2088" s="247"/>
      <c r="D2088" s="248"/>
      <c r="E2088" s="165"/>
      <c r="F2088" s="358"/>
      <c r="G2088" s="142"/>
    </row>
    <row r="2089" spans="1:7" s="2" customFormat="1" ht="12.75">
      <c r="A2089" s="246"/>
      <c r="B2089" s="95"/>
      <c r="C2089" s="247"/>
      <c r="D2089" s="248"/>
      <c r="E2089" s="165"/>
      <c r="F2089" s="358"/>
      <c r="G2089" s="142"/>
    </row>
    <row r="2090" spans="1:7" s="2" customFormat="1" ht="12.75">
      <c r="A2090" s="246"/>
      <c r="B2090" s="95"/>
      <c r="C2090" s="247"/>
      <c r="D2090" s="248"/>
      <c r="E2090" s="165"/>
      <c r="F2090" s="358"/>
      <c r="G2090" s="142"/>
    </row>
    <row r="2091" spans="1:7" s="2" customFormat="1" ht="12.75">
      <c r="A2091" s="246"/>
      <c r="B2091" s="95"/>
      <c r="C2091" s="247"/>
      <c r="D2091" s="248"/>
      <c r="E2091" s="165"/>
      <c r="F2091" s="358"/>
      <c r="G2091" s="142"/>
    </row>
    <row r="2092" spans="1:7" s="2" customFormat="1" ht="12.75">
      <c r="A2092" s="246"/>
      <c r="B2092" s="95"/>
      <c r="C2092" s="247"/>
      <c r="D2092" s="248"/>
      <c r="E2092" s="165"/>
      <c r="F2092" s="358"/>
      <c r="G2092" s="142"/>
    </row>
    <row r="2093" spans="1:7" s="2" customFormat="1" ht="12.75">
      <c r="A2093" s="246"/>
      <c r="B2093" s="95"/>
      <c r="C2093" s="247"/>
      <c r="D2093" s="248"/>
      <c r="E2093" s="165"/>
      <c r="F2093" s="358"/>
      <c r="G2093" s="142"/>
    </row>
    <row r="2094" spans="1:7" s="2" customFormat="1" ht="12.75">
      <c r="A2094" s="246"/>
      <c r="B2094" s="95"/>
      <c r="C2094" s="247"/>
      <c r="D2094" s="248"/>
      <c r="E2094" s="165"/>
      <c r="F2094" s="358"/>
      <c r="G2094" s="142"/>
    </row>
    <row r="2095" spans="1:7" s="2" customFormat="1" ht="12.75">
      <c r="A2095" s="246"/>
      <c r="B2095" s="95"/>
      <c r="C2095" s="247"/>
      <c r="D2095" s="248"/>
      <c r="E2095" s="165"/>
      <c r="F2095" s="358"/>
      <c r="G2095" s="142"/>
    </row>
    <row r="2096" spans="1:7" s="2" customFormat="1" ht="12.75">
      <c r="A2096" s="246"/>
      <c r="B2096" s="95"/>
      <c r="C2096" s="247"/>
      <c r="D2096" s="248"/>
      <c r="E2096" s="165"/>
      <c r="F2096" s="358"/>
      <c r="G2096" s="142"/>
    </row>
    <row r="2097" spans="1:7" s="2" customFormat="1" ht="12.75">
      <c r="A2097" s="246"/>
      <c r="B2097" s="95"/>
      <c r="C2097" s="247"/>
      <c r="D2097" s="248"/>
      <c r="E2097" s="165"/>
      <c r="F2097" s="358"/>
      <c r="G2097" s="142"/>
    </row>
    <row r="2098" spans="1:7" s="2" customFormat="1" ht="12.75">
      <c r="A2098" s="246"/>
      <c r="B2098" s="95"/>
      <c r="C2098" s="247"/>
      <c r="D2098" s="248"/>
      <c r="E2098" s="165"/>
      <c r="F2098" s="358"/>
      <c r="G2098" s="142"/>
    </row>
    <row r="2099" spans="1:7" s="2" customFormat="1" ht="12.75">
      <c r="A2099" s="246"/>
      <c r="B2099" s="95"/>
      <c r="C2099" s="247"/>
      <c r="D2099" s="248"/>
      <c r="E2099" s="165"/>
      <c r="F2099" s="358"/>
      <c r="G2099" s="142"/>
    </row>
    <row r="2100" spans="1:7" s="2" customFormat="1" ht="12.75">
      <c r="A2100" s="246"/>
      <c r="B2100" s="95"/>
      <c r="C2100" s="247"/>
      <c r="D2100" s="248"/>
      <c r="E2100" s="165"/>
      <c r="F2100" s="358"/>
      <c r="G2100" s="142"/>
    </row>
    <row r="2101" spans="1:7" s="2" customFormat="1" ht="12.75">
      <c r="A2101" s="246"/>
      <c r="B2101" s="95"/>
      <c r="C2101" s="247"/>
      <c r="D2101" s="248"/>
      <c r="E2101" s="165"/>
      <c r="F2101" s="358"/>
      <c r="G2101" s="142"/>
    </row>
    <row r="2102" spans="1:7" s="2" customFormat="1" ht="12.75">
      <c r="A2102" s="246"/>
      <c r="B2102" s="95"/>
      <c r="C2102" s="247"/>
      <c r="D2102" s="248"/>
      <c r="E2102" s="165"/>
      <c r="F2102" s="358"/>
      <c r="G2102" s="142"/>
    </row>
    <row r="2103" spans="1:7" s="2" customFormat="1" ht="12.75">
      <c r="A2103" s="246"/>
      <c r="B2103" s="95"/>
      <c r="C2103" s="247"/>
      <c r="D2103" s="248"/>
      <c r="E2103" s="165"/>
      <c r="F2103" s="358"/>
      <c r="G2103" s="142"/>
    </row>
    <row r="2104" spans="1:7" s="2" customFormat="1" ht="12.75">
      <c r="A2104" s="246"/>
      <c r="B2104" s="95"/>
      <c r="C2104" s="247"/>
      <c r="D2104" s="248"/>
      <c r="E2104" s="165"/>
      <c r="F2104" s="358"/>
      <c r="G2104" s="142"/>
    </row>
    <row r="2105" spans="1:7" s="2" customFormat="1" ht="12.75">
      <c r="A2105" s="246"/>
      <c r="B2105" s="95"/>
      <c r="C2105" s="247"/>
      <c r="D2105" s="248"/>
      <c r="E2105" s="165"/>
      <c r="F2105" s="358"/>
      <c r="G2105" s="142"/>
    </row>
    <row r="2106" spans="1:7" s="2" customFormat="1" ht="12.75">
      <c r="A2106" s="246"/>
      <c r="B2106" s="95"/>
      <c r="C2106" s="247"/>
      <c r="D2106" s="248"/>
      <c r="E2106" s="165"/>
      <c r="F2106" s="358"/>
      <c r="G2106" s="142"/>
    </row>
    <row r="2107" spans="1:7" s="2" customFormat="1" ht="12.75">
      <c r="A2107" s="246"/>
      <c r="B2107" s="95"/>
      <c r="C2107" s="247"/>
      <c r="D2107" s="248"/>
      <c r="E2107" s="165"/>
      <c r="F2107" s="358"/>
      <c r="G2107" s="142"/>
    </row>
    <row r="2108" spans="1:7" s="2" customFormat="1" ht="12.75">
      <c r="A2108" s="246"/>
      <c r="B2108" s="95"/>
      <c r="C2108" s="247"/>
      <c r="D2108" s="248"/>
      <c r="E2108" s="165"/>
      <c r="F2108" s="358"/>
      <c r="G2108" s="142"/>
    </row>
    <row r="2109" spans="1:7" s="2" customFormat="1" ht="12.75">
      <c r="A2109" s="246"/>
      <c r="B2109" s="95"/>
      <c r="C2109" s="247"/>
      <c r="D2109" s="248"/>
      <c r="E2109" s="165"/>
      <c r="F2109" s="358"/>
      <c r="G2109" s="142"/>
    </row>
    <row r="2110" spans="1:7" s="2" customFormat="1" ht="12.75">
      <c r="A2110" s="246"/>
      <c r="B2110" s="95"/>
      <c r="C2110" s="247"/>
      <c r="D2110" s="248"/>
      <c r="E2110" s="165"/>
      <c r="F2110" s="358"/>
      <c r="G2110" s="142"/>
    </row>
    <row r="2111" spans="1:7" s="2" customFormat="1" ht="12.75">
      <c r="A2111" s="246"/>
      <c r="B2111" s="95"/>
      <c r="C2111" s="247"/>
      <c r="D2111" s="248"/>
      <c r="E2111" s="165"/>
      <c r="F2111" s="358"/>
      <c r="G2111" s="142"/>
    </row>
    <row r="2112" spans="1:7" s="2" customFormat="1" ht="12.75">
      <c r="A2112" s="246"/>
      <c r="B2112" s="95"/>
      <c r="C2112" s="247"/>
      <c r="D2112" s="248"/>
      <c r="E2112" s="165"/>
      <c r="F2112" s="358"/>
      <c r="G2112" s="142"/>
    </row>
    <row r="2113" spans="1:7" s="2" customFormat="1" ht="12.75">
      <c r="A2113" s="246"/>
      <c r="B2113" s="95"/>
      <c r="C2113" s="247"/>
      <c r="D2113" s="248"/>
      <c r="E2113" s="165"/>
      <c r="F2113" s="358"/>
      <c r="G2113" s="142"/>
    </row>
    <row r="2114" spans="1:7" s="2" customFormat="1" ht="12.75">
      <c r="A2114" s="246"/>
      <c r="B2114" s="95"/>
      <c r="C2114" s="247"/>
      <c r="D2114" s="248"/>
      <c r="E2114" s="165"/>
      <c r="F2114" s="358"/>
      <c r="G2114" s="142"/>
    </row>
    <row r="2115" spans="1:7" s="2" customFormat="1" ht="12.75">
      <c r="A2115" s="246"/>
      <c r="B2115" s="95"/>
      <c r="C2115" s="247"/>
      <c r="D2115" s="248"/>
      <c r="E2115" s="165"/>
      <c r="F2115" s="358"/>
      <c r="G2115" s="142"/>
    </row>
    <row r="2116" spans="1:7" s="2" customFormat="1" ht="12.75">
      <c r="A2116" s="246"/>
      <c r="B2116" s="95"/>
      <c r="C2116" s="247"/>
      <c r="D2116" s="248"/>
      <c r="E2116" s="165"/>
      <c r="F2116" s="358"/>
      <c r="G2116" s="142"/>
    </row>
    <row r="2117" spans="1:7" s="2" customFormat="1" ht="12.75">
      <c r="A2117" s="246"/>
      <c r="B2117" s="95"/>
      <c r="C2117" s="247"/>
      <c r="D2117" s="248"/>
      <c r="E2117" s="165"/>
      <c r="F2117" s="358"/>
      <c r="G2117" s="142"/>
    </row>
    <row r="2118" spans="1:7" s="2" customFormat="1" ht="12.75">
      <c r="A2118" s="246"/>
      <c r="B2118" s="95"/>
      <c r="C2118" s="247"/>
      <c r="D2118" s="248"/>
      <c r="E2118" s="165"/>
      <c r="F2118" s="358"/>
      <c r="G2118" s="142"/>
    </row>
    <row r="2119" spans="1:7" s="2" customFormat="1" ht="12.75">
      <c r="A2119" s="246"/>
      <c r="B2119" s="95"/>
      <c r="C2119" s="247"/>
      <c r="D2119" s="248"/>
      <c r="E2119" s="165"/>
      <c r="F2119" s="358"/>
      <c r="G2119" s="142"/>
    </row>
    <row r="2120" spans="1:7" s="2" customFormat="1" ht="12.75">
      <c r="A2120" s="246"/>
      <c r="B2120" s="95"/>
      <c r="C2120" s="247"/>
      <c r="D2120" s="248"/>
      <c r="E2120" s="165"/>
      <c r="F2120" s="358"/>
      <c r="G2120" s="142"/>
    </row>
    <row r="2121" spans="1:7" s="2" customFormat="1" ht="12.75">
      <c r="A2121" s="246"/>
      <c r="B2121" s="95"/>
      <c r="C2121" s="247"/>
      <c r="D2121" s="248"/>
      <c r="E2121" s="165"/>
      <c r="F2121" s="358"/>
      <c r="G2121" s="142"/>
    </row>
    <row r="2122" spans="1:7" s="2" customFormat="1" ht="12.75">
      <c r="A2122" s="246"/>
      <c r="B2122" s="95"/>
      <c r="C2122" s="247"/>
      <c r="D2122" s="248"/>
      <c r="E2122" s="165"/>
      <c r="F2122" s="358"/>
      <c r="G2122" s="142"/>
    </row>
    <row r="2123" spans="1:7" s="2" customFormat="1" ht="12.75">
      <c r="A2123" s="246"/>
      <c r="B2123" s="95"/>
      <c r="C2123" s="247"/>
      <c r="D2123" s="248"/>
      <c r="E2123" s="165"/>
      <c r="F2123" s="358"/>
      <c r="G2123" s="142"/>
    </row>
    <row r="2124" spans="1:7" s="2" customFormat="1" ht="12.75">
      <c r="A2124" s="246"/>
      <c r="B2124" s="95"/>
      <c r="C2124" s="247"/>
      <c r="D2124" s="248"/>
      <c r="E2124" s="165"/>
      <c r="F2124" s="358"/>
      <c r="G2124" s="142"/>
    </row>
    <row r="2125" spans="1:7" s="2" customFormat="1" ht="12.75">
      <c r="A2125" s="246"/>
      <c r="B2125" s="95"/>
      <c r="C2125" s="247"/>
      <c r="D2125" s="248"/>
      <c r="E2125" s="165"/>
      <c r="F2125" s="358"/>
      <c r="G2125" s="142"/>
    </row>
    <row r="2126" spans="1:7" s="2" customFormat="1" ht="12.75">
      <c r="A2126" s="246"/>
      <c r="B2126" s="95"/>
      <c r="C2126" s="247"/>
      <c r="D2126" s="248"/>
      <c r="E2126" s="165"/>
      <c r="F2126" s="358"/>
      <c r="G2126" s="142"/>
    </row>
    <row r="2127" spans="1:7" s="2" customFormat="1" ht="12.75">
      <c r="A2127" s="246"/>
      <c r="B2127" s="95"/>
      <c r="C2127" s="247"/>
      <c r="D2127" s="248"/>
      <c r="E2127" s="165"/>
      <c r="F2127" s="358"/>
      <c r="G2127" s="142"/>
    </row>
    <row r="2128" spans="1:7" s="2" customFormat="1" ht="12.75">
      <c r="A2128" s="246"/>
      <c r="B2128" s="95"/>
      <c r="C2128" s="247"/>
      <c r="D2128" s="248"/>
      <c r="E2128" s="165"/>
      <c r="F2128" s="358"/>
      <c r="G2128" s="142"/>
    </row>
    <row r="2129" spans="1:7" s="2" customFormat="1" ht="12.75">
      <c r="A2129" s="246"/>
      <c r="B2129" s="95"/>
      <c r="C2129" s="247"/>
      <c r="D2129" s="248"/>
      <c r="E2129" s="165"/>
      <c r="F2129" s="358"/>
      <c r="G2129" s="142"/>
    </row>
    <row r="2130" spans="1:7" s="2" customFormat="1" ht="12.75">
      <c r="A2130" s="246"/>
      <c r="B2130" s="95"/>
      <c r="C2130" s="247"/>
      <c r="D2130" s="248"/>
      <c r="E2130" s="165"/>
      <c r="F2130" s="358"/>
      <c r="G2130" s="142"/>
    </row>
    <row r="2131" spans="1:7" s="2" customFormat="1" ht="12.75">
      <c r="A2131" s="246"/>
      <c r="B2131" s="95"/>
      <c r="C2131" s="247"/>
      <c r="D2131" s="248"/>
      <c r="E2131" s="165"/>
      <c r="F2131" s="358"/>
      <c r="G2131" s="142"/>
    </row>
    <row r="2132" spans="1:7" s="2" customFormat="1" ht="12.75">
      <c r="A2132" s="246"/>
      <c r="B2132" s="95"/>
      <c r="C2132" s="247"/>
      <c r="D2132" s="248"/>
      <c r="E2132" s="165"/>
      <c r="F2132" s="358"/>
      <c r="G2132" s="142"/>
    </row>
    <row r="2133" spans="1:7" s="2" customFormat="1" ht="12.75">
      <c r="A2133" s="246"/>
      <c r="B2133" s="95"/>
      <c r="C2133" s="247"/>
      <c r="D2133" s="248"/>
      <c r="E2133" s="165"/>
      <c r="F2133" s="358"/>
      <c r="G2133" s="142"/>
    </row>
    <row r="2134" spans="1:7" s="2" customFormat="1" ht="12.75">
      <c r="A2134" s="246"/>
      <c r="B2134" s="95"/>
      <c r="C2134" s="247"/>
      <c r="D2134" s="248"/>
      <c r="E2134" s="165"/>
      <c r="F2134" s="358"/>
      <c r="G2134" s="142"/>
    </row>
    <row r="2135" spans="1:7" s="2" customFormat="1" ht="12.75">
      <c r="A2135" s="246"/>
      <c r="B2135" s="95"/>
      <c r="C2135" s="247"/>
      <c r="D2135" s="248"/>
      <c r="E2135" s="165"/>
      <c r="F2135" s="358"/>
      <c r="G2135" s="142"/>
    </row>
    <row r="2136" spans="1:7" s="2" customFormat="1" ht="12.75">
      <c r="A2136" s="246"/>
      <c r="B2136" s="95"/>
      <c r="C2136" s="247"/>
      <c r="D2136" s="248"/>
      <c r="E2136" s="165"/>
      <c r="F2136" s="358"/>
      <c r="G2136" s="142"/>
    </row>
    <row r="2137" spans="1:7" s="2" customFormat="1" ht="12.75">
      <c r="A2137" s="246"/>
      <c r="B2137" s="95"/>
      <c r="C2137" s="247"/>
      <c r="D2137" s="248"/>
      <c r="E2137" s="165"/>
      <c r="F2137" s="358"/>
      <c r="G2137" s="142"/>
    </row>
    <row r="2138" spans="1:7" s="2" customFormat="1" ht="12.75">
      <c r="A2138" s="246"/>
      <c r="B2138" s="95"/>
      <c r="C2138" s="247"/>
      <c r="D2138" s="248"/>
      <c r="E2138" s="165"/>
      <c r="F2138" s="358"/>
      <c r="G2138" s="142"/>
    </row>
    <row r="2139" spans="1:7" s="2" customFormat="1" ht="12.75">
      <c r="A2139" s="246"/>
      <c r="B2139" s="95"/>
      <c r="C2139" s="247"/>
      <c r="D2139" s="248"/>
      <c r="E2139" s="165"/>
      <c r="F2139" s="358"/>
      <c r="G2139" s="142"/>
    </row>
    <row r="2140" spans="1:7" s="2" customFormat="1" ht="12.75">
      <c r="A2140" s="246"/>
      <c r="B2140" s="95"/>
      <c r="C2140" s="247"/>
      <c r="D2140" s="248"/>
      <c r="E2140" s="165"/>
      <c r="F2140" s="358"/>
      <c r="G2140" s="142"/>
    </row>
    <row r="2141" spans="1:7" s="2" customFormat="1" ht="12.75">
      <c r="A2141" s="246"/>
      <c r="B2141" s="95"/>
      <c r="C2141" s="247"/>
      <c r="D2141" s="248"/>
      <c r="E2141" s="165"/>
      <c r="F2141" s="358"/>
      <c r="G2141" s="142"/>
    </row>
    <row r="2142" spans="1:7" s="2" customFormat="1" ht="12.75">
      <c r="A2142" s="246"/>
      <c r="B2142" s="95"/>
      <c r="C2142" s="247"/>
      <c r="D2142" s="248"/>
      <c r="E2142" s="165"/>
      <c r="F2142" s="358"/>
      <c r="G2142" s="142"/>
    </row>
    <row r="2143" spans="1:7" s="2" customFormat="1" ht="12.75">
      <c r="A2143" s="246"/>
      <c r="B2143" s="95"/>
      <c r="C2143" s="247"/>
      <c r="D2143" s="248"/>
      <c r="E2143" s="165"/>
      <c r="F2143" s="358"/>
      <c r="G2143" s="142"/>
    </row>
    <row r="2144" spans="1:7" s="2" customFormat="1" ht="12.75">
      <c r="A2144" s="246"/>
      <c r="B2144" s="95"/>
      <c r="C2144" s="247"/>
      <c r="D2144" s="248"/>
      <c r="E2144" s="165"/>
      <c r="F2144" s="358"/>
      <c r="G2144" s="142"/>
    </row>
    <row r="2145" spans="1:7" s="2" customFormat="1" ht="12.75">
      <c r="A2145" s="246"/>
      <c r="B2145" s="95"/>
      <c r="C2145" s="247"/>
      <c r="D2145" s="248"/>
      <c r="E2145" s="165"/>
      <c r="F2145" s="358"/>
      <c r="G2145" s="142"/>
    </row>
    <row r="2146" spans="1:7" s="2" customFormat="1" ht="12.75">
      <c r="A2146" s="246"/>
      <c r="B2146" s="95"/>
      <c r="C2146" s="247"/>
      <c r="D2146" s="248"/>
      <c r="E2146" s="165"/>
      <c r="F2146" s="358"/>
      <c r="G2146" s="142"/>
    </row>
    <row r="2147" spans="1:7" s="2" customFormat="1" ht="12.75">
      <c r="A2147" s="246"/>
      <c r="B2147" s="95"/>
      <c r="C2147" s="247"/>
      <c r="D2147" s="248"/>
      <c r="E2147" s="165"/>
      <c r="F2147" s="358"/>
      <c r="G2147" s="142"/>
    </row>
    <row r="2148" spans="1:7" s="2" customFormat="1" ht="12.75">
      <c r="A2148" s="246"/>
      <c r="B2148" s="95"/>
      <c r="C2148" s="247"/>
      <c r="D2148" s="248"/>
      <c r="E2148" s="165"/>
      <c r="F2148" s="358"/>
      <c r="G2148" s="142"/>
    </row>
    <row r="2149" spans="1:7" s="2" customFormat="1" ht="12.75">
      <c r="A2149" s="246"/>
      <c r="B2149" s="95"/>
      <c r="C2149" s="247"/>
      <c r="D2149" s="248"/>
      <c r="E2149" s="165"/>
      <c r="F2149" s="358"/>
      <c r="G2149" s="142"/>
    </row>
    <row r="2150" spans="1:7" s="2" customFormat="1" ht="12.75">
      <c r="A2150" s="246"/>
      <c r="B2150" s="95"/>
      <c r="C2150" s="247"/>
      <c r="D2150" s="248"/>
      <c r="E2150" s="165"/>
      <c r="F2150" s="358"/>
      <c r="G2150" s="142"/>
    </row>
    <row r="2151" spans="1:7" s="2" customFormat="1" ht="12.75">
      <c r="A2151" s="246"/>
      <c r="B2151" s="95"/>
      <c r="C2151" s="247"/>
      <c r="D2151" s="248"/>
      <c r="E2151" s="165"/>
      <c r="F2151" s="358"/>
      <c r="G2151" s="142"/>
    </row>
    <row r="2152" spans="1:7" s="2" customFormat="1" ht="12.75">
      <c r="A2152" s="246"/>
      <c r="B2152" s="95"/>
      <c r="C2152" s="247"/>
      <c r="D2152" s="248"/>
      <c r="E2152" s="165"/>
      <c r="F2152" s="358"/>
      <c r="G2152" s="142"/>
    </row>
    <row r="2153" spans="1:7" s="2" customFormat="1" ht="12.75">
      <c r="A2153" s="246"/>
      <c r="B2153" s="95"/>
      <c r="C2153" s="247"/>
      <c r="D2153" s="248"/>
      <c r="E2153" s="165"/>
      <c r="F2153" s="358"/>
      <c r="G2153" s="142"/>
    </row>
    <row r="2154" spans="1:7" s="2" customFormat="1" ht="12.75">
      <c r="A2154" s="246"/>
      <c r="B2154" s="95"/>
      <c r="C2154" s="247"/>
      <c r="D2154" s="248"/>
      <c r="E2154" s="165"/>
      <c r="F2154" s="358"/>
      <c r="G2154" s="142"/>
    </row>
    <row r="2155" spans="1:7" s="2" customFormat="1" ht="12.75">
      <c r="A2155" s="246"/>
      <c r="B2155" s="95"/>
      <c r="C2155" s="247"/>
      <c r="D2155" s="248"/>
      <c r="E2155" s="165"/>
      <c r="F2155" s="358"/>
      <c r="G2155" s="142"/>
    </row>
    <row r="2156" spans="1:7" s="2" customFormat="1" ht="12.75">
      <c r="A2156" s="246"/>
      <c r="B2156" s="95"/>
      <c r="C2156" s="247"/>
      <c r="D2156" s="248"/>
      <c r="E2156" s="165"/>
      <c r="F2156" s="358"/>
      <c r="G2156" s="142"/>
    </row>
    <row r="2157" spans="1:7" s="2" customFormat="1" ht="12.75">
      <c r="A2157" s="246"/>
      <c r="B2157" s="95"/>
      <c r="C2157" s="247"/>
      <c r="D2157" s="248"/>
      <c r="E2157" s="165"/>
      <c r="F2157" s="358"/>
      <c r="G2157" s="142"/>
    </row>
    <row r="2158" spans="1:7" s="2" customFormat="1" ht="12.75">
      <c r="A2158" s="246"/>
      <c r="B2158" s="95"/>
      <c r="C2158" s="247"/>
      <c r="D2158" s="248"/>
      <c r="E2158" s="165"/>
      <c r="F2158" s="358"/>
      <c r="G2158" s="142"/>
    </row>
    <row r="2159" spans="1:7" s="2" customFormat="1" ht="12.75">
      <c r="A2159" s="246"/>
      <c r="B2159" s="95"/>
      <c r="C2159" s="247"/>
      <c r="D2159" s="248"/>
      <c r="E2159" s="165"/>
      <c r="F2159" s="358"/>
      <c r="G2159" s="142"/>
    </row>
    <row r="2160" spans="1:7" s="2" customFormat="1" ht="12.75">
      <c r="A2160" s="246"/>
      <c r="B2160" s="95"/>
      <c r="C2160" s="247"/>
      <c r="D2160" s="248"/>
      <c r="E2160" s="165"/>
      <c r="F2160" s="358"/>
      <c r="G2160" s="142"/>
    </row>
    <row r="2161" spans="1:7" s="2" customFormat="1" ht="12.75">
      <c r="A2161" s="246"/>
      <c r="B2161" s="95"/>
      <c r="C2161" s="247"/>
      <c r="D2161" s="248"/>
      <c r="E2161" s="165"/>
      <c r="F2161" s="358"/>
      <c r="G2161" s="142"/>
    </row>
    <row r="2162" spans="1:7" s="2" customFormat="1" ht="12.75">
      <c r="A2162" s="246"/>
      <c r="B2162" s="95"/>
      <c r="C2162" s="247"/>
      <c r="D2162" s="248"/>
      <c r="E2162" s="165"/>
      <c r="F2162" s="358"/>
      <c r="G2162" s="142"/>
    </row>
    <row r="2163" spans="1:7" s="2" customFormat="1" ht="12.75">
      <c r="A2163" s="246"/>
      <c r="B2163" s="95"/>
      <c r="C2163" s="247"/>
      <c r="D2163" s="248"/>
      <c r="E2163" s="165"/>
      <c r="F2163" s="358"/>
      <c r="G2163" s="142"/>
    </row>
    <row r="2164" spans="1:7" s="2" customFormat="1" ht="12.75">
      <c r="A2164" s="246"/>
      <c r="B2164" s="95"/>
      <c r="C2164" s="247"/>
      <c r="D2164" s="248"/>
      <c r="E2164" s="165"/>
      <c r="F2164" s="358"/>
      <c r="G2164" s="142"/>
    </row>
    <row r="2165" spans="1:7" s="2" customFormat="1" ht="12.75">
      <c r="A2165" s="246"/>
      <c r="B2165" s="95"/>
      <c r="C2165" s="247"/>
      <c r="D2165" s="248"/>
      <c r="E2165" s="165"/>
      <c r="F2165" s="358"/>
      <c r="G2165" s="142"/>
    </row>
    <row r="2166" spans="1:7" s="2" customFormat="1" ht="12.75">
      <c r="A2166" s="246"/>
      <c r="B2166" s="95"/>
      <c r="C2166" s="247"/>
      <c r="D2166" s="248"/>
      <c r="E2166" s="165"/>
      <c r="F2166" s="358"/>
      <c r="G2166" s="142"/>
    </row>
    <row r="2167" spans="1:7" s="2" customFormat="1" ht="12.75">
      <c r="A2167" s="246"/>
      <c r="B2167" s="95"/>
      <c r="C2167" s="247"/>
      <c r="D2167" s="248"/>
      <c r="E2167" s="165"/>
      <c r="F2167" s="358"/>
      <c r="G2167" s="142"/>
    </row>
    <row r="2168" spans="1:7" s="2" customFormat="1" ht="12.75">
      <c r="A2168" s="246"/>
      <c r="B2168" s="95"/>
      <c r="C2168" s="247"/>
      <c r="D2168" s="248"/>
      <c r="E2168" s="165"/>
      <c r="F2168" s="358"/>
      <c r="G2168" s="142"/>
    </row>
    <row r="2169" spans="1:7" s="2" customFormat="1" ht="12.75">
      <c r="A2169" s="246"/>
      <c r="B2169" s="95"/>
      <c r="C2169" s="247"/>
      <c r="D2169" s="248"/>
      <c r="E2169" s="165"/>
      <c r="F2169" s="358"/>
      <c r="G2169" s="142"/>
    </row>
    <row r="2170" spans="1:7" s="2" customFormat="1" ht="12.75">
      <c r="A2170" s="246"/>
      <c r="B2170" s="95"/>
      <c r="C2170" s="247"/>
      <c r="D2170" s="248"/>
      <c r="E2170" s="165"/>
      <c r="F2170" s="358"/>
      <c r="G2170" s="142"/>
    </row>
    <row r="2171" spans="1:7" s="2" customFormat="1" ht="12.75">
      <c r="A2171" s="246"/>
      <c r="B2171" s="95"/>
      <c r="C2171" s="247"/>
      <c r="D2171" s="248"/>
      <c r="E2171" s="165"/>
      <c r="F2171" s="358"/>
      <c r="G2171" s="142"/>
    </row>
    <row r="2172" spans="1:7" s="2" customFormat="1" ht="12.75">
      <c r="A2172" s="246"/>
      <c r="B2172" s="95"/>
      <c r="C2172" s="247"/>
      <c r="D2172" s="248"/>
      <c r="E2172" s="165"/>
      <c r="F2172" s="358"/>
      <c r="G2172" s="142"/>
    </row>
    <row r="2173" spans="1:7" s="2" customFormat="1" ht="12.75">
      <c r="A2173" s="246"/>
      <c r="B2173" s="95"/>
      <c r="C2173" s="247"/>
      <c r="D2173" s="248"/>
      <c r="E2173" s="165"/>
      <c r="F2173" s="358"/>
      <c r="G2173" s="142"/>
    </row>
    <row r="2174" spans="1:7" s="2" customFormat="1" ht="12.75">
      <c r="A2174" s="246"/>
      <c r="B2174" s="95"/>
      <c r="C2174" s="247"/>
      <c r="D2174" s="248"/>
      <c r="E2174" s="165"/>
      <c r="F2174" s="358"/>
      <c r="G2174" s="142"/>
    </row>
    <row r="2175" spans="1:7" s="2" customFormat="1" ht="12.75">
      <c r="A2175" s="246"/>
      <c r="B2175" s="95"/>
      <c r="C2175" s="247"/>
      <c r="D2175" s="248"/>
      <c r="E2175" s="165"/>
      <c r="F2175" s="358"/>
      <c r="G2175" s="142"/>
    </row>
    <row r="2176" spans="1:7" s="2" customFormat="1" ht="12.75">
      <c r="A2176" s="246"/>
      <c r="B2176" s="95"/>
      <c r="C2176" s="247"/>
      <c r="D2176" s="248"/>
      <c r="E2176" s="165"/>
      <c r="F2176" s="358"/>
      <c r="G2176" s="142"/>
    </row>
    <row r="2177" spans="1:7" s="2" customFormat="1" ht="12.75">
      <c r="A2177" s="246"/>
      <c r="B2177" s="95"/>
      <c r="C2177" s="247"/>
      <c r="D2177" s="248"/>
      <c r="E2177" s="165"/>
      <c r="F2177" s="358"/>
      <c r="G2177" s="142"/>
    </row>
    <row r="2178" spans="1:7" s="2" customFormat="1" ht="12.75">
      <c r="A2178" s="246"/>
      <c r="B2178" s="95"/>
      <c r="C2178" s="247"/>
      <c r="D2178" s="248"/>
      <c r="E2178" s="165"/>
      <c r="F2178" s="358"/>
      <c r="G2178" s="142"/>
    </row>
    <row r="2179" spans="1:7" s="2" customFormat="1" ht="12.75">
      <c r="A2179" s="246"/>
      <c r="B2179" s="95"/>
      <c r="C2179" s="247"/>
      <c r="D2179" s="248"/>
      <c r="E2179" s="165"/>
      <c r="F2179" s="358"/>
      <c r="G2179" s="142"/>
    </row>
    <row r="2180" spans="1:7" s="2" customFormat="1" ht="12.75">
      <c r="A2180" s="246"/>
      <c r="B2180" s="95"/>
      <c r="C2180" s="247"/>
      <c r="D2180" s="248"/>
      <c r="E2180" s="165"/>
      <c r="F2180" s="358"/>
      <c r="G2180" s="142"/>
    </row>
    <row r="2181" spans="1:7" s="2" customFormat="1" ht="12.75">
      <c r="A2181" s="246"/>
      <c r="B2181" s="95"/>
      <c r="C2181" s="247"/>
      <c r="D2181" s="248"/>
      <c r="E2181" s="165"/>
      <c r="F2181" s="358"/>
      <c r="G2181" s="142"/>
    </row>
    <row r="2182" spans="1:7" s="2" customFormat="1" ht="12.75">
      <c r="A2182" s="246"/>
      <c r="B2182" s="95"/>
      <c r="C2182" s="247"/>
      <c r="D2182" s="248"/>
      <c r="E2182" s="165"/>
      <c r="F2182" s="358"/>
      <c r="G2182" s="142"/>
    </row>
    <row r="2183" spans="1:7" s="2" customFormat="1" ht="12.75">
      <c r="A2183" s="246"/>
      <c r="B2183" s="95"/>
      <c r="C2183" s="247"/>
      <c r="D2183" s="248"/>
      <c r="E2183" s="165"/>
      <c r="F2183" s="358"/>
      <c r="G2183" s="142"/>
    </row>
    <row r="2184" spans="1:7" s="2" customFormat="1" ht="12.75">
      <c r="A2184" s="246"/>
      <c r="B2184" s="95"/>
      <c r="C2184" s="247"/>
      <c r="D2184" s="248"/>
      <c r="E2184" s="165"/>
      <c r="F2184" s="358"/>
      <c r="G2184" s="142"/>
    </row>
    <row r="2185" spans="1:7" s="2" customFormat="1" ht="12.75">
      <c r="A2185" s="246"/>
      <c r="B2185" s="95"/>
      <c r="C2185" s="247"/>
      <c r="D2185" s="248"/>
      <c r="E2185" s="165"/>
      <c r="F2185" s="358"/>
      <c r="G2185" s="142"/>
    </row>
    <row r="2186" spans="1:7" s="2" customFormat="1" ht="12.75">
      <c r="A2186" s="246"/>
      <c r="B2186" s="95"/>
      <c r="C2186" s="247"/>
      <c r="D2186" s="248"/>
      <c r="E2186" s="165"/>
      <c r="F2186" s="358"/>
      <c r="G2186" s="142"/>
    </row>
    <row r="2187" spans="1:7" s="2" customFormat="1" ht="12.75">
      <c r="A2187" s="246"/>
      <c r="B2187" s="95"/>
      <c r="C2187" s="247"/>
      <c r="D2187" s="248"/>
      <c r="E2187" s="165"/>
      <c r="F2187" s="358"/>
      <c r="G2187" s="142"/>
    </row>
    <row r="2188" spans="1:7" s="2" customFormat="1" ht="12.75">
      <c r="A2188" s="246"/>
      <c r="B2188" s="95"/>
      <c r="C2188" s="247"/>
      <c r="D2188" s="248"/>
      <c r="E2188" s="165"/>
      <c r="F2188" s="358"/>
      <c r="G2188" s="142"/>
    </row>
    <row r="2189" spans="1:7" s="2" customFormat="1" ht="12.75">
      <c r="A2189" s="246"/>
      <c r="B2189" s="95"/>
      <c r="C2189" s="247"/>
      <c r="D2189" s="248"/>
      <c r="E2189" s="165"/>
      <c r="F2189" s="358"/>
      <c r="G2189" s="142"/>
    </row>
    <row r="2190" spans="1:7" s="2" customFormat="1" ht="12.75">
      <c r="A2190" s="246"/>
      <c r="B2190" s="95"/>
      <c r="C2190" s="247"/>
      <c r="D2190" s="248"/>
      <c r="E2190" s="165"/>
      <c r="F2190" s="358"/>
      <c r="G2190" s="142"/>
    </row>
    <row r="2191" spans="1:7" s="2" customFormat="1" ht="12.75">
      <c r="A2191" s="246"/>
      <c r="B2191" s="95"/>
      <c r="C2191" s="247"/>
      <c r="D2191" s="248"/>
      <c r="E2191" s="165"/>
      <c r="F2191" s="358"/>
      <c r="G2191" s="142"/>
    </row>
    <row r="2192" spans="1:7" s="2" customFormat="1" ht="12.75">
      <c r="A2192" s="246"/>
      <c r="B2192" s="95"/>
      <c r="C2192" s="247"/>
      <c r="D2192" s="248"/>
      <c r="E2192" s="165"/>
      <c r="F2192" s="358"/>
      <c r="G2192" s="142"/>
    </row>
    <row r="2193" spans="1:7" s="2" customFormat="1" ht="12.75">
      <c r="A2193" s="246"/>
      <c r="B2193" s="95"/>
      <c r="C2193" s="247"/>
      <c r="D2193" s="248"/>
      <c r="E2193" s="165"/>
      <c r="F2193" s="358"/>
      <c r="G2193" s="142"/>
    </row>
    <row r="2194" spans="1:7" s="2" customFormat="1" ht="12.75">
      <c r="A2194" s="246"/>
      <c r="B2194" s="95"/>
      <c r="C2194" s="247"/>
      <c r="D2194" s="248"/>
      <c r="E2194" s="165"/>
      <c r="F2194" s="358"/>
      <c r="G2194" s="142"/>
    </row>
    <row r="2195" spans="1:7" s="2" customFormat="1" ht="12.75">
      <c r="A2195" s="246"/>
      <c r="B2195" s="95"/>
      <c r="C2195" s="247"/>
      <c r="D2195" s="248"/>
      <c r="E2195" s="165"/>
      <c r="F2195" s="358"/>
      <c r="G2195" s="142"/>
    </row>
    <row r="2196" spans="1:7" s="2" customFormat="1" ht="12.75">
      <c r="A2196" s="246"/>
      <c r="B2196" s="95"/>
      <c r="C2196" s="247"/>
      <c r="D2196" s="248"/>
      <c r="E2196" s="165"/>
      <c r="F2196" s="358"/>
      <c r="G2196" s="142"/>
    </row>
    <row r="2197" spans="1:7" s="2" customFormat="1" ht="12.75">
      <c r="A2197" s="246"/>
      <c r="B2197" s="95"/>
      <c r="C2197" s="247"/>
      <c r="D2197" s="248"/>
      <c r="E2197" s="165"/>
      <c r="F2197" s="358"/>
      <c r="G2197" s="142"/>
    </row>
    <row r="2198" spans="1:7" s="2" customFormat="1" ht="12.75">
      <c r="A2198" s="246"/>
      <c r="B2198" s="95"/>
      <c r="C2198" s="247"/>
      <c r="D2198" s="248"/>
      <c r="E2198" s="165"/>
      <c r="F2198" s="358"/>
      <c r="G2198" s="142"/>
    </row>
    <row r="2199" spans="1:7" s="2" customFormat="1" ht="12.75">
      <c r="A2199" s="246"/>
      <c r="B2199" s="95"/>
      <c r="C2199" s="247"/>
      <c r="D2199" s="248"/>
      <c r="E2199" s="165"/>
      <c r="F2199" s="358"/>
      <c r="G2199" s="142"/>
    </row>
    <row r="2200" spans="1:7" s="2" customFormat="1" ht="12.75">
      <c r="A2200" s="246"/>
      <c r="B2200" s="95"/>
      <c r="C2200" s="247"/>
      <c r="D2200" s="248"/>
      <c r="E2200" s="165"/>
      <c r="F2200" s="358"/>
      <c r="G2200" s="142"/>
    </row>
    <row r="2201" spans="1:7" s="2" customFormat="1" ht="12.75">
      <c r="A2201" s="246"/>
      <c r="B2201" s="95"/>
      <c r="C2201" s="247"/>
      <c r="D2201" s="248"/>
      <c r="E2201" s="165"/>
      <c r="F2201" s="358"/>
      <c r="G2201" s="142"/>
    </row>
    <row r="2202" spans="1:7" s="2" customFormat="1" ht="12.75">
      <c r="A2202" s="246"/>
      <c r="B2202" s="95"/>
      <c r="C2202" s="247"/>
      <c r="D2202" s="248"/>
      <c r="E2202" s="165"/>
      <c r="F2202" s="358"/>
      <c r="G2202" s="142"/>
    </row>
    <row r="2203" spans="1:7" s="2" customFormat="1" ht="12.75">
      <c r="A2203" s="246"/>
      <c r="B2203" s="95"/>
      <c r="C2203" s="247"/>
      <c r="D2203" s="248"/>
      <c r="E2203" s="165"/>
      <c r="F2203" s="358"/>
      <c r="G2203" s="142"/>
    </row>
    <row r="2204" spans="1:7" s="2" customFormat="1" ht="12.75">
      <c r="A2204" s="246"/>
      <c r="B2204" s="95"/>
      <c r="C2204" s="247"/>
      <c r="D2204" s="248"/>
      <c r="E2204" s="165"/>
      <c r="F2204" s="358"/>
      <c r="G2204" s="142"/>
    </row>
    <row r="2205" spans="1:7" s="2" customFormat="1" ht="12.75">
      <c r="A2205" s="246"/>
      <c r="B2205" s="95"/>
      <c r="C2205" s="247"/>
      <c r="D2205" s="248"/>
      <c r="E2205" s="165"/>
      <c r="F2205" s="358"/>
      <c r="G2205" s="142"/>
    </row>
    <row r="2206" spans="1:7" s="2" customFormat="1" ht="12.75">
      <c r="A2206" s="246"/>
      <c r="B2206" s="95"/>
      <c r="C2206" s="247"/>
      <c r="D2206" s="248"/>
      <c r="E2206" s="165"/>
      <c r="F2206" s="358"/>
      <c r="G2206" s="142"/>
    </row>
    <row r="2207" spans="1:7" s="2" customFormat="1" ht="12.75">
      <c r="A2207" s="246"/>
      <c r="B2207" s="95"/>
      <c r="C2207" s="247"/>
      <c r="D2207" s="248"/>
      <c r="E2207" s="165"/>
      <c r="F2207" s="358"/>
      <c r="G2207" s="142"/>
    </row>
    <row r="2208" spans="1:7" s="2" customFormat="1" ht="12.75">
      <c r="A2208" s="246"/>
      <c r="B2208" s="95"/>
      <c r="C2208" s="247"/>
      <c r="D2208" s="248"/>
      <c r="E2208" s="165"/>
      <c r="F2208" s="358"/>
      <c r="G2208" s="142"/>
    </row>
    <row r="2209" spans="1:7" s="2" customFormat="1" ht="12.75">
      <c r="A2209" s="246"/>
      <c r="B2209" s="95"/>
      <c r="C2209" s="247"/>
      <c r="D2209" s="248"/>
      <c r="E2209" s="165"/>
      <c r="F2209" s="358"/>
      <c r="G2209" s="142"/>
    </row>
    <row r="2210" spans="1:7" s="2" customFormat="1" ht="12.75">
      <c r="A2210" s="246"/>
      <c r="B2210" s="95"/>
      <c r="C2210" s="247"/>
      <c r="D2210" s="248"/>
      <c r="E2210" s="165"/>
      <c r="F2210" s="358"/>
      <c r="G2210" s="142"/>
    </row>
    <row r="2211" spans="1:7" s="2" customFormat="1" ht="12.75">
      <c r="A2211" s="246"/>
      <c r="B2211" s="95"/>
      <c r="C2211" s="247"/>
      <c r="D2211" s="248"/>
      <c r="E2211" s="165"/>
      <c r="F2211" s="358"/>
      <c r="G2211" s="142"/>
    </row>
    <row r="2212" spans="1:7" s="2" customFormat="1" ht="12.75">
      <c r="A2212" s="246"/>
      <c r="B2212" s="95"/>
      <c r="C2212" s="247"/>
      <c r="D2212" s="248"/>
      <c r="E2212" s="165"/>
      <c r="F2212" s="358"/>
      <c r="G2212" s="142"/>
    </row>
    <row r="2213" spans="1:7" s="2" customFormat="1" ht="12.75">
      <c r="A2213" s="246"/>
      <c r="B2213" s="95"/>
      <c r="C2213" s="247"/>
      <c r="D2213" s="248"/>
      <c r="E2213" s="165"/>
      <c r="F2213" s="358"/>
      <c r="G2213" s="142"/>
    </row>
    <row r="2214" spans="1:7" s="2" customFormat="1" ht="12.75">
      <c r="A2214" s="246"/>
      <c r="B2214" s="95"/>
      <c r="C2214" s="247"/>
      <c r="D2214" s="248"/>
      <c r="E2214" s="165"/>
      <c r="F2214" s="358"/>
      <c r="G2214" s="142"/>
    </row>
    <row r="2215" spans="1:7" s="2" customFormat="1" ht="12.75">
      <c r="A2215" s="246"/>
      <c r="B2215" s="95"/>
      <c r="C2215" s="247"/>
      <c r="D2215" s="248"/>
      <c r="E2215" s="165"/>
      <c r="F2215" s="358"/>
      <c r="G2215" s="142"/>
    </row>
    <row r="2216" spans="1:7" s="2" customFormat="1" ht="12.75">
      <c r="A2216" s="246"/>
      <c r="B2216" s="95"/>
      <c r="C2216" s="247"/>
      <c r="D2216" s="248"/>
      <c r="E2216" s="165"/>
      <c r="F2216" s="358"/>
      <c r="G2216" s="142"/>
    </row>
    <row r="2217" spans="1:7" s="2" customFormat="1" ht="12.75">
      <c r="A2217" s="246"/>
      <c r="B2217" s="95"/>
      <c r="C2217" s="247"/>
      <c r="D2217" s="248"/>
      <c r="E2217" s="165"/>
      <c r="F2217" s="358"/>
      <c r="G2217" s="142"/>
    </row>
    <row r="2218" spans="1:7" s="2" customFormat="1" ht="12.75">
      <c r="A2218" s="246"/>
      <c r="B2218" s="95"/>
      <c r="C2218" s="247"/>
      <c r="D2218" s="248"/>
      <c r="E2218" s="165"/>
      <c r="F2218" s="358"/>
      <c r="G2218" s="142"/>
    </row>
    <row r="2219" spans="1:7" s="2" customFormat="1" ht="12.75">
      <c r="A2219" s="246"/>
      <c r="B2219" s="95"/>
      <c r="C2219" s="247"/>
      <c r="D2219" s="248"/>
      <c r="E2219" s="165"/>
      <c r="F2219" s="358"/>
      <c r="G2219" s="142"/>
    </row>
    <row r="2220" spans="1:7" s="2" customFormat="1" ht="12.75">
      <c r="A2220" s="246"/>
      <c r="B2220" s="95"/>
      <c r="C2220" s="247"/>
      <c r="D2220" s="248"/>
      <c r="E2220" s="165"/>
      <c r="F2220" s="358"/>
      <c r="G2220" s="142"/>
    </row>
    <row r="2221" spans="1:7" s="2" customFormat="1" ht="12.75">
      <c r="A2221" s="246"/>
      <c r="B2221" s="95"/>
      <c r="C2221" s="247"/>
      <c r="D2221" s="248"/>
      <c r="E2221" s="165"/>
      <c r="F2221" s="358"/>
      <c r="G2221" s="142"/>
    </row>
    <row r="2222" spans="1:7" s="2" customFormat="1" ht="12.75">
      <c r="A2222" s="246"/>
      <c r="B2222" s="95"/>
      <c r="C2222" s="247"/>
      <c r="D2222" s="248"/>
      <c r="E2222" s="165"/>
      <c r="F2222" s="358"/>
      <c r="G2222" s="142"/>
    </row>
    <row r="2223" spans="1:7" s="2" customFormat="1" ht="12.75">
      <c r="A2223" s="246"/>
      <c r="B2223" s="95"/>
      <c r="C2223" s="247"/>
      <c r="D2223" s="248"/>
      <c r="E2223" s="165"/>
      <c r="F2223" s="358"/>
      <c r="G2223" s="142"/>
    </row>
    <row r="2224" spans="1:7" s="2" customFormat="1" ht="12.75">
      <c r="A2224" s="246"/>
      <c r="B2224" s="95"/>
      <c r="C2224" s="247"/>
      <c r="D2224" s="248"/>
      <c r="E2224" s="165"/>
      <c r="F2224" s="358"/>
      <c r="G2224" s="142"/>
    </row>
    <row r="2225" spans="1:7" s="2" customFormat="1" ht="12.75">
      <c r="A2225" s="246"/>
      <c r="B2225" s="95"/>
      <c r="C2225" s="247"/>
      <c r="D2225" s="248"/>
      <c r="E2225" s="165"/>
      <c r="F2225" s="358"/>
      <c r="G2225" s="142"/>
    </row>
    <row r="2226" spans="1:7" s="2" customFormat="1" ht="12.75">
      <c r="A2226" s="246"/>
      <c r="B2226" s="95"/>
      <c r="C2226" s="247"/>
      <c r="D2226" s="248"/>
      <c r="E2226" s="165"/>
      <c r="F2226" s="358"/>
      <c r="G2226" s="142"/>
    </row>
    <row r="2227" spans="1:7" s="2" customFormat="1" ht="12.75">
      <c r="A2227" s="246"/>
      <c r="B2227" s="95"/>
      <c r="C2227" s="247"/>
      <c r="D2227" s="248"/>
      <c r="E2227" s="165"/>
      <c r="F2227" s="358"/>
      <c r="G2227" s="142"/>
    </row>
    <row r="2228" spans="1:7" s="2" customFormat="1" ht="12.75">
      <c r="A2228" s="246"/>
      <c r="B2228" s="95"/>
      <c r="C2228" s="247"/>
      <c r="D2228" s="248"/>
      <c r="E2228" s="165"/>
      <c r="F2228" s="358"/>
      <c r="G2228" s="142"/>
    </row>
    <row r="2229" spans="1:7" s="2" customFormat="1" ht="12.75">
      <c r="A2229" s="246"/>
      <c r="B2229" s="95"/>
      <c r="C2229" s="247"/>
      <c r="D2229" s="248"/>
      <c r="E2229" s="165"/>
      <c r="F2229" s="358"/>
      <c r="G2229" s="142"/>
    </row>
    <row r="2230" spans="1:7" s="2" customFormat="1" ht="12.75">
      <c r="A2230" s="246"/>
      <c r="B2230" s="95"/>
      <c r="C2230" s="247"/>
      <c r="D2230" s="248"/>
      <c r="E2230" s="165"/>
      <c r="F2230" s="358"/>
      <c r="G2230" s="142"/>
    </row>
    <row r="2231" spans="1:7" s="2" customFormat="1" ht="12.75">
      <c r="A2231" s="246"/>
      <c r="B2231" s="95"/>
      <c r="C2231" s="247"/>
      <c r="D2231" s="248"/>
      <c r="E2231" s="165"/>
      <c r="F2231" s="358"/>
      <c r="G2231" s="142"/>
    </row>
    <row r="2232" spans="1:7" s="2" customFormat="1" ht="12.75">
      <c r="A2232" s="246"/>
      <c r="B2232" s="95"/>
      <c r="C2232" s="247"/>
      <c r="D2232" s="248"/>
      <c r="E2232" s="165"/>
      <c r="F2232" s="358"/>
      <c r="G2232" s="142"/>
    </row>
    <row r="2233" spans="1:7" s="2" customFormat="1" ht="12.75">
      <c r="A2233" s="246"/>
      <c r="B2233" s="95"/>
      <c r="C2233" s="247"/>
      <c r="D2233" s="248"/>
      <c r="E2233" s="165"/>
      <c r="F2233" s="358"/>
      <c r="G2233" s="142"/>
    </row>
    <row r="2234" spans="1:7" s="2" customFormat="1" ht="12.75">
      <c r="A2234" s="246"/>
      <c r="B2234" s="95"/>
      <c r="C2234" s="247"/>
      <c r="D2234" s="248"/>
      <c r="E2234" s="165"/>
      <c r="F2234" s="358"/>
      <c r="G2234" s="142"/>
    </row>
    <row r="2235" spans="1:7" s="2" customFormat="1" ht="12.75">
      <c r="A2235" s="246"/>
      <c r="B2235" s="95"/>
      <c r="C2235" s="247"/>
      <c r="D2235" s="248"/>
      <c r="E2235" s="165"/>
      <c r="F2235" s="358"/>
      <c r="G2235" s="142"/>
    </row>
    <row r="2236" spans="1:7" s="2" customFormat="1" ht="12.75">
      <c r="A2236" s="246"/>
      <c r="B2236" s="95"/>
      <c r="C2236" s="247"/>
      <c r="D2236" s="248"/>
      <c r="E2236" s="165"/>
      <c r="F2236" s="358"/>
      <c r="G2236" s="142"/>
    </row>
    <row r="2237" spans="1:7" s="2" customFormat="1" ht="12.75">
      <c r="A2237" s="246"/>
      <c r="B2237" s="95"/>
      <c r="C2237" s="247"/>
      <c r="D2237" s="248"/>
      <c r="E2237" s="165"/>
      <c r="F2237" s="358"/>
      <c r="G2237" s="142"/>
    </row>
    <row r="2238" spans="1:7" s="2" customFormat="1" ht="12.75">
      <c r="A2238" s="246"/>
      <c r="B2238" s="95"/>
      <c r="C2238" s="247"/>
      <c r="D2238" s="248"/>
      <c r="E2238" s="165"/>
      <c r="F2238" s="358"/>
      <c r="G2238" s="142"/>
    </row>
    <row r="2239" spans="1:7" s="2" customFormat="1" ht="12.75">
      <c r="A2239" s="246"/>
      <c r="B2239" s="95"/>
      <c r="C2239" s="247"/>
      <c r="D2239" s="248"/>
      <c r="E2239" s="165"/>
      <c r="F2239" s="358"/>
      <c r="G2239" s="142"/>
    </row>
    <row r="2240" spans="1:7" s="2" customFormat="1" ht="12.75">
      <c r="A2240" s="246"/>
      <c r="B2240" s="95"/>
      <c r="C2240" s="247"/>
      <c r="D2240" s="248"/>
      <c r="E2240" s="165"/>
      <c r="F2240" s="358"/>
      <c r="G2240" s="142"/>
    </row>
    <row r="2241" spans="1:7" s="2" customFormat="1" ht="12.75">
      <c r="A2241" s="246"/>
      <c r="B2241" s="95"/>
      <c r="C2241" s="247"/>
      <c r="D2241" s="248"/>
      <c r="E2241" s="165"/>
      <c r="F2241" s="358"/>
      <c r="G2241" s="142"/>
    </row>
    <row r="2242" spans="1:7" s="2" customFormat="1" ht="12.75">
      <c r="A2242" s="246"/>
      <c r="B2242" s="95"/>
      <c r="C2242" s="247"/>
      <c r="D2242" s="248"/>
      <c r="E2242" s="165"/>
      <c r="F2242" s="358"/>
      <c r="G2242" s="142"/>
    </row>
    <row r="2243" spans="1:7" s="2" customFormat="1" ht="12.75">
      <c r="A2243" s="246"/>
      <c r="B2243" s="95"/>
      <c r="C2243" s="247"/>
      <c r="D2243" s="248"/>
      <c r="E2243" s="165"/>
      <c r="F2243" s="358"/>
      <c r="G2243" s="142"/>
    </row>
    <row r="2244" spans="1:7" s="2" customFormat="1" ht="12.75">
      <c r="A2244" s="246"/>
      <c r="B2244" s="95"/>
      <c r="C2244" s="247"/>
      <c r="D2244" s="248"/>
      <c r="E2244" s="165"/>
      <c r="F2244" s="358"/>
      <c r="G2244" s="142"/>
    </row>
    <row r="2245" spans="1:7" s="2" customFormat="1" ht="12.75">
      <c r="A2245" s="246"/>
      <c r="B2245" s="95"/>
      <c r="C2245" s="247"/>
      <c r="D2245" s="248"/>
      <c r="E2245" s="165"/>
      <c r="F2245" s="358"/>
      <c r="G2245" s="142"/>
    </row>
    <row r="2246" spans="1:7" s="2" customFormat="1" ht="12.75">
      <c r="A2246" s="246"/>
      <c r="B2246" s="95"/>
      <c r="C2246" s="247"/>
      <c r="D2246" s="248"/>
      <c r="E2246" s="165"/>
      <c r="F2246" s="358"/>
      <c r="G2246" s="142"/>
    </row>
    <row r="2247" spans="1:7" s="2" customFormat="1" ht="12.75">
      <c r="A2247" s="246"/>
      <c r="B2247" s="95"/>
      <c r="C2247" s="247"/>
      <c r="D2247" s="248"/>
      <c r="E2247" s="165"/>
      <c r="F2247" s="358"/>
      <c r="G2247" s="142"/>
    </row>
    <row r="2248" spans="1:7" s="2" customFormat="1" ht="12.75">
      <c r="A2248" s="246"/>
      <c r="B2248" s="95"/>
      <c r="C2248" s="247"/>
      <c r="D2248" s="248"/>
      <c r="E2248" s="165"/>
      <c r="F2248" s="358"/>
      <c r="G2248" s="142"/>
    </row>
    <row r="2249" spans="1:7" s="2" customFormat="1" ht="12.75">
      <c r="A2249" s="246"/>
      <c r="B2249" s="95"/>
      <c r="C2249" s="247"/>
      <c r="D2249" s="248"/>
      <c r="E2249" s="165"/>
      <c r="F2249" s="358"/>
      <c r="G2249" s="142"/>
    </row>
    <row r="2250" spans="1:7" s="2" customFormat="1" ht="12.75">
      <c r="A2250" s="246"/>
      <c r="B2250" s="95"/>
      <c r="C2250" s="247"/>
      <c r="D2250" s="248"/>
      <c r="E2250" s="165"/>
      <c r="F2250" s="358"/>
      <c r="G2250" s="142"/>
    </row>
    <row r="2251" spans="1:7" s="2" customFormat="1" ht="12.75">
      <c r="A2251" s="246"/>
      <c r="B2251" s="95"/>
      <c r="C2251" s="247"/>
      <c r="D2251" s="248"/>
      <c r="E2251" s="165"/>
      <c r="F2251" s="358"/>
      <c r="G2251" s="142"/>
    </row>
    <row r="2252" spans="1:7" s="2" customFormat="1" ht="12.75">
      <c r="A2252" s="246"/>
      <c r="B2252" s="95"/>
      <c r="C2252" s="247"/>
      <c r="D2252" s="248"/>
      <c r="E2252" s="165"/>
      <c r="F2252" s="358"/>
      <c r="G2252" s="142"/>
    </row>
    <row r="2253" spans="1:7" s="2" customFormat="1" ht="12.75">
      <c r="A2253" s="246"/>
      <c r="B2253" s="95"/>
      <c r="C2253" s="247"/>
      <c r="D2253" s="248"/>
      <c r="E2253" s="165"/>
      <c r="F2253" s="358"/>
      <c r="G2253" s="142"/>
    </row>
    <row r="2254" spans="1:7" s="2" customFormat="1" ht="12.75">
      <c r="A2254" s="246"/>
      <c r="B2254" s="95"/>
      <c r="C2254" s="247"/>
      <c r="D2254" s="248"/>
      <c r="E2254" s="165"/>
      <c r="F2254" s="358"/>
      <c r="G2254" s="142"/>
    </row>
    <row r="2255" spans="1:7" s="2" customFormat="1" ht="12.75">
      <c r="A2255" s="246"/>
      <c r="B2255" s="95"/>
      <c r="C2255" s="247"/>
      <c r="D2255" s="248"/>
      <c r="E2255" s="165"/>
      <c r="F2255" s="358"/>
      <c r="G2255" s="142"/>
    </row>
    <row r="2256" spans="1:7" s="2" customFormat="1" ht="12.75">
      <c r="A2256" s="246"/>
      <c r="B2256" s="95"/>
      <c r="C2256" s="247"/>
      <c r="D2256" s="248"/>
      <c r="E2256" s="165"/>
      <c r="F2256" s="358"/>
      <c r="G2256" s="142"/>
    </row>
    <row r="2257" spans="1:7" s="2" customFormat="1" ht="12.75">
      <c r="A2257" s="246"/>
      <c r="B2257" s="95"/>
      <c r="C2257" s="247"/>
      <c r="D2257" s="248"/>
      <c r="E2257" s="165"/>
      <c r="F2257" s="358"/>
      <c r="G2257" s="142"/>
    </row>
    <row r="2258" spans="1:7" s="2" customFormat="1" ht="12.75">
      <c r="A2258" s="246"/>
      <c r="B2258" s="95"/>
      <c r="C2258" s="247"/>
      <c r="D2258" s="248"/>
      <c r="E2258" s="165"/>
      <c r="F2258" s="358"/>
      <c r="G2258" s="142"/>
    </row>
    <row r="2259" spans="1:7" s="2" customFormat="1" ht="12.75">
      <c r="A2259" s="246"/>
      <c r="B2259" s="95"/>
      <c r="C2259" s="247"/>
      <c r="D2259" s="248"/>
      <c r="E2259" s="165"/>
      <c r="F2259" s="358"/>
      <c r="G2259" s="142"/>
    </row>
    <row r="2260" spans="1:7" s="2" customFormat="1" ht="12.75">
      <c r="A2260" s="246"/>
      <c r="B2260" s="95"/>
      <c r="C2260" s="247"/>
      <c r="D2260" s="248"/>
      <c r="E2260" s="165"/>
      <c r="F2260" s="358"/>
      <c r="G2260" s="142"/>
    </row>
    <row r="2261" spans="1:7" s="2" customFormat="1" ht="12.75">
      <c r="A2261" s="246"/>
      <c r="B2261" s="95"/>
      <c r="C2261" s="247"/>
      <c r="D2261" s="248"/>
      <c r="E2261" s="165"/>
      <c r="F2261" s="358"/>
      <c r="G2261" s="142"/>
    </row>
    <row r="2262" spans="1:7" s="2" customFormat="1" ht="12.75">
      <c r="A2262" s="246"/>
      <c r="B2262" s="95"/>
      <c r="C2262" s="247"/>
      <c r="D2262" s="248"/>
      <c r="E2262" s="165"/>
      <c r="F2262" s="358"/>
      <c r="G2262" s="142"/>
    </row>
    <row r="2263" spans="1:7" s="2" customFormat="1" ht="12.75">
      <c r="A2263" s="246"/>
      <c r="B2263" s="95"/>
      <c r="C2263" s="247"/>
      <c r="D2263" s="248"/>
      <c r="E2263" s="165"/>
      <c r="F2263" s="358"/>
      <c r="G2263" s="142"/>
    </row>
    <row r="2264" spans="1:7" s="2" customFormat="1" ht="12.75">
      <c r="A2264" s="246"/>
      <c r="B2264" s="95"/>
      <c r="C2264" s="247"/>
      <c r="D2264" s="248"/>
      <c r="E2264" s="165"/>
      <c r="F2264" s="358"/>
      <c r="G2264" s="142"/>
    </row>
    <row r="2265" spans="1:7" s="2" customFormat="1" ht="12.75">
      <c r="A2265" s="246"/>
      <c r="B2265" s="95"/>
      <c r="C2265" s="247"/>
      <c r="D2265" s="248"/>
      <c r="E2265" s="165"/>
      <c r="F2265" s="358"/>
      <c r="G2265" s="142"/>
    </row>
    <row r="2266" spans="1:7" s="2" customFormat="1" ht="12.75">
      <c r="A2266" s="246"/>
      <c r="B2266" s="95"/>
      <c r="C2266" s="247"/>
      <c r="D2266" s="248"/>
      <c r="E2266" s="165"/>
      <c r="F2266" s="358"/>
      <c r="G2266" s="142"/>
    </row>
    <row r="2267" spans="1:7" s="2" customFormat="1" ht="12.75">
      <c r="A2267" s="246"/>
      <c r="B2267" s="95"/>
      <c r="C2267" s="247"/>
      <c r="D2267" s="248"/>
      <c r="E2267" s="165"/>
      <c r="F2267" s="358"/>
      <c r="G2267" s="142"/>
    </row>
    <row r="2268" spans="1:7" s="2" customFormat="1" ht="12.75">
      <c r="A2268" s="246"/>
      <c r="B2268" s="95"/>
      <c r="C2268" s="247"/>
      <c r="D2268" s="248"/>
      <c r="E2268" s="165"/>
      <c r="F2268" s="358"/>
      <c r="G2268" s="142"/>
    </row>
    <row r="2269" spans="1:7" s="2" customFormat="1" ht="12.75">
      <c r="A2269" s="246"/>
      <c r="B2269" s="95"/>
      <c r="C2269" s="247"/>
      <c r="D2269" s="248"/>
      <c r="E2269" s="165"/>
      <c r="F2269" s="358"/>
      <c r="G2269" s="142"/>
    </row>
    <row r="2270" spans="1:7" s="2" customFormat="1" ht="12.75">
      <c r="A2270" s="246"/>
      <c r="B2270" s="95"/>
      <c r="C2270" s="247"/>
      <c r="D2270" s="248"/>
      <c r="E2270" s="165"/>
      <c r="F2270" s="358"/>
      <c r="G2270" s="142"/>
    </row>
    <row r="2271" spans="1:7" s="2" customFormat="1" ht="12.75">
      <c r="A2271" s="246"/>
      <c r="B2271" s="95"/>
      <c r="C2271" s="247"/>
      <c r="D2271" s="248"/>
      <c r="E2271" s="165"/>
      <c r="F2271" s="358"/>
      <c r="G2271" s="142"/>
    </row>
    <row r="2272" spans="1:7" s="2" customFormat="1" ht="12.75">
      <c r="A2272" s="246"/>
      <c r="B2272" s="95"/>
      <c r="C2272" s="247"/>
      <c r="D2272" s="248"/>
      <c r="E2272" s="165"/>
      <c r="F2272" s="358"/>
      <c r="G2272" s="142"/>
    </row>
    <row r="2273" spans="1:7" s="2" customFormat="1" ht="12.75">
      <c r="A2273" s="246"/>
      <c r="B2273" s="95"/>
      <c r="C2273" s="247"/>
      <c r="D2273" s="248"/>
      <c r="E2273" s="165"/>
      <c r="F2273" s="358"/>
      <c r="G2273" s="142"/>
    </row>
    <row r="2274" spans="1:7" s="2" customFormat="1" ht="12.75">
      <c r="A2274" s="246"/>
      <c r="B2274" s="95"/>
      <c r="C2274" s="247"/>
      <c r="D2274" s="248"/>
      <c r="E2274" s="165"/>
      <c r="F2274" s="358"/>
      <c r="G2274" s="142"/>
    </row>
    <row r="2275" spans="1:7" s="2" customFormat="1" ht="12.75">
      <c r="A2275" s="246"/>
      <c r="B2275" s="95"/>
      <c r="C2275" s="247"/>
      <c r="D2275" s="248"/>
      <c r="E2275" s="165"/>
      <c r="F2275" s="358"/>
      <c r="G2275" s="142"/>
    </row>
    <row r="2276" spans="1:7" s="2" customFormat="1" ht="12.75">
      <c r="A2276" s="246"/>
      <c r="B2276" s="95"/>
      <c r="C2276" s="247"/>
      <c r="D2276" s="248"/>
      <c r="E2276" s="165"/>
      <c r="F2276" s="358"/>
      <c r="G2276" s="142"/>
    </row>
    <row r="2277" spans="1:7" s="2" customFormat="1" ht="12.75">
      <c r="A2277" s="246"/>
      <c r="B2277" s="95"/>
      <c r="C2277" s="247"/>
      <c r="D2277" s="248"/>
      <c r="E2277" s="165"/>
      <c r="F2277" s="358"/>
      <c r="G2277" s="142"/>
    </row>
    <row r="2278" spans="1:7" s="2" customFormat="1" ht="12.75">
      <c r="A2278" s="246"/>
      <c r="B2278" s="95"/>
      <c r="C2278" s="247"/>
      <c r="D2278" s="248"/>
      <c r="E2278" s="165"/>
      <c r="F2278" s="358"/>
      <c r="G2278" s="142"/>
    </row>
    <row r="2279" spans="1:7" s="2" customFormat="1" ht="12.75">
      <c r="A2279" s="246"/>
      <c r="B2279" s="95"/>
      <c r="C2279" s="247"/>
      <c r="D2279" s="248"/>
      <c r="E2279" s="165"/>
      <c r="F2279" s="358"/>
      <c r="G2279" s="142"/>
    </row>
    <row r="2280" spans="1:7" s="2" customFormat="1" ht="12.75">
      <c r="A2280" s="246"/>
      <c r="B2280" s="95"/>
      <c r="C2280" s="247"/>
      <c r="D2280" s="248"/>
      <c r="E2280" s="165"/>
      <c r="F2280" s="358"/>
      <c r="G2280" s="142"/>
    </row>
    <row r="2281" spans="1:7" s="2" customFormat="1" ht="12.75">
      <c r="A2281" s="246"/>
      <c r="B2281" s="95"/>
      <c r="C2281" s="247"/>
      <c r="D2281" s="248"/>
      <c r="E2281" s="165"/>
      <c r="F2281" s="358"/>
      <c r="G2281" s="142"/>
    </row>
    <row r="2282" spans="1:7" s="2" customFormat="1" ht="12.75">
      <c r="A2282" s="246"/>
      <c r="B2282" s="95"/>
      <c r="C2282" s="247"/>
      <c r="D2282" s="248"/>
      <c r="E2282" s="165"/>
      <c r="F2282" s="358"/>
      <c r="G2282" s="142"/>
    </row>
    <row r="2283" spans="1:7" s="2" customFormat="1" ht="12.75">
      <c r="A2283" s="246"/>
      <c r="B2283" s="95"/>
      <c r="C2283" s="247"/>
      <c r="D2283" s="248"/>
      <c r="E2283" s="165"/>
      <c r="F2283" s="358"/>
      <c r="G2283" s="142"/>
    </row>
    <row r="2284" spans="1:7" s="2" customFormat="1" ht="12.75">
      <c r="A2284" s="246"/>
      <c r="B2284" s="95"/>
      <c r="C2284" s="247"/>
      <c r="D2284" s="248"/>
      <c r="E2284" s="165"/>
      <c r="F2284" s="358"/>
      <c r="G2284" s="142"/>
    </row>
    <row r="2285" spans="1:7" s="2" customFormat="1" ht="12.75">
      <c r="A2285" s="246"/>
      <c r="B2285" s="95"/>
      <c r="C2285" s="247"/>
      <c r="D2285" s="248"/>
      <c r="E2285" s="165"/>
      <c r="F2285" s="358"/>
      <c r="G2285" s="142"/>
    </row>
    <row r="2286" spans="1:7" s="2" customFormat="1" ht="12.75">
      <c r="A2286" s="246"/>
      <c r="B2286" s="95"/>
      <c r="C2286" s="247"/>
      <c r="D2286" s="248"/>
      <c r="E2286" s="165"/>
      <c r="F2286" s="358"/>
      <c r="G2286" s="142"/>
    </row>
    <row r="2287" spans="1:7" s="2" customFormat="1" ht="12.75">
      <c r="A2287" s="246"/>
      <c r="B2287" s="95"/>
      <c r="C2287" s="247"/>
      <c r="D2287" s="248"/>
      <c r="E2287" s="165"/>
      <c r="F2287" s="358"/>
      <c r="G2287" s="142"/>
    </row>
    <row r="2288" spans="1:7" s="2" customFormat="1" ht="12.75">
      <c r="A2288" s="246"/>
      <c r="B2288" s="95"/>
      <c r="C2288" s="247"/>
      <c r="D2288" s="248"/>
      <c r="E2288" s="165"/>
      <c r="F2288" s="358"/>
      <c r="G2288" s="142"/>
    </row>
    <row r="2289" spans="1:7" s="2" customFormat="1" ht="12.75">
      <c r="A2289" s="246"/>
      <c r="B2289" s="95"/>
      <c r="C2289" s="247"/>
      <c r="D2289" s="248"/>
      <c r="E2289" s="165"/>
      <c r="F2289" s="358"/>
      <c r="G2289" s="142"/>
    </row>
    <row r="2290" spans="1:7" s="2" customFormat="1" ht="12.75">
      <c r="A2290" s="246"/>
      <c r="B2290" s="95"/>
      <c r="C2290" s="247"/>
      <c r="D2290" s="248"/>
      <c r="E2290" s="165"/>
      <c r="F2290" s="358"/>
      <c r="G2290" s="142"/>
    </row>
    <row r="2291" spans="1:7" s="2" customFormat="1" ht="12.75">
      <c r="A2291" s="246"/>
      <c r="B2291" s="95"/>
      <c r="C2291" s="247"/>
      <c r="D2291" s="248"/>
      <c r="E2291" s="165"/>
      <c r="F2291" s="358"/>
      <c r="G2291" s="142"/>
    </row>
    <row r="2292" spans="1:7" s="2" customFormat="1" ht="12.75">
      <c r="A2292" s="246"/>
      <c r="B2292" s="95"/>
      <c r="C2292" s="247"/>
      <c r="D2292" s="248"/>
      <c r="E2292" s="165"/>
      <c r="F2292" s="358"/>
      <c r="G2292" s="142"/>
    </row>
    <row r="2293" spans="1:7" s="2" customFormat="1" ht="12.75">
      <c r="A2293" s="246"/>
      <c r="B2293" s="95"/>
      <c r="C2293" s="247"/>
      <c r="D2293" s="248"/>
      <c r="E2293" s="165"/>
      <c r="F2293" s="358"/>
      <c r="G2293" s="142"/>
    </row>
    <row r="2294" spans="1:7" s="2" customFormat="1" ht="12.75">
      <c r="A2294" s="246"/>
      <c r="B2294" s="95"/>
      <c r="C2294" s="247"/>
      <c r="D2294" s="248"/>
      <c r="E2294" s="165"/>
      <c r="F2294" s="358"/>
      <c r="G2294" s="142"/>
    </row>
    <row r="2295" spans="1:7" s="2" customFormat="1" ht="12.75">
      <c r="A2295" s="246"/>
      <c r="B2295" s="95"/>
      <c r="C2295" s="247"/>
      <c r="D2295" s="248"/>
      <c r="E2295" s="165"/>
      <c r="F2295" s="358"/>
      <c r="G2295" s="142"/>
    </row>
    <row r="2296" spans="1:7" s="2" customFormat="1" ht="12.75">
      <c r="A2296" s="246"/>
      <c r="B2296" s="95"/>
      <c r="C2296" s="247"/>
      <c r="D2296" s="248"/>
      <c r="E2296" s="165"/>
      <c r="F2296" s="358"/>
      <c r="G2296" s="142"/>
    </row>
    <row r="2297" spans="1:7" s="2" customFormat="1" ht="12.75">
      <c r="A2297" s="246"/>
      <c r="B2297" s="95"/>
      <c r="C2297" s="247"/>
      <c r="D2297" s="248"/>
      <c r="E2297" s="165"/>
      <c r="F2297" s="358"/>
      <c r="G2297" s="142"/>
    </row>
    <row r="2298" spans="1:7" s="2" customFormat="1" ht="12.75">
      <c r="A2298" s="246"/>
      <c r="B2298" s="95"/>
      <c r="C2298" s="247"/>
      <c r="D2298" s="248"/>
      <c r="E2298" s="165"/>
      <c r="F2298" s="358"/>
      <c r="G2298" s="142"/>
    </row>
    <row r="2299" spans="1:7" s="2" customFormat="1" ht="12.75">
      <c r="A2299" s="246"/>
      <c r="B2299" s="95"/>
      <c r="C2299" s="247"/>
      <c r="D2299" s="248"/>
      <c r="E2299" s="165"/>
      <c r="F2299" s="358"/>
      <c r="G2299" s="142"/>
    </row>
    <row r="2300" spans="1:7" s="2" customFormat="1" ht="12.75">
      <c r="A2300" s="246"/>
      <c r="B2300" s="95"/>
      <c r="C2300" s="247"/>
      <c r="D2300" s="248"/>
      <c r="E2300" s="165"/>
      <c r="F2300" s="358"/>
      <c r="G2300" s="142"/>
    </row>
    <row r="2301" spans="1:7" s="2" customFormat="1" ht="12.75">
      <c r="A2301" s="246"/>
      <c r="B2301" s="95"/>
      <c r="C2301" s="247"/>
      <c r="D2301" s="248"/>
      <c r="E2301" s="165"/>
      <c r="F2301" s="358"/>
      <c r="G2301" s="142"/>
    </row>
    <row r="2302" spans="1:7" s="2" customFormat="1" ht="12.75">
      <c r="A2302" s="246"/>
      <c r="B2302" s="95"/>
      <c r="C2302" s="247"/>
      <c r="D2302" s="248"/>
      <c r="E2302" s="165"/>
      <c r="F2302" s="358"/>
      <c r="G2302" s="142"/>
    </row>
    <row r="2303" spans="1:7" s="2" customFormat="1" ht="12.75">
      <c r="A2303" s="246"/>
      <c r="B2303" s="95"/>
      <c r="C2303" s="247"/>
      <c r="D2303" s="248"/>
      <c r="E2303" s="165"/>
      <c r="F2303" s="358"/>
      <c r="G2303" s="142"/>
    </row>
    <row r="2304" spans="1:7" s="2" customFormat="1" ht="12.75">
      <c r="A2304" s="246"/>
      <c r="B2304" s="95"/>
      <c r="C2304" s="247"/>
      <c r="D2304" s="248"/>
      <c r="E2304" s="165"/>
      <c r="F2304" s="358"/>
      <c r="G2304" s="142"/>
    </row>
    <row r="2305" spans="1:7" s="2" customFormat="1" ht="12.75">
      <c r="A2305" s="246"/>
      <c r="B2305" s="95"/>
      <c r="C2305" s="247"/>
      <c r="D2305" s="248"/>
      <c r="E2305" s="165"/>
      <c r="F2305" s="358"/>
      <c r="G2305" s="142"/>
    </row>
    <row r="2306" spans="1:7" s="2" customFormat="1" ht="12.75">
      <c r="A2306" s="246"/>
      <c r="B2306" s="95"/>
      <c r="C2306" s="247"/>
      <c r="D2306" s="248"/>
      <c r="E2306" s="165"/>
      <c r="F2306" s="358"/>
      <c r="G2306" s="142"/>
    </row>
    <row r="2307" spans="1:7" s="2" customFormat="1" ht="12.75">
      <c r="A2307" s="246"/>
      <c r="B2307" s="95"/>
      <c r="C2307" s="247"/>
      <c r="D2307" s="248"/>
      <c r="E2307" s="165"/>
      <c r="F2307" s="358"/>
      <c r="G2307" s="142"/>
    </row>
    <row r="2308" spans="1:7" s="2" customFormat="1" ht="12.75">
      <c r="A2308" s="246"/>
      <c r="B2308" s="95"/>
      <c r="C2308" s="247"/>
      <c r="D2308" s="248"/>
      <c r="E2308" s="165"/>
      <c r="F2308" s="358"/>
      <c r="G2308" s="142"/>
    </row>
    <row r="2309" spans="1:7" s="2" customFormat="1" ht="12.75">
      <c r="A2309" s="246"/>
      <c r="B2309" s="95"/>
      <c r="C2309" s="247"/>
      <c r="D2309" s="248"/>
      <c r="E2309" s="165"/>
      <c r="F2309" s="358"/>
      <c r="G2309" s="142"/>
    </row>
    <row r="2310" spans="1:7" s="2" customFormat="1" ht="12.75">
      <c r="A2310" s="246"/>
      <c r="B2310" s="95"/>
      <c r="C2310" s="247"/>
      <c r="D2310" s="248"/>
      <c r="E2310" s="165"/>
      <c r="F2310" s="358"/>
      <c r="G2310" s="142"/>
    </row>
    <row r="2311" spans="1:7" s="2" customFormat="1" ht="12.75">
      <c r="A2311" s="246"/>
      <c r="B2311" s="95"/>
      <c r="C2311" s="247"/>
      <c r="D2311" s="248"/>
      <c r="E2311" s="165"/>
      <c r="F2311" s="358"/>
      <c r="G2311" s="142"/>
    </row>
    <row r="2312" spans="1:7" s="2" customFormat="1" ht="12.75">
      <c r="A2312" s="246"/>
      <c r="B2312" s="95"/>
      <c r="C2312" s="247"/>
      <c r="D2312" s="248"/>
      <c r="E2312" s="165"/>
      <c r="F2312" s="358"/>
      <c r="G2312" s="142"/>
    </row>
    <row r="2313" spans="1:7" s="2" customFormat="1" ht="12.75">
      <c r="A2313" s="246"/>
      <c r="B2313" s="95"/>
      <c r="C2313" s="247"/>
      <c r="D2313" s="248"/>
      <c r="E2313" s="165"/>
      <c r="F2313" s="358"/>
      <c r="G2313" s="142"/>
    </row>
    <row r="2314" spans="1:7" s="2" customFormat="1" ht="12.75">
      <c r="A2314" s="246"/>
      <c r="B2314" s="95"/>
      <c r="C2314" s="247"/>
      <c r="D2314" s="248"/>
      <c r="E2314" s="165"/>
      <c r="F2314" s="358"/>
      <c r="G2314" s="142"/>
    </row>
    <row r="2315" spans="1:7" s="2" customFormat="1" ht="12.75">
      <c r="A2315" s="246"/>
      <c r="B2315" s="95"/>
      <c r="C2315" s="247"/>
      <c r="D2315" s="248"/>
      <c r="E2315" s="165"/>
      <c r="F2315" s="358"/>
      <c r="G2315" s="142"/>
    </row>
    <row r="2316" spans="1:7" s="2" customFormat="1" ht="12.75">
      <c r="A2316" s="246"/>
      <c r="B2316" s="95"/>
      <c r="C2316" s="247"/>
      <c r="D2316" s="248"/>
      <c r="E2316" s="165"/>
      <c r="F2316" s="358"/>
      <c r="G2316" s="142"/>
    </row>
    <row r="2317" spans="1:7" s="2" customFormat="1" ht="12.75">
      <c r="A2317" s="246"/>
      <c r="B2317" s="95"/>
      <c r="C2317" s="247"/>
      <c r="D2317" s="248"/>
      <c r="E2317" s="165"/>
      <c r="F2317" s="358"/>
      <c r="G2317" s="142"/>
    </row>
    <row r="2318" spans="1:7" s="2" customFormat="1" ht="12.75">
      <c r="A2318" s="246"/>
      <c r="B2318" s="95"/>
      <c r="C2318" s="247"/>
      <c r="D2318" s="248"/>
      <c r="E2318" s="165"/>
      <c r="F2318" s="358"/>
      <c r="G2318" s="142"/>
    </row>
    <row r="2319" spans="1:7" s="2" customFormat="1" ht="12.75">
      <c r="A2319" s="246"/>
      <c r="B2319" s="95"/>
      <c r="C2319" s="247"/>
      <c r="D2319" s="248"/>
      <c r="E2319" s="165"/>
      <c r="F2319" s="358"/>
      <c r="G2319" s="142"/>
    </row>
    <row r="2320" spans="1:7" s="2" customFormat="1" ht="12.75">
      <c r="A2320" s="246"/>
      <c r="B2320" s="95"/>
      <c r="C2320" s="247"/>
      <c r="D2320" s="248"/>
      <c r="E2320" s="165"/>
      <c r="F2320" s="358"/>
      <c r="G2320" s="142"/>
    </row>
    <row r="2321" spans="1:7" s="2" customFormat="1" ht="12.75">
      <c r="A2321" s="246"/>
      <c r="B2321" s="95"/>
      <c r="C2321" s="247"/>
      <c r="D2321" s="248"/>
      <c r="E2321" s="165"/>
      <c r="F2321" s="358"/>
      <c r="G2321" s="142"/>
    </row>
    <row r="2322" spans="1:7" s="2" customFormat="1" ht="12.75">
      <c r="A2322" s="246"/>
      <c r="B2322" s="95"/>
      <c r="C2322" s="247"/>
      <c r="D2322" s="248"/>
      <c r="E2322" s="165"/>
      <c r="F2322" s="358"/>
      <c r="G2322" s="142"/>
    </row>
    <row r="2323" spans="1:7" s="2" customFormat="1" ht="12.75">
      <c r="A2323" s="246"/>
      <c r="B2323" s="95"/>
      <c r="C2323" s="247"/>
      <c r="D2323" s="248"/>
      <c r="E2323" s="165"/>
      <c r="F2323" s="358"/>
      <c r="G2323" s="142"/>
    </row>
    <row r="2324" spans="1:7" s="2" customFormat="1" ht="12.75">
      <c r="A2324" s="246"/>
      <c r="B2324" s="95"/>
      <c r="C2324" s="247"/>
      <c r="D2324" s="248"/>
      <c r="E2324" s="165"/>
      <c r="F2324" s="358"/>
      <c r="G2324" s="142"/>
    </row>
    <row r="2325" spans="1:7" s="2" customFormat="1" ht="12.75">
      <c r="A2325" s="246"/>
      <c r="B2325" s="95"/>
      <c r="C2325" s="247"/>
      <c r="D2325" s="248"/>
      <c r="E2325" s="165"/>
      <c r="F2325" s="358"/>
      <c r="G2325" s="142"/>
    </row>
    <row r="2326" spans="1:7" s="2" customFormat="1" ht="12.75">
      <c r="A2326" s="246"/>
      <c r="B2326" s="95"/>
      <c r="C2326" s="247"/>
      <c r="D2326" s="248"/>
      <c r="E2326" s="165"/>
      <c r="F2326" s="358"/>
      <c r="G2326" s="142"/>
    </row>
    <row r="2327" spans="1:7" s="2" customFormat="1" ht="12.75">
      <c r="A2327" s="246"/>
      <c r="B2327" s="95"/>
      <c r="C2327" s="247"/>
      <c r="D2327" s="248"/>
      <c r="E2327" s="165"/>
      <c r="F2327" s="358"/>
      <c r="G2327" s="142"/>
    </row>
    <row r="2328" spans="1:7" s="2" customFormat="1" ht="12.75">
      <c r="A2328" s="246"/>
      <c r="B2328" s="95"/>
      <c r="C2328" s="247"/>
      <c r="D2328" s="248"/>
      <c r="E2328" s="165"/>
      <c r="F2328" s="358"/>
      <c r="G2328" s="142"/>
    </row>
    <row r="2329" spans="1:7" s="2" customFormat="1" ht="12.75">
      <c r="A2329" s="246"/>
      <c r="B2329" s="95"/>
      <c r="C2329" s="247"/>
      <c r="D2329" s="248"/>
      <c r="E2329" s="165"/>
      <c r="F2329" s="358"/>
      <c r="G2329" s="142"/>
    </row>
    <row r="2330" spans="1:7" s="2" customFormat="1" ht="12.75">
      <c r="A2330" s="246"/>
      <c r="B2330" s="95"/>
      <c r="C2330" s="247"/>
      <c r="D2330" s="248"/>
      <c r="E2330" s="165"/>
      <c r="F2330" s="358"/>
      <c r="G2330" s="142"/>
    </row>
    <row r="2331" spans="1:7" s="2" customFormat="1" ht="12.75">
      <c r="A2331" s="246"/>
      <c r="B2331" s="95"/>
      <c r="C2331" s="247"/>
      <c r="D2331" s="248"/>
      <c r="E2331" s="165"/>
      <c r="F2331" s="358"/>
      <c r="G2331" s="142"/>
    </row>
    <row r="2332" spans="1:7" s="2" customFormat="1" ht="12.75">
      <c r="A2332" s="246"/>
      <c r="B2332" s="95"/>
      <c r="C2332" s="247"/>
      <c r="D2332" s="248"/>
      <c r="E2332" s="165"/>
      <c r="F2332" s="358"/>
      <c r="G2332" s="142"/>
    </row>
    <row r="2333" spans="1:7" s="2" customFormat="1" ht="12.75">
      <c r="A2333" s="246"/>
      <c r="B2333" s="95"/>
      <c r="C2333" s="247"/>
      <c r="D2333" s="248"/>
      <c r="E2333" s="165"/>
      <c r="F2333" s="358"/>
      <c r="G2333" s="142"/>
    </row>
    <row r="2334" spans="1:7" s="2" customFormat="1" ht="12.75">
      <c r="A2334" s="246"/>
      <c r="B2334" s="95"/>
      <c r="C2334" s="247"/>
      <c r="D2334" s="248"/>
      <c r="E2334" s="165"/>
      <c r="F2334" s="358"/>
      <c r="G2334" s="142"/>
    </row>
    <row r="2335" spans="1:7" s="2" customFormat="1" ht="12.75">
      <c r="A2335" s="246"/>
      <c r="B2335" s="95"/>
      <c r="C2335" s="247"/>
      <c r="D2335" s="248"/>
      <c r="E2335" s="165"/>
      <c r="F2335" s="358"/>
      <c r="G2335" s="142"/>
    </row>
    <row r="2336" spans="1:7" s="2" customFormat="1" ht="12.75">
      <c r="A2336" s="246"/>
      <c r="B2336" s="95"/>
      <c r="C2336" s="247"/>
      <c r="D2336" s="248"/>
      <c r="E2336" s="165"/>
      <c r="F2336" s="358"/>
      <c r="G2336" s="142"/>
    </row>
    <row r="2337" spans="1:7" s="2" customFormat="1" ht="12.75">
      <c r="A2337" s="246"/>
      <c r="B2337" s="95"/>
      <c r="C2337" s="247"/>
      <c r="D2337" s="248"/>
      <c r="E2337" s="165"/>
      <c r="F2337" s="358"/>
      <c r="G2337" s="142"/>
    </row>
    <row r="2338" spans="1:7" s="2" customFormat="1" ht="12.75">
      <c r="A2338" s="246"/>
      <c r="B2338" s="95"/>
      <c r="C2338" s="247"/>
      <c r="D2338" s="248"/>
      <c r="E2338" s="165"/>
      <c r="F2338" s="358"/>
      <c r="G2338" s="142"/>
    </row>
    <row r="2339" spans="1:7" s="2" customFormat="1" ht="12.75">
      <c r="A2339" s="246"/>
      <c r="B2339" s="95"/>
      <c r="C2339" s="247"/>
      <c r="D2339" s="248"/>
      <c r="E2339" s="165"/>
      <c r="F2339" s="358"/>
      <c r="G2339" s="142"/>
    </row>
    <row r="2340" spans="1:7" s="2" customFormat="1" ht="12.75">
      <c r="A2340" s="246"/>
      <c r="B2340" s="95"/>
      <c r="C2340" s="247"/>
      <c r="D2340" s="248"/>
      <c r="E2340" s="165"/>
      <c r="F2340" s="358"/>
      <c r="G2340" s="142"/>
    </row>
    <row r="2341" spans="1:7" s="2" customFormat="1" ht="12.75">
      <c r="A2341" s="246"/>
      <c r="B2341" s="95"/>
      <c r="C2341" s="247"/>
      <c r="D2341" s="248"/>
      <c r="E2341" s="165"/>
      <c r="F2341" s="358"/>
      <c r="G2341" s="142"/>
    </row>
    <row r="2342" spans="1:7" s="2" customFormat="1" ht="12.75">
      <c r="A2342" s="246"/>
      <c r="B2342" s="95"/>
      <c r="C2342" s="247"/>
      <c r="D2342" s="248"/>
      <c r="E2342" s="165"/>
      <c r="F2342" s="358"/>
      <c r="G2342" s="142"/>
    </row>
    <row r="2343" spans="1:7" s="2" customFormat="1" ht="12.75">
      <c r="A2343" s="246"/>
      <c r="B2343" s="95"/>
      <c r="C2343" s="247"/>
      <c r="D2343" s="248"/>
      <c r="E2343" s="165"/>
      <c r="F2343" s="358"/>
      <c r="G2343" s="142"/>
    </row>
    <row r="2344" spans="1:7" s="2" customFormat="1" ht="12.75">
      <c r="A2344" s="246"/>
      <c r="B2344" s="95"/>
      <c r="C2344" s="247"/>
      <c r="D2344" s="248"/>
      <c r="E2344" s="165"/>
      <c r="F2344" s="358"/>
      <c r="G2344" s="142"/>
    </row>
    <row r="2345" spans="1:7" s="2" customFormat="1" ht="12.75">
      <c r="A2345" s="246"/>
      <c r="B2345" s="95"/>
      <c r="C2345" s="247"/>
      <c r="D2345" s="248"/>
      <c r="E2345" s="165"/>
      <c r="F2345" s="358"/>
      <c r="G2345" s="142"/>
    </row>
    <row r="2346" spans="1:7" s="2" customFormat="1" ht="12.75">
      <c r="A2346" s="246"/>
      <c r="B2346" s="95"/>
      <c r="C2346" s="247"/>
      <c r="D2346" s="248"/>
      <c r="E2346" s="165"/>
      <c r="F2346" s="358"/>
      <c r="G2346" s="142"/>
    </row>
    <row r="2347" spans="1:7" s="2" customFormat="1" ht="12.75">
      <c r="A2347" s="246"/>
      <c r="B2347" s="95"/>
      <c r="C2347" s="247"/>
      <c r="D2347" s="248"/>
      <c r="E2347" s="165"/>
      <c r="F2347" s="358"/>
      <c r="G2347" s="142"/>
    </row>
    <row r="2348" spans="1:7" s="2" customFormat="1" ht="12.75">
      <c r="A2348" s="246"/>
      <c r="B2348" s="95"/>
      <c r="C2348" s="247"/>
      <c r="D2348" s="248"/>
      <c r="E2348" s="165"/>
      <c r="F2348" s="358"/>
      <c r="G2348" s="142"/>
    </row>
    <row r="2349" spans="1:7" s="2" customFormat="1" ht="12.75">
      <c r="A2349" s="246"/>
      <c r="B2349" s="95"/>
      <c r="C2349" s="247"/>
      <c r="D2349" s="248"/>
      <c r="E2349" s="165"/>
      <c r="F2349" s="358"/>
      <c r="G2349" s="142"/>
    </row>
    <row r="2350" spans="1:7" s="2" customFormat="1" ht="12.75">
      <c r="A2350" s="246"/>
      <c r="B2350" s="95"/>
      <c r="C2350" s="247"/>
      <c r="D2350" s="248"/>
      <c r="E2350" s="165"/>
      <c r="F2350" s="358"/>
      <c r="G2350" s="142"/>
    </row>
    <row r="2351" spans="1:7" s="2" customFormat="1" ht="12.75">
      <c r="A2351" s="246"/>
      <c r="B2351" s="95"/>
      <c r="C2351" s="247"/>
      <c r="D2351" s="248"/>
      <c r="E2351" s="165"/>
      <c r="F2351" s="358"/>
      <c r="G2351" s="142"/>
    </row>
    <row r="2352" spans="1:7" s="2" customFormat="1" ht="12.75">
      <c r="A2352" s="246"/>
      <c r="B2352" s="95"/>
      <c r="C2352" s="247"/>
      <c r="D2352" s="248"/>
      <c r="E2352" s="165"/>
      <c r="F2352" s="358"/>
      <c r="G2352" s="142"/>
    </row>
    <row r="2353" spans="1:7" s="2" customFormat="1" ht="12.75">
      <c r="A2353" s="246"/>
      <c r="B2353" s="95"/>
      <c r="C2353" s="247"/>
      <c r="D2353" s="248"/>
      <c r="E2353" s="165"/>
      <c r="F2353" s="358"/>
      <c r="G2353" s="142"/>
    </row>
    <row r="2354" spans="1:7" s="2" customFormat="1" ht="12.75">
      <c r="A2354" s="246"/>
      <c r="B2354" s="95"/>
      <c r="C2354" s="247"/>
      <c r="D2354" s="248"/>
      <c r="E2354" s="165"/>
      <c r="F2354" s="358"/>
      <c r="G2354" s="142"/>
    </row>
    <row r="2355" spans="1:7" s="2" customFormat="1" ht="12.75">
      <c r="A2355" s="246"/>
      <c r="B2355" s="95"/>
      <c r="C2355" s="247"/>
      <c r="D2355" s="248"/>
      <c r="E2355" s="165"/>
      <c r="F2355" s="358"/>
      <c r="G2355" s="142"/>
    </row>
    <row r="2356" spans="1:7" s="2" customFormat="1" ht="12.75">
      <c r="A2356" s="246"/>
      <c r="B2356" s="95"/>
      <c r="C2356" s="247"/>
      <c r="D2356" s="248"/>
      <c r="E2356" s="165"/>
      <c r="F2356" s="358"/>
      <c r="G2356" s="142"/>
    </row>
    <row r="2357" spans="1:7" s="2" customFormat="1" ht="12.75">
      <c r="A2357" s="246"/>
      <c r="B2357" s="95"/>
      <c r="C2357" s="247"/>
      <c r="D2357" s="248"/>
      <c r="E2357" s="165"/>
      <c r="F2357" s="358"/>
      <c r="G2357" s="142"/>
    </row>
    <row r="2358" spans="1:7" s="2" customFormat="1" ht="12.75">
      <c r="A2358" s="246"/>
      <c r="B2358" s="95"/>
      <c r="C2358" s="247"/>
      <c r="D2358" s="248"/>
      <c r="E2358" s="165"/>
      <c r="F2358" s="358"/>
      <c r="G2358" s="142"/>
    </row>
    <row r="2359" spans="1:7" s="2" customFormat="1" ht="12.75">
      <c r="A2359" s="246"/>
      <c r="B2359" s="95"/>
      <c r="C2359" s="247"/>
      <c r="D2359" s="248"/>
      <c r="E2359" s="165"/>
      <c r="F2359" s="358"/>
      <c r="G2359" s="142"/>
    </row>
    <row r="2360" spans="1:7" s="2" customFormat="1" ht="12.75">
      <c r="A2360" s="246"/>
      <c r="B2360" s="95"/>
      <c r="C2360" s="247"/>
      <c r="D2360" s="248"/>
      <c r="E2360" s="165"/>
      <c r="F2360" s="358"/>
      <c r="G2360" s="142"/>
    </row>
    <row r="2361" spans="1:7" s="2" customFormat="1" ht="12.75">
      <c r="A2361" s="246"/>
      <c r="B2361" s="95"/>
      <c r="C2361" s="247"/>
      <c r="D2361" s="248"/>
      <c r="E2361" s="165"/>
      <c r="F2361" s="358"/>
      <c r="G2361" s="142"/>
    </row>
    <row r="2362" spans="1:7" s="2" customFormat="1" ht="12.75">
      <c r="A2362" s="246"/>
      <c r="B2362" s="95"/>
      <c r="C2362" s="247"/>
      <c r="D2362" s="248"/>
      <c r="E2362" s="165"/>
      <c r="F2362" s="358"/>
      <c r="G2362" s="142"/>
    </row>
    <row r="2363" spans="1:7" s="2" customFormat="1" ht="12.75">
      <c r="A2363" s="246"/>
      <c r="B2363" s="95"/>
      <c r="C2363" s="247"/>
      <c r="D2363" s="248"/>
      <c r="E2363" s="165"/>
      <c r="F2363" s="358"/>
      <c r="G2363" s="142"/>
    </row>
    <row r="2364" spans="1:7" s="2" customFormat="1" ht="12.75">
      <c r="A2364" s="246"/>
      <c r="B2364" s="95"/>
      <c r="C2364" s="247"/>
      <c r="D2364" s="248"/>
      <c r="E2364" s="165"/>
      <c r="F2364" s="358"/>
      <c r="G2364" s="142"/>
    </row>
    <row r="2365" spans="1:7" s="2" customFormat="1" ht="12.75">
      <c r="A2365" s="246"/>
      <c r="B2365" s="95"/>
      <c r="C2365" s="247"/>
      <c r="D2365" s="248"/>
      <c r="E2365" s="165"/>
      <c r="F2365" s="358"/>
      <c r="G2365" s="142"/>
    </row>
    <row r="2366" spans="1:7" s="2" customFormat="1" ht="12.75">
      <c r="A2366" s="246"/>
      <c r="B2366" s="95"/>
      <c r="C2366" s="247"/>
      <c r="D2366" s="248"/>
      <c r="E2366" s="165"/>
      <c r="F2366" s="358"/>
      <c r="G2366" s="142"/>
    </row>
    <row r="2367" spans="1:7" s="2" customFormat="1" ht="12.75">
      <c r="A2367" s="246"/>
      <c r="B2367" s="95"/>
      <c r="C2367" s="247"/>
      <c r="D2367" s="248"/>
      <c r="E2367" s="165"/>
      <c r="F2367" s="358"/>
      <c r="G2367" s="142"/>
    </row>
    <row r="2368" spans="1:7" s="2" customFormat="1" ht="12.75">
      <c r="A2368" s="246"/>
      <c r="B2368" s="95"/>
      <c r="C2368" s="247"/>
      <c r="D2368" s="248"/>
      <c r="E2368" s="165"/>
      <c r="F2368" s="358"/>
      <c r="G2368" s="142"/>
    </row>
    <row r="2369" spans="1:7" s="2" customFormat="1" ht="12.75">
      <c r="A2369" s="246"/>
      <c r="B2369" s="95"/>
      <c r="C2369" s="247"/>
      <c r="D2369" s="248"/>
      <c r="E2369" s="165"/>
      <c r="F2369" s="358"/>
      <c r="G2369" s="142"/>
    </row>
    <row r="2370" spans="1:7" s="2" customFormat="1" ht="12.75">
      <c r="A2370" s="246"/>
      <c r="B2370" s="95"/>
      <c r="C2370" s="247"/>
      <c r="D2370" s="248"/>
      <c r="E2370" s="165"/>
      <c r="F2370" s="358"/>
      <c r="G2370" s="142"/>
    </row>
    <row r="2371" spans="1:7" s="2" customFormat="1" ht="12.75">
      <c r="A2371" s="246"/>
      <c r="B2371" s="95"/>
      <c r="C2371" s="247"/>
      <c r="D2371" s="248"/>
      <c r="E2371" s="165"/>
      <c r="F2371" s="358"/>
      <c r="G2371" s="142"/>
    </row>
    <row r="2372" spans="1:7" s="2" customFormat="1" ht="12.75">
      <c r="A2372" s="246"/>
      <c r="B2372" s="95"/>
      <c r="C2372" s="247"/>
      <c r="D2372" s="248"/>
      <c r="E2372" s="165"/>
      <c r="F2372" s="358"/>
      <c r="G2372" s="142"/>
    </row>
    <row r="2373" spans="1:7" s="2" customFormat="1" ht="12.75">
      <c r="A2373" s="246"/>
      <c r="B2373" s="95"/>
      <c r="C2373" s="247"/>
      <c r="D2373" s="248"/>
      <c r="E2373" s="165"/>
      <c r="F2373" s="358"/>
      <c r="G2373" s="142"/>
    </row>
    <row r="2374" spans="1:7" s="2" customFormat="1" ht="12.75">
      <c r="A2374" s="246"/>
      <c r="B2374" s="95"/>
      <c r="C2374" s="247"/>
      <c r="D2374" s="248"/>
      <c r="E2374" s="165"/>
      <c r="F2374" s="358"/>
      <c r="G2374" s="142"/>
    </row>
    <row r="2375" spans="1:7" s="2" customFormat="1" ht="12.75">
      <c r="A2375" s="246"/>
      <c r="B2375" s="95"/>
      <c r="C2375" s="247"/>
      <c r="D2375" s="248"/>
      <c r="E2375" s="165"/>
      <c r="F2375" s="358"/>
      <c r="G2375" s="142"/>
    </row>
    <row r="2376" spans="1:7" s="2" customFormat="1" ht="12.75">
      <c r="A2376" s="246"/>
      <c r="B2376" s="95"/>
      <c r="C2376" s="247"/>
      <c r="D2376" s="248"/>
      <c r="E2376" s="165"/>
      <c r="F2376" s="358"/>
      <c r="G2376" s="142"/>
    </row>
    <row r="2377" spans="1:7" s="2" customFormat="1" ht="12.75">
      <c r="A2377" s="246"/>
      <c r="B2377" s="95"/>
      <c r="C2377" s="247"/>
      <c r="D2377" s="248"/>
      <c r="E2377" s="165"/>
      <c r="F2377" s="358"/>
      <c r="G2377" s="142"/>
    </row>
    <row r="2378" spans="1:7" s="2" customFormat="1" ht="12.75">
      <c r="A2378" s="246"/>
      <c r="B2378" s="95"/>
      <c r="C2378" s="247"/>
      <c r="D2378" s="248"/>
      <c r="E2378" s="165"/>
      <c r="F2378" s="358"/>
      <c r="G2378" s="142"/>
    </row>
    <row r="2379" spans="1:7" s="2" customFormat="1" ht="12.75">
      <c r="A2379" s="246"/>
      <c r="B2379" s="95"/>
      <c r="C2379" s="247"/>
      <c r="D2379" s="248"/>
      <c r="E2379" s="165"/>
      <c r="F2379" s="358"/>
      <c r="G2379" s="142"/>
    </row>
    <row r="2380" spans="1:7" s="2" customFormat="1" ht="12.75">
      <c r="A2380" s="246"/>
      <c r="B2380" s="95"/>
      <c r="C2380" s="247"/>
      <c r="D2380" s="248"/>
      <c r="E2380" s="165"/>
      <c r="F2380" s="358"/>
      <c r="G2380" s="142"/>
    </row>
    <row r="2381" spans="1:7" s="2" customFormat="1" ht="12.75">
      <c r="A2381" s="246"/>
      <c r="B2381" s="95"/>
      <c r="C2381" s="247"/>
      <c r="D2381" s="248"/>
      <c r="E2381" s="165"/>
      <c r="F2381" s="358"/>
      <c r="G2381" s="142"/>
    </row>
    <row r="2382" spans="1:7" s="2" customFormat="1" ht="12.75">
      <c r="A2382" s="246"/>
      <c r="B2382" s="95"/>
      <c r="C2382" s="247"/>
      <c r="D2382" s="248"/>
      <c r="E2382" s="165"/>
      <c r="F2382" s="358"/>
      <c r="G2382" s="142"/>
    </row>
    <row r="2383" spans="1:7" s="2" customFormat="1" ht="12.75">
      <c r="A2383" s="246"/>
      <c r="B2383" s="95"/>
      <c r="C2383" s="247"/>
      <c r="D2383" s="248"/>
      <c r="E2383" s="165"/>
      <c r="F2383" s="358"/>
      <c r="G2383" s="142"/>
    </row>
    <row r="2384" spans="1:7" s="2" customFormat="1" ht="12.75">
      <c r="A2384" s="246"/>
      <c r="B2384" s="95"/>
      <c r="C2384" s="247"/>
      <c r="D2384" s="248"/>
      <c r="E2384" s="165"/>
      <c r="F2384" s="358"/>
      <c r="G2384" s="142"/>
    </row>
    <row r="2385" spans="1:7" s="2" customFormat="1" ht="12.75">
      <c r="A2385" s="246"/>
      <c r="B2385" s="95"/>
      <c r="C2385" s="247"/>
      <c r="D2385" s="248"/>
      <c r="E2385" s="165"/>
      <c r="F2385" s="358"/>
      <c r="G2385" s="142"/>
    </row>
    <row r="2386" spans="1:7" s="2" customFormat="1" ht="12.75">
      <c r="A2386" s="246"/>
      <c r="B2386" s="95"/>
      <c r="C2386" s="247"/>
      <c r="D2386" s="248"/>
      <c r="E2386" s="165"/>
      <c r="F2386" s="358"/>
      <c r="G2386" s="142"/>
    </row>
    <row r="2387" spans="1:7" s="2" customFormat="1" ht="12.75">
      <c r="A2387" s="246"/>
      <c r="B2387" s="95"/>
      <c r="C2387" s="247"/>
      <c r="D2387" s="248"/>
      <c r="E2387" s="165"/>
      <c r="F2387" s="358"/>
      <c r="G2387" s="142"/>
    </row>
    <row r="2388" spans="1:7" s="2" customFormat="1" ht="12.75">
      <c r="A2388" s="246"/>
      <c r="B2388" s="95"/>
      <c r="C2388" s="247"/>
      <c r="D2388" s="248"/>
      <c r="E2388" s="165"/>
      <c r="F2388" s="358"/>
      <c r="G2388" s="142"/>
    </row>
    <row r="2389" spans="1:7" s="2" customFormat="1" ht="12.75">
      <c r="A2389" s="246"/>
      <c r="B2389" s="95"/>
      <c r="C2389" s="247"/>
      <c r="D2389" s="248"/>
      <c r="E2389" s="165"/>
      <c r="F2389" s="358"/>
      <c r="G2389" s="142"/>
    </row>
    <row r="2390" spans="1:7" s="2" customFormat="1" ht="12.75">
      <c r="A2390" s="246"/>
      <c r="B2390" s="95"/>
      <c r="C2390" s="247"/>
      <c r="D2390" s="248"/>
      <c r="E2390" s="165"/>
      <c r="F2390" s="358"/>
      <c r="G2390" s="142"/>
    </row>
    <row r="2391" spans="1:7" s="2" customFormat="1" ht="12.75">
      <c r="A2391" s="246"/>
      <c r="B2391" s="95"/>
      <c r="C2391" s="247"/>
      <c r="D2391" s="248"/>
      <c r="E2391" s="165"/>
      <c r="F2391" s="358"/>
      <c r="G2391" s="142"/>
    </row>
    <row r="2392" spans="1:7" s="2" customFormat="1" ht="12.75">
      <c r="A2392" s="246"/>
      <c r="B2392" s="95"/>
      <c r="C2392" s="247"/>
      <c r="D2392" s="248"/>
      <c r="E2392" s="165"/>
      <c r="F2392" s="358"/>
      <c r="G2392" s="142"/>
    </row>
    <row r="2393" spans="1:7" s="2" customFormat="1" ht="12.75">
      <c r="A2393" s="246"/>
      <c r="B2393" s="95"/>
      <c r="C2393" s="247"/>
      <c r="D2393" s="248"/>
      <c r="E2393" s="165"/>
      <c r="F2393" s="358"/>
      <c r="G2393" s="142"/>
    </row>
    <row r="2394" spans="1:7" s="2" customFormat="1" ht="12.75">
      <c r="A2394" s="246"/>
      <c r="B2394" s="95"/>
      <c r="C2394" s="247"/>
      <c r="D2394" s="248"/>
      <c r="E2394" s="165"/>
      <c r="F2394" s="358"/>
      <c r="G2394" s="142"/>
    </row>
    <row r="2395" spans="1:7" s="2" customFormat="1" ht="12.75">
      <c r="A2395" s="246"/>
      <c r="B2395" s="95"/>
      <c r="C2395" s="247"/>
      <c r="D2395" s="248"/>
      <c r="E2395" s="165"/>
      <c r="F2395" s="358"/>
      <c r="G2395" s="142"/>
    </row>
    <row r="2396" spans="1:7" s="2" customFormat="1" ht="12.75">
      <c r="A2396" s="246"/>
      <c r="B2396" s="95"/>
      <c r="C2396" s="247"/>
      <c r="D2396" s="248"/>
      <c r="E2396" s="165"/>
      <c r="F2396" s="358"/>
      <c r="G2396" s="142"/>
    </row>
    <row r="2397" spans="1:7" s="2" customFormat="1" ht="12.75">
      <c r="A2397" s="246"/>
      <c r="B2397" s="95"/>
      <c r="C2397" s="247"/>
      <c r="D2397" s="248"/>
      <c r="E2397" s="165"/>
      <c r="F2397" s="358"/>
      <c r="G2397" s="142"/>
    </row>
    <row r="2398" spans="1:7" s="2" customFormat="1" ht="12.75">
      <c r="A2398" s="246"/>
      <c r="B2398" s="95"/>
      <c r="C2398" s="247"/>
      <c r="D2398" s="248"/>
      <c r="E2398" s="165"/>
      <c r="F2398" s="358"/>
      <c r="G2398" s="142"/>
    </row>
    <row r="2399" spans="1:7" s="2" customFormat="1" ht="12.75">
      <c r="A2399" s="246"/>
      <c r="B2399" s="95"/>
      <c r="C2399" s="247"/>
      <c r="D2399" s="248"/>
      <c r="E2399" s="165"/>
      <c r="F2399" s="358"/>
      <c r="G2399" s="142"/>
    </row>
    <row r="2400" spans="1:7" s="2" customFormat="1" ht="12.75">
      <c r="A2400" s="246"/>
      <c r="B2400" s="95"/>
      <c r="C2400" s="247"/>
      <c r="D2400" s="248"/>
      <c r="E2400" s="165"/>
      <c r="F2400" s="358"/>
      <c r="G2400" s="142"/>
    </row>
    <row r="2401" spans="1:7" s="2" customFormat="1" ht="12.75">
      <c r="A2401" s="246"/>
      <c r="B2401" s="95"/>
      <c r="C2401" s="247"/>
      <c r="D2401" s="248"/>
      <c r="E2401" s="165"/>
      <c r="F2401" s="358"/>
      <c r="G2401" s="142"/>
    </row>
    <row r="2402" spans="1:7" s="2" customFormat="1" ht="12.75">
      <c r="A2402" s="246"/>
      <c r="B2402" s="95"/>
      <c r="C2402" s="247"/>
      <c r="D2402" s="248"/>
      <c r="E2402" s="165"/>
      <c r="F2402" s="358"/>
      <c r="G2402" s="142"/>
    </row>
    <row r="2403" spans="1:7" s="2" customFormat="1" ht="12.75">
      <c r="A2403" s="246"/>
      <c r="B2403" s="95"/>
      <c r="C2403" s="247"/>
      <c r="D2403" s="248"/>
      <c r="E2403" s="165"/>
      <c r="F2403" s="358"/>
      <c r="G2403" s="142"/>
    </row>
    <row r="2404" spans="1:7" s="2" customFormat="1" ht="12.75">
      <c r="A2404" s="246"/>
      <c r="B2404" s="95"/>
      <c r="C2404" s="247"/>
      <c r="D2404" s="248"/>
      <c r="E2404" s="165"/>
      <c r="F2404" s="358"/>
      <c r="G2404" s="142"/>
    </row>
    <row r="2405" spans="1:7" s="2" customFormat="1" ht="12.75">
      <c r="A2405" s="246"/>
      <c r="B2405" s="95"/>
      <c r="C2405" s="247"/>
      <c r="D2405" s="248"/>
      <c r="E2405" s="165"/>
      <c r="F2405" s="358"/>
      <c r="G2405" s="142"/>
    </row>
    <row r="2406" spans="1:7" s="2" customFormat="1" ht="12.75">
      <c r="A2406" s="246"/>
      <c r="B2406" s="95"/>
      <c r="C2406" s="247"/>
      <c r="D2406" s="248"/>
      <c r="E2406" s="165"/>
      <c r="F2406" s="358"/>
      <c r="G2406" s="142"/>
    </row>
    <row r="2407" spans="1:7" s="2" customFormat="1" ht="12.75">
      <c r="A2407" s="246"/>
      <c r="B2407" s="95"/>
      <c r="C2407" s="247"/>
      <c r="D2407" s="248"/>
      <c r="E2407" s="165"/>
      <c r="F2407" s="358"/>
      <c r="G2407" s="142"/>
    </row>
    <row r="2408" spans="1:7" s="2" customFormat="1" ht="12.75">
      <c r="A2408" s="246"/>
      <c r="B2408" s="95"/>
      <c r="C2408" s="247"/>
      <c r="D2408" s="248"/>
      <c r="E2408" s="165"/>
      <c r="F2408" s="358"/>
      <c r="G2408" s="142"/>
    </row>
    <row r="2409" spans="1:7" s="2" customFormat="1" ht="12.75">
      <c r="A2409" s="246"/>
      <c r="B2409" s="95"/>
      <c r="C2409" s="247"/>
      <c r="D2409" s="248"/>
      <c r="E2409" s="165"/>
      <c r="F2409" s="358"/>
      <c r="G2409" s="142"/>
    </row>
    <row r="2410" spans="1:7" s="2" customFormat="1" ht="12.75">
      <c r="A2410" s="246"/>
      <c r="B2410" s="95"/>
      <c r="C2410" s="247"/>
      <c r="D2410" s="248"/>
      <c r="E2410" s="165"/>
      <c r="F2410" s="358"/>
      <c r="G2410" s="142"/>
    </row>
    <row r="2411" spans="1:7" s="2" customFormat="1" ht="12.75">
      <c r="A2411" s="246"/>
      <c r="B2411" s="95"/>
      <c r="C2411" s="247"/>
      <c r="D2411" s="248"/>
      <c r="E2411" s="165"/>
      <c r="F2411" s="358"/>
      <c r="G2411" s="142"/>
    </row>
    <row r="2412" spans="1:7" s="2" customFormat="1" ht="12.75">
      <c r="A2412" s="246"/>
      <c r="B2412" s="95"/>
      <c r="C2412" s="247"/>
      <c r="D2412" s="248"/>
      <c r="E2412" s="165"/>
      <c r="F2412" s="358"/>
      <c r="G2412" s="142"/>
    </row>
    <row r="2413" spans="1:7" s="2" customFormat="1" ht="12.75">
      <c r="A2413" s="246"/>
      <c r="B2413" s="95"/>
      <c r="C2413" s="247"/>
      <c r="D2413" s="248"/>
      <c r="E2413" s="165"/>
      <c r="F2413" s="358"/>
      <c r="G2413" s="142"/>
    </row>
    <row r="2414" spans="1:7" s="2" customFormat="1" ht="12.75">
      <c r="A2414" s="246"/>
      <c r="B2414" s="95"/>
      <c r="C2414" s="247"/>
      <c r="D2414" s="248"/>
      <c r="E2414" s="165"/>
      <c r="F2414" s="358"/>
      <c r="G2414" s="142"/>
    </row>
    <row r="2415" spans="1:7" s="2" customFormat="1" ht="12.75">
      <c r="A2415" s="246"/>
      <c r="B2415" s="95"/>
      <c r="C2415" s="247"/>
      <c r="D2415" s="248"/>
      <c r="E2415" s="165"/>
      <c r="F2415" s="358"/>
      <c r="G2415" s="142"/>
    </row>
    <row r="2416" spans="1:7" s="2" customFormat="1" ht="12.75">
      <c r="A2416" s="246"/>
      <c r="B2416" s="95"/>
      <c r="C2416" s="247"/>
      <c r="D2416" s="248"/>
      <c r="E2416" s="165"/>
      <c r="F2416" s="358"/>
      <c r="G2416" s="142"/>
    </row>
    <row r="2417" spans="1:7" s="2" customFormat="1" ht="12.75">
      <c r="A2417" s="246"/>
      <c r="B2417" s="95"/>
      <c r="C2417" s="247"/>
      <c r="D2417" s="248"/>
      <c r="E2417" s="165"/>
      <c r="F2417" s="358"/>
      <c r="G2417" s="142"/>
    </row>
    <row r="2418" spans="1:7" s="2" customFormat="1" ht="12.75">
      <c r="A2418" s="246"/>
      <c r="B2418" s="95"/>
      <c r="C2418" s="247"/>
      <c r="D2418" s="248"/>
      <c r="E2418" s="165"/>
      <c r="F2418" s="358"/>
      <c r="G2418" s="142"/>
    </row>
    <row r="2419" spans="1:7" s="2" customFormat="1" ht="12.75">
      <c r="A2419" s="246"/>
      <c r="B2419" s="95"/>
      <c r="C2419" s="247"/>
      <c r="D2419" s="248"/>
      <c r="E2419" s="165"/>
      <c r="F2419" s="358"/>
      <c r="G2419" s="142"/>
    </row>
    <row r="2420" spans="1:7" s="2" customFormat="1" ht="12.75">
      <c r="A2420" s="246"/>
      <c r="B2420" s="95"/>
      <c r="C2420" s="247"/>
      <c r="D2420" s="248"/>
      <c r="E2420" s="165"/>
      <c r="F2420" s="358"/>
      <c r="G2420" s="142"/>
    </row>
    <row r="2421" spans="1:7" s="2" customFormat="1" ht="12.75">
      <c r="A2421" s="246"/>
      <c r="B2421" s="95"/>
      <c r="C2421" s="247"/>
      <c r="D2421" s="248"/>
      <c r="E2421" s="165"/>
      <c r="F2421" s="358"/>
      <c r="G2421" s="142"/>
    </row>
    <row r="2422" spans="1:7" s="2" customFormat="1" ht="12.75">
      <c r="A2422" s="246"/>
      <c r="B2422" s="95"/>
      <c r="C2422" s="247"/>
      <c r="D2422" s="248"/>
      <c r="E2422" s="165"/>
      <c r="F2422" s="358"/>
      <c r="G2422" s="142"/>
    </row>
    <row r="2423" spans="1:7" s="2" customFormat="1" ht="12.75">
      <c r="A2423" s="246"/>
      <c r="B2423" s="95"/>
      <c r="C2423" s="247"/>
      <c r="D2423" s="248"/>
      <c r="E2423" s="165"/>
      <c r="F2423" s="358"/>
      <c r="G2423" s="142"/>
    </row>
    <row r="2424" spans="1:7" s="2" customFormat="1" ht="12.75">
      <c r="A2424" s="246"/>
      <c r="B2424" s="95"/>
      <c r="C2424" s="247"/>
      <c r="D2424" s="248"/>
      <c r="E2424" s="165"/>
      <c r="F2424" s="358"/>
      <c r="G2424" s="142"/>
    </row>
    <row r="2425" spans="1:7" s="2" customFormat="1" ht="12.75">
      <c r="A2425" s="246"/>
      <c r="B2425" s="95"/>
      <c r="C2425" s="247"/>
      <c r="D2425" s="248"/>
      <c r="E2425" s="165"/>
      <c r="F2425" s="358"/>
      <c r="G2425" s="142"/>
    </row>
    <row r="2426" spans="1:7" s="2" customFormat="1" ht="12.75">
      <c r="A2426" s="246"/>
      <c r="B2426" s="95"/>
      <c r="C2426" s="247"/>
      <c r="D2426" s="248"/>
      <c r="E2426" s="165"/>
      <c r="F2426" s="358"/>
      <c r="G2426" s="142"/>
    </row>
    <row r="2427" spans="1:7" s="2" customFormat="1" ht="12.75">
      <c r="A2427" s="246"/>
      <c r="B2427" s="95"/>
      <c r="C2427" s="247"/>
      <c r="D2427" s="248"/>
      <c r="E2427" s="165"/>
      <c r="F2427" s="358"/>
      <c r="G2427" s="142"/>
    </row>
    <row r="2428" spans="1:7" s="2" customFormat="1" ht="12.75">
      <c r="A2428" s="246"/>
      <c r="B2428" s="95"/>
      <c r="C2428" s="247"/>
      <c r="D2428" s="248"/>
      <c r="E2428" s="165"/>
      <c r="F2428" s="358"/>
      <c r="G2428" s="142"/>
    </row>
    <row r="2429" spans="1:7" s="2" customFormat="1" ht="12.75">
      <c r="A2429" s="246"/>
      <c r="B2429" s="95"/>
      <c r="C2429" s="247"/>
      <c r="D2429" s="248"/>
      <c r="E2429" s="165"/>
      <c r="F2429" s="358"/>
      <c r="G2429" s="142"/>
    </row>
    <row r="2430" spans="1:7" s="2" customFormat="1" ht="12.75">
      <c r="A2430" s="246"/>
      <c r="B2430" s="95"/>
      <c r="C2430" s="247"/>
      <c r="D2430" s="248"/>
      <c r="E2430" s="165"/>
      <c r="F2430" s="358"/>
      <c r="G2430" s="142"/>
    </row>
    <row r="2431" spans="1:7" s="2" customFormat="1" ht="12.75">
      <c r="A2431" s="246"/>
      <c r="B2431" s="95"/>
      <c r="C2431" s="247"/>
      <c r="D2431" s="248"/>
      <c r="E2431" s="165"/>
      <c r="F2431" s="358"/>
      <c r="G2431" s="142"/>
    </row>
    <row r="2432" spans="1:7" s="2" customFormat="1" ht="12.75">
      <c r="A2432" s="246"/>
      <c r="B2432" s="95"/>
      <c r="C2432" s="247"/>
      <c r="D2432" s="248"/>
      <c r="E2432" s="165"/>
      <c r="F2432" s="358"/>
      <c r="G2432" s="142"/>
    </row>
    <row r="2433" spans="1:7" s="2" customFormat="1" ht="12.75">
      <c r="A2433" s="246"/>
      <c r="B2433" s="95"/>
      <c r="C2433" s="247"/>
      <c r="D2433" s="248"/>
      <c r="E2433" s="165"/>
      <c r="F2433" s="358"/>
      <c r="G2433" s="142"/>
    </row>
    <row r="2434" spans="1:7" s="2" customFormat="1" ht="12.75">
      <c r="A2434" s="246"/>
      <c r="B2434" s="95"/>
      <c r="C2434" s="247"/>
      <c r="D2434" s="248"/>
      <c r="E2434" s="165"/>
      <c r="F2434" s="358"/>
      <c r="G2434" s="142"/>
    </row>
    <row r="2435" spans="1:7" s="2" customFormat="1" ht="12.75">
      <c r="A2435" s="246"/>
      <c r="B2435" s="95"/>
      <c r="C2435" s="247"/>
      <c r="D2435" s="248"/>
      <c r="E2435" s="165"/>
      <c r="F2435" s="358"/>
      <c r="G2435" s="142"/>
    </row>
    <row r="2436" spans="1:7" s="2" customFormat="1" ht="12.75">
      <c r="A2436" s="246"/>
      <c r="B2436" s="95"/>
      <c r="C2436" s="247"/>
      <c r="D2436" s="248"/>
      <c r="E2436" s="165"/>
      <c r="F2436" s="358"/>
      <c r="G2436" s="142"/>
    </row>
    <row r="2437" spans="1:7" s="2" customFormat="1" ht="12.75">
      <c r="A2437" s="246"/>
      <c r="B2437" s="95"/>
      <c r="C2437" s="247"/>
      <c r="D2437" s="248"/>
      <c r="E2437" s="165"/>
      <c r="F2437" s="358"/>
      <c r="G2437" s="142"/>
    </row>
    <row r="2438" spans="1:7" s="2" customFormat="1" ht="12.75">
      <c r="A2438" s="246"/>
      <c r="B2438" s="95"/>
      <c r="C2438" s="247"/>
      <c r="D2438" s="248"/>
      <c r="E2438" s="165"/>
      <c r="F2438" s="358"/>
      <c r="G2438" s="142"/>
    </row>
    <row r="2439" spans="1:7" s="2" customFormat="1" ht="12.75">
      <c r="A2439" s="246"/>
      <c r="B2439" s="95"/>
      <c r="C2439" s="247"/>
      <c r="D2439" s="248"/>
      <c r="E2439" s="165"/>
      <c r="F2439" s="358"/>
      <c r="G2439" s="142"/>
    </row>
    <row r="2440" spans="1:7" s="2" customFormat="1" ht="12.75">
      <c r="A2440" s="246"/>
      <c r="B2440" s="95"/>
      <c r="C2440" s="247"/>
      <c r="D2440" s="248"/>
      <c r="E2440" s="165"/>
      <c r="F2440" s="358"/>
      <c r="G2440" s="142"/>
    </row>
    <row r="2441" spans="1:7" s="2" customFormat="1" ht="12.75">
      <c r="A2441" s="246"/>
      <c r="B2441" s="95"/>
      <c r="C2441" s="247"/>
      <c r="D2441" s="248"/>
      <c r="E2441" s="165"/>
      <c r="F2441" s="358"/>
      <c r="G2441" s="142"/>
    </row>
    <row r="2442" spans="1:7" s="2" customFormat="1" ht="12.75">
      <c r="A2442" s="246"/>
      <c r="B2442" s="95"/>
      <c r="C2442" s="247"/>
      <c r="D2442" s="248"/>
      <c r="E2442" s="165"/>
      <c r="F2442" s="358"/>
      <c r="G2442" s="142"/>
    </row>
    <row r="2443" spans="1:7" s="2" customFormat="1" ht="12.75">
      <c r="A2443" s="246"/>
      <c r="B2443" s="95"/>
      <c r="C2443" s="247"/>
      <c r="D2443" s="248"/>
      <c r="E2443" s="165"/>
      <c r="F2443" s="358"/>
      <c r="G2443" s="142"/>
    </row>
    <row r="2444" spans="1:7" s="2" customFormat="1" ht="12.75">
      <c r="A2444" s="246"/>
      <c r="B2444" s="95"/>
      <c r="C2444" s="247"/>
      <c r="D2444" s="248"/>
      <c r="E2444" s="165"/>
      <c r="F2444" s="358"/>
      <c r="G2444" s="142"/>
    </row>
    <row r="2445" spans="1:7" s="2" customFormat="1" ht="12.75">
      <c r="A2445" s="246"/>
      <c r="B2445" s="95"/>
      <c r="C2445" s="247"/>
      <c r="D2445" s="248"/>
      <c r="E2445" s="165"/>
      <c r="F2445" s="358"/>
      <c r="G2445" s="142"/>
    </row>
    <row r="2446" spans="1:7" s="2" customFormat="1" ht="12.75">
      <c r="A2446" s="246"/>
      <c r="B2446" s="95"/>
      <c r="C2446" s="247"/>
      <c r="D2446" s="248"/>
      <c r="E2446" s="165"/>
      <c r="F2446" s="358"/>
      <c r="G2446" s="142"/>
    </row>
    <row r="2447" spans="1:7" s="2" customFormat="1" ht="12.75">
      <c r="A2447" s="246"/>
      <c r="B2447" s="95"/>
      <c r="C2447" s="247"/>
      <c r="D2447" s="248"/>
      <c r="E2447" s="165"/>
      <c r="F2447" s="358"/>
      <c r="G2447" s="142"/>
    </row>
    <row r="2448" spans="1:7" s="2" customFormat="1" ht="12.75">
      <c r="A2448" s="246"/>
      <c r="B2448" s="95"/>
      <c r="C2448" s="247"/>
      <c r="D2448" s="248"/>
      <c r="E2448" s="165"/>
      <c r="F2448" s="358"/>
      <c r="G2448" s="142"/>
    </row>
    <row r="2449" spans="1:7" s="2" customFormat="1" ht="12.75">
      <c r="A2449" s="246"/>
      <c r="B2449" s="95"/>
      <c r="C2449" s="247"/>
      <c r="D2449" s="248"/>
      <c r="E2449" s="165"/>
      <c r="F2449" s="358"/>
      <c r="G2449" s="142"/>
    </row>
    <row r="2450" spans="1:7" s="2" customFormat="1" ht="12.75">
      <c r="A2450" s="246"/>
      <c r="B2450" s="95"/>
      <c r="C2450" s="247"/>
      <c r="D2450" s="248"/>
      <c r="E2450" s="165"/>
      <c r="F2450" s="358"/>
      <c r="G2450" s="142"/>
    </row>
    <row r="2451" spans="1:7" s="2" customFormat="1" ht="12.75">
      <c r="A2451" s="246"/>
      <c r="B2451" s="95"/>
      <c r="C2451" s="247"/>
      <c r="D2451" s="248"/>
      <c r="E2451" s="165"/>
      <c r="F2451" s="358"/>
      <c r="G2451" s="142"/>
    </row>
    <row r="2452" spans="1:7" s="2" customFormat="1" ht="12.75">
      <c r="A2452" s="246"/>
      <c r="B2452" s="95"/>
      <c r="C2452" s="247"/>
      <c r="D2452" s="248"/>
      <c r="E2452" s="165"/>
      <c r="F2452" s="358"/>
      <c r="G2452" s="142"/>
    </row>
    <row r="2453" spans="1:7" s="2" customFormat="1" ht="12.75">
      <c r="A2453" s="246"/>
      <c r="B2453" s="95"/>
      <c r="C2453" s="247"/>
      <c r="D2453" s="248"/>
      <c r="E2453" s="165"/>
      <c r="F2453" s="358"/>
      <c r="G2453" s="142"/>
    </row>
    <row r="2454" spans="1:7" s="2" customFormat="1" ht="12.75">
      <c r="A2454" s="246"/>
      <c r="B2454" s="95"/>
      <c r="C2454" s="247"/>
      <c r="D2454" s="248"/>
      <c r="E2454" s="165"/>
      <c r="F2454" s="358"/>
      <c r="G2454" s="142"/>
    </row>
    <row r="2455" spans="1:7" s="2" customFormat="1" ht="12.75">
      <c r="A2455" s="246"/>
      <c r="B2455" s="95"/>
      <c r="C2455" s="247"/>
      <c r="D2455" s="248"/>
      <c r="E2455" s="165"/>
      <c r="F2455" s="358"/>
      <c r="G2455" s="142"/>
    </row>
    <row r="2456" spans="1:7" s="2" customFormat="1" ht="12.75">
      <c r="A2456" s="246"/>
      <c r="B2456" s="95"/>
      <c r="C2456" s="247"/>
      <c r="D2456" s="248"/>
      <c r="E2456" s="165"/>
      <c r="F2456" s="358"/>
      <c r="G2456" s="142"/>
    </row>
    <row r="2457" spans="1:7" s="2" customFormat="1" ht="12.75">
      <c r="A2457" s="246"/>
      <c r="B2457" s="95"/>
      <c r="C2457" s="247"/>
      <c r="D2457" s="248"/>
      <c r="E2457" s="165"/>
      <c r="F2457" s="358"/>
      <c r="G2457" s="142"/>
    </row>
    <row r="2458" spans="1:7" s="2" customFormat="1" ht="12.75">
      <c r="A2458" s="246"/>
      <c r="B2458" s="95"/>
      <c r="C2458" s="247"/>
      <c r="D2458" s="248"/>
      <c r="E2458" s="165"/>
      <c r="F2458" s="358"/>
      <c r="G2458" s="142"/>
    </row>
    <row r="2459" spans="1:7" s="2" customFormat="1" ht="12.75">
      <c r="A2459" s="246"/>
      <c r="B2459" s="95"/>
      <c r="C2459" s="247"/>
      <c r="D2459" s="248"/>
      <c r="E2459" s="165"/>
      <c r="F2459" s="358"/>
      <c r="G2459" s="142"/>
    </row>
    <row r="2460" spans="1:7" s="2" customFormat="1" ht="12.75">
      <c r="A2460" s="246"/>
      <c r="B2460" s="95"/>
      <c r="C2460" s="247"/>
      <c r="D2460" s="248"/>
      <c r="E2460" s="165"/>
      <c r="F2460" s="358"/>
      <c r="G2460" s="142"/>
    </row>
    <row r="2461" spans="1:7" s="2" customFormat="1" ht="12.75">
      <c r="A2461" s="246"/>
      <c r="B2461" s="95"/>
      <c r="C2461" s="247"/>
      <c r="D2461" s="248"/>
      <c r="E2461" s="165"/>
      <c r="F2461" s="358"/>
      <c r="G2461" s="142"/>
    </row>
    <row r="2462" spans="1:7" s="2" customFormat="1" ht="12.75">
      <c r="A2462" s="246"/>
      <c r="B2462" s="95"/>
      <c r="C2462" s="247"/>
      <c r="D2462" s="248"/>
      <c r="E2462" s="165"/>
      <c r="F2462" s="358"/>
      <c r="G2462" s="142"/>
    </row>
    <row r="2463" spans="1:7" s="2" customFormat="1" ht="12.75">
      <c r="A2463" s="246"/>
      <c r="B2463" s="95"/>
      <c r="C2463" s="247"/>
      <c r="D2463" s="248"/>
      <c r="E2463" s="165"/>
      <c r="F2463" s="358"/>
      <c r="G2463" s="142"/>
    </row>
    <row r="2464" spans="1:7" s="2" customFormat="1" ht="12.75">
      <c r="A2464" s="246"/>
      <c r="B2464" s="95"/>
      <c r="C2464" s="247"/>
      <c r="D2464" s="248"/>
      <c r="E2464" s="165"/>
      <c r="F2464" s="358"/>
      <c r="G2464" s="142"/>
    </row>
    <row r="2465" spans="1:7" s="2" customFormat="1" ht="12.75">
      <c r="A2465" s="246"/>
      <c r="B2465" s="95"/>
      <c r="C2465" s="247"/>
      <c r="D2465" s="248"/>
      <c r="E2465" s="165"/>
      <c r="F2465" s="358"/>
      <c r="G2465" s="142"/>
    </row>
    <row r="2466" spans="1:7" s="2" customFormat="1" ht="12.75">
      <c r="A2466" s="246"/>
      <c r="B2466" s="95"/>
      <c r="C2466" s="247"/>
      <c r="D2466" s="248"/>
      <c r="E2466" s="165"/>
      <c r="F2466" s="358"/>
      <c r="G2466" s="142"/>
    </row>
    <row r="2467" spans="1:7" s="2" customFormat="1" ht="12.75">
      <c r="A2467" s="246"/>
      <c r="B2467" s="95"/>
      <c r="C2467" s="247"/>
      <c r="D2467" s="248"/>
      <c r="E2467" s="165"/>
      <c r="F2467" s="358"/>
      <c r="G2467" s="142"/>
    </row>
    <row r="2468" spans="1:7" s="2" customFormat="1" ht="12.75">
      <c r="A2468" s="246"/>
      <c r="B2468" s="95"/>
      <c r="C2468" s="247"/>
      <c r="D2468" s="248"/>
      <c r="E2468" s="165"/>
      <c r="F2468" s="358"/>
      <c r="G2468" s="142"/>
    </row>
    <row r="2469" spans="1:7" s="2" customFormat="1" ht="12.75">
      <c r="A2469" s="246"/>
      <c r="B2469" s="95"/>
      <c r="C2469" s="247"/>
      <c r="D2469" s="248"/>
      <c r="E2469" s="165"/>
      <c r="F2469" s="358"/>
      <c r="G2469" s="142"/>
    </row>
    <row r="2470" spans="1:7" s="2" customFormat="1" ht="12.75">
      <c r="A2470" s="246"/>
      <c r="B2470" s="95"/>
      <c r="C2470" s="247"/>
      <c r="D2470" s="248"/>
      <c r="E2470" s="165"/>
      <c r="F2470" s="358"/>
      <c r="G2470" s="142"/>
    </row>
    <row r="2471" spans="1:7" s="2" customFormat="1" ht="12.75">
      <c r="A2471" s="246"/>
      <c r="B2471" s="95"/>
      <c r="C2471" s="247"/>
      <c r="D2471" s="248"/>
      <c r="E2471" s="165"/>
      <c r="F2471" s="358"/>
      <c r="G2471" s="142"/>
    </row>
    <row r="2472" spans="1:7" s="2" customFormat="1" ht="12.75">
      <c r="A2472" s="246"/>
      <c r="B2472" s="95"/>
      <c r="C2472" s="247"/>
      <c r="D2472" s="248"/>
      <c r="E2472" s="165"/>
      <c r="F2472" s="358"/>
      <c r="G2472" s="142"/>
    </row>
    <row r="2473" spans="1:7" s="2" customFormat="1" ht="12.75">
      <c r="A2473" s="246"/>
      <c r="B2473" s="95"/>
      <c r="C2473" s="247"/>
      <c r="D2473" s="248"/>
      <c r="E2473" s="165"/>
      <c r="F2473" s="358"/>
      <c r="G2473" s="142"/>
    </row>
    <row r="2474" spans="1:7" s="2" customFormat="1" ht="12.75">
      <c r="A2474" s="246"/>
      <c r="B2474" s="95"/>
      <c r="C2474" s="247"/>
      <c r="D2474" s="248"/>
      <c r="E2474" s="165"/>
      <c r="F2474" s="358"/>
      <c r="G2474" s="142"/>
    </row>
    <row r="2475" spans="1:7" s="2" customFormat="1" ht="12.75">
      <c r="A2475" s="246"/>
      <c r="B2475" s="95"/>
      <c r="C2475" s="247"/>
      <c r="D2475" s="248"/>
      <c r="E2475" s="165"/>
      <c r="F2475" s="358"/>
      <c r="G2475" s="142"/>
    </row>
    <row r="2476" spans="1:7" s="2" customFormat="1" ht="12.75">
      <c r="A2476" s="246"/>
      <c r="B2476" s="95"/>
      <c r="C2476" s="247"/>
      <c r="D2476" s="248"/>
      <c r="E2476" s="165"/>
      <c r="F2476" s="358"/>
      <c r="G2476" s="142"/>
    </row>
    <row r="2477" spans="1:7" s="2" customFormat="1" ht="12.75">
      <c r="A2477" s="246"/>
      <c r="B2477" s="95"/>
      <c r="C2477" s="247"/>
      <c r="D2477" s="248"/>
      <c r="E2477" s="165"/>
      <c r="F2477" s="358"/>
      <c r="G2477" s="142"/>
    </row>
    <row r="2478" spans="1:7" s="2" customFormat="1" ht="12.75">
      <c r="A2478" s="246"/>
      <c r="B2478" s="95"/>
      <c r="C2478" s="247"/>
      <c r="D2478" s="248"/>
      <c r="E2478" s="165"/>
      <c r="F2478" s="358"/>
      <c r="G2478" s="142"/>
    </row>
    <row r="2479" spans="1:7" s="2" customFormat="1" ht="12.75">
      <c r="A2479" s="246"/>
      <c r="B2479" s="95"/>
      <c r="C2479" s="247"/>
      <c r="D2479" s="248"/>
      <c r="E2479" s="165"/>
      <c r="F2479" s="358"/>
      <c r="G2479" s="142"/>
    </row>
    <row r="2480" spans="1:7" s="2" customFormat="1" ht="12.75">
      <c r="A2480" s="246"/>
      <c r="B2480" s="95"/>
      <c r="C2480" s="247"/>
      <c r="D2480" s="248"/>
      <c r="E2480" s="165"/>
      <c r="F2480" s="358"/>
      <c r="G2480" s="142"/>
    </row>
    <row r="2481" spans="1:7" s="2" customFormat="1" ht="12.75">
      <c r="A2481" s="246"/>
      <c r="B2481" s="95"/>
      <c r="C2481" s="247"/>
      <c r="D2481" s="248"/>
      <c r="E2481" s="165"/>
      <c r="F2481" s="358"/>
      <c r="G2481" s="142"/>
    </row>
    <row r="2482" spans="1:7" s="2" customFormat="1" ht="12.75">
      <c r="A2482" s="246"/>
      <c r="B2482" s="95"/>
      <c r="C2482" s="247"/>
      <c r="D2482" s="248"/>
      <c r="E2482" s="165"/>
      <c r="F2482" s="358"/>
      <c r="G2482" s="142"/>
    </row>
    <row r="2483" spans="1:7" s="2" customFormat="1" ht="12.75">
      <c r="A2483" s="246"/>
      <c r="B2483" s="95"/>
      <c r="C2483" s="247"/>
      <c r="D2483" s="248"/>
      <c r="E2483" s="165"/>
      <c r="F2483" s="358"/>
      <c r="G2483" s="142"/>
    </row>
    <row r="2484" spans="1:7" s="2" customFormat="1" ht="12.75">
      <c r="A2484" s="246"/>
      <c r="B2484" s="95"/>
      <c r="C2484" s="247"/>
      <c r="D2484" s="248"/>
      <c r="E2484" s="165"/>
      <c r="F2484" s="358"/>
      <c r="G2484" s="142"/>
    </row>
    <row r="2485" spans="1:7" s="2" customFormat="1" ht="12.75">
      <c r="A2485" s="246"/>
      <c r="B2485" s="95"/>
      <c r="C2485" s="247"/>
      <c r="D2485" s="248"/>
      <c r="E2485" s="165"/>
      <c r="F2485" s="358"/>
      <c r="G2485" s="142"/>
    </row>
    <row r="2486" spans="1:7" s="2" customFormat="1" ht="12.75">
      <c r="A2486" s="246"/>
      <c r="B2486" s="95"/>
      <c r="C2486" s="247"/>
      <c r="D2486" s="248"/>
      <c r="E2486" s="165"/>
      <c r="F2486" s="358"/>
      <c r="G2486" s="142"/>
    </row>
    <row r="2487" spans="1:7" s="2" customFormat="1" ht="12.75">
      <c r="A2487" s="246"/>
      <c r="B2487" s="95"/>
      <c r="C2487" s="247"/>
      <c r="D2487" s="248"/>
      <c r="E2487" s="165"/>
      <c r="F2487" s="358"/>
      <c r="G2487" s="142"/>
    </row>
    <row r="2488" spans="1:7" s="2" customFormat="1" ht="12.75">
      <c r="A2488" s="246"/>
      <c r="B2488" s="95"/>
      <c r="C2488" s="247"/>
      <c r="D2488" s="248"/>
      <c r="E2488" s="165"/>
      <c r="F2488" s="358"/>
      <c r="G2488" s="142"/>
    </row>
    <row r="2489" spans="1:7" s="2" customFormat="1" ht="12.75">
      <c r="A2489" s="246"/>
      <c r="B2489" s="95"/>
      <c r="C2489" s="247"/>
      <c r="D2489" s="248"/>
      <c r="E2489" s="165"/>
      <c r="F2489" s="358"/>
      <c r="G2489" s="142"/>
    </row>
    <row r="2490" spans="1:7" s="2" customFormat="1" ht="12.75">
      <c r="A2490" s="246"/>
      <c r="B2490" s="95"/>
      <c r="C2490" s="247"/>
      <c r="D2490" s="248"/>
      <c r="E2490" s="165"/>
      <c r="F2490" s="358"/>
      <c r="G2490" s="142"/>
    </row>
    <row r="2491" spans="1:7" s="2" customFormat="1" ht="12.75">
      <c r="A2491" s="246"/>
      <c r="B2491" s="95"/>
      <c r="C2491" s="247"/>
      <c r="D2491" s="248"/>
      <c r="E2491" s="165"/>
      <c r="F2491" s="358"/>
      <c r="G2491" s="142"/>
    </row>
    <row r="2492" spans="1:7" s="2" customFormat="1" ht="12.75">
      <c r="A2492" s="246"/>
      <c r="B2492" s="95"/>
      <c r="C2492" s="247"/>
      <c r="D2492" s="248"/>
      <c r="E2492" s="165"/>
      <c r="F2492" s="358"/>
      <c r="G2492" s="142"/>
    </row>
    <row r="2493" spans="1:7" s="2" customFormat="1" ht="12.75">
      <c r="A2493" s="246"/>
      <c r="B2493" s="95"/>
      <c r="C2493" s="247"/>
      <c r="D2493" s="248"/>
      <c r="E2493" s="165"/>
      <c r="F2493" s="358"/>
      <c r="G2493" s="142"/>
    </row>
    <row r="2494" spans="1:7" s="2" customFormat="1" ht="12.75">
      <c r="A2494" s="246"/>
      <c r="B2494" s="95"/>
      <c r="C2494" s="247"/>
      <c r="D2494" s="248"/>
      <c r="E2494" s="165"/>
      <c r="F2494" s="358"/>
      <c r="G2494" s="142"/>
    </row>
    <row r="2495" spans="1:7" s="2" customFormat="1" ht="12.75">
      <c r="A2495" s="246"/>
      <c r="B2495" s="95"/>
      <c r="C2495" s="247"/>
      <c r="D2495" s="248"/>
      <c r="E2495" s="165"/>
      <c r="F2495" s="358"/>
      <c r="G2495" s="142"/>
    </row>
    <row r="2496" spans="1:7" s="2" customFormat="1" ht="12.75">
      <c r="A2496" s="246"/>
      <c r="B2496" s="95"/>
      <c r="C2496" s="247"/>
      <c r="D2496" s="248"/>
      <c r="E2496" s="165"/>
      <c r="F2496" s="358"/>
      <c r="G2496" s="142"/>
    </row>
    <row r="2497" spans="1:7" s="2" customFormat="1" ht="12.75">
      <c r="A2497" s="246"/>
      <c r="B2497" s="95"/>
      <c r="C2497" s="247"/>
      <c r="D2497" s="248"/>
      <c r="E2497" s="165"/>
      <c r="F2497" s="358"/>
      <c r="G2497" s="142"/>
    </row>
    <row r="2498" spans="1:7" s="2" customFormat="1" ht="12.75">
      <c r="A2498" s="246"/>
      <c r="B2498" s="95"/>
      <c r="C2498" s="247"/>
      <c r="D2498" s="248"/>
      <c r="E2498" s="165"/>
      <c r="F2498" s="358"/>
      <c r="G2498" s="142"/>
    </row>
    <row r="2499" spans="1:7" s="2" customFormat="1" ht="12.75">
      <c r="A2499" s="246"/>
      <c r="B2499" s="95"/>
      <c r="C2499" s="247"/>
      <c r="D2499" s="248"/>
      <c r="E2499" s="165"/>
      <c r="F2499" s="358"/>
      <c r="G2499" s="142"/>
    </row>
    <row r="2500" spans="1:7" s="2" customFormat="1" ht="12.75">
      <c r="A2500" s="246"/>
      <c r="B2500" s="95"/>
      <c r="C2500" s="247"/>
      <c r="D2500" s="248"/>
      <c r="E2500" s="165"/>
      <c r="F2500" s="358"/>
      <c r="G2500" s="142"/>
    </row>
    <row r="2501" spans="1:7" s="2" customFormat="1" ht="12.75">
      <c r="A2501" s="246"/>
      <c r="B2501" s="95"/>
      <c r="C2501" s="247"/>
      <c r="D2501" s="248"/>
      <c r="E2501" s="165"/>
      <c r="F2501" s="358"/>
      <c r="G2501" s="142"/>
    </row>
    <row r="2502" spans="1:7" s="2" customFormat="1" ht="12.75">
      <c r="A2502" s="246"/>
      <c r="B2502" s="95"/>
      <c r="C2502" s="247"/>
      <c r="D2502" s="248"/>
      <c r="E2502" s="165"/>
      <c r="F2502" s="358"/>
      <c r="G2502" s="142"/>
    </row>
    <row r="2503" spans="1:7" s="2" customFormat="1" ht="12.75">
      <c r="A2503" s="246"/>
      <c r="B2503" s="95"/>
      <c r="C2503" s="247"/>
      <c r="D2503" s="248"/>
      <c r="E2503" s="165"/>
      <c r="F2503" s="358"/>
      <c r="G2503" s="142"/>
    </row>
    <row r="2504" spans="1:7" s="2" customFormat="1" ht="12.75">
      <c r="A2504" s="246"/>
      <c r="B2504" s="95"/>
      <c r="C2504" s="247"/>
      <c r="D2504" s="248"/>
      <c r="E2504" s="165"/>
      <c r="F2504" s="358"/>
      <c r="G2504" s="142"/>
    </row>
    <row r="2505" spans="1:7" s="2" customFormat="1" ht="12.75">
      <c r="A2505" s="246"/>
      <c r="B2505" s="95"/>
      <c r="C2505" s="247"/>
      <c r="D2505" s="248"/>
      <c r="E2505" s="165"/>
      <c r="F2505" s="358"/>
      <c r="G2505" s="142"/>
    </row>
    <row r="2506" spans="1:7" s="2" customFormat="1" ht="12.75">
      <c r="A2506" s="246"/>
      <c r="B2506" s="95"/>
      <c r="C2506" s="247"/>
      <c r="D2506" s="248"/>
      <c r="E2506" s="165"/>
      <c r="F2506" s="358"/>
      <c r="G2506" s="142"/>
    </row>
    <row r="2507" spans="1:7" s="2" customFormat="1" ht="12.75">
      <c r="A2507" s="246"/>
      <c r="B2507" s="95"/>
      <c r="C2507" s="247"/>
      <c r="D2507" s="248"/>
      <c r="E2507" s="165"/>
      <c r="F2507" s="358"/>
      <c r="G2507" s="142"/>
    </row>
    <row r="2508" spans="1:7" s="2" customFormat="1" ht="12.75">
      <c r="A2508" s="246"/>
      <c r="B2508" s="95"/>
      <c r="C2508" s="247"/>
      <c r="D2508" s="248"/>
      <c r="E2508" s="165"/>
      <c r="F2508" s="358"/>
      <c r="G2508" s="142"/>
    </row>
    <row r="2509" spans="1:7" s="2" customFormat="1" ht="12.75">
      <c r="A2509" s="246"/>
      <c r="B2509" s="95"/>
      <c r="C2509" s="247"/>
      <c r="D2509" s="248"/>
      <c r="E2509" s="165"/>
      <c r="F2509" s="358"/>
      <c r="G2509" s="142"/>
    </row>
    <row r="2510" spans="1:7" s="2" customFormat="1" ht="12.75">
      <c r="A2510" s="246"/>
      <c r="B2510" s="95"/>
      <c r="C2510" s="247"/>
      <c r="D2510" s="248"/>
      <c r="E2510" s="165"/>
      <c r="F2510" s="358"/>
      <c r="G2510" s="142"/>
    </row>
    <row r="2511" spans="1:7" s="2" customFormat="1" ht="12.75">
      <c r="A2511" s="246"/>
      <c r="B2511" s="95"/>
      <c r="C2511" s="247"/>
      <c r="D2511" s="248"/>
      <c r="E2511" s="165"/>
      <c r="F2511" s="358"/>
      <c r="G2511" s="142"/>
    </row>
    <row r="2512" spans="1:7" s="2" customFormat="1" ht="12.75">
      <c r="A2512" s="246"/>
      <c r="B2512" s="95"/>
      <c r="C2512" s="247"/>
      <c r="D2512" s="248"/>
      <c r="E2512" s="165"/>
      <c r="F2512" s="358"/>
      <c r="G2512" s="142"/>
    </row>
    <row r="2513" spans="1:7" s="2" customFormat="1" ht="12.75">
      <c r="A2513" s="246"/>
      <c r="B2513" s="95"/>
      <c r="C2513" s="247"/>
      <c r="D2513" s="248"/>
      <c r="E2513" s="165"/>
      <c r="F2513" s="358"/>
      <c r="G2513" s="142"/>
    </row>
    <row r="2514" spans="1:7" s="2" customFormat="1" ht="12.75">
      <c r="A2514" s="246"/>
      <c r="B2514" s="95"/>
      <c r="C2514" s="247"/>
      <c r="D2514" s="248"/>
      <c r="E2514" s="165"/>
      <c r="F2514" s="358"/>
      <c r="G2514" s="142"/>
    </row>
    <row r="2515" spans="1:7" s="2" customFormat="1" ht="12.75">
      <c r="A2515" s="246"/>
      <c r="B2515" s="95"/>
      <c r="C2515" s="247"/>
      <c r="D2515" s="248"/>
      <c r="E2515" s="165"/>
      <c r="F2515" s="358"/>
      <c r="G2515" s="142"/>
    </row>
    <row r="2516" spans="1:7" s="2" customFormat="1" ht="12.75">
      <c r="A2516" s="246"/>
      <c r="B2516" s="95"/>
      <c r="C2516" s="247"/>
      <c r="D2516" s="248"/>
      <c r="E2516" s="165"/>
      <c r="F2516" s="358"/>
      <c r="G2516" s="142"/>
    </row>
    <row r="2517" spans="1:7" s="2" customFormat="1" ht="12.75">
      <c r="A2517" s="246"/>
      <c r="B2517" s="95"/>
      <c r="C2517" s="247"/>
      <c r="D2517" s="248"/>
      <c r="E2517" s="165"/>
      <c r="F2517" s="358"/>
      <c r="G2517" s="142"/>
    </row>
    <row r="2518" spans="1:7" s="2" customFormat="1" ht="12.75">
      <c r="A2518" s="246"/>
      <c r="B2518" s="95"/>
      <c r="C2518" s="247"/>
      <c r="D2518" s="248"/>
      <c r="E2518" s="165"/>
      <c r="F2518" s="358"/>
      <c r="G2518" s="142"/>
    </row>
    <row r="2519" spans="1:7" s="2" customFormat="1" ht="12.75">
      <c r="A2519" s="246"/>
      <c r="B2519" s="95"/>
      <c r="C2519" s="247"/>
      <c r="D2519" s="248"/>
      <c r="E2519" s="165"/>
      <c r="F2519" s="358"/>
      <c r="G2519" s="142"/>
    </row>
    <row r="2520" spans="1:7" s="2" customFormat="1" ht="12.75">
      <c r="A2520" s="246"/>
      <c r="B2520" s="95"/>
      <c r="C2520" s="247"/>
      <c r="D2520" s="248"/>
      <c r="E2520" s="165"/>
      <c r="F2520" s="358"/>
      <c r="G2520" s="142"/>
    </row>
    <row r="2521" spans="1:7" s="2" customFormat="1" ht="12.75">
      <c r="A2521" s="246"/>
      <c r="B2521" s="95"/>
      <c r="C2521" s="247"/>
      <c r="D2521" s="248"/>
      <c r="E2521" s="165"/>
      <c r="F2521" s="358"/>
      <c r="G2521" s="142"/>
    </row>
    <row r="2522" spans="1:7" s="2" customFormat="1" ht="12.75">
      <c r="A2522" s="246"/>
      <c r="B2522" s="95"/>
      <c r="C2522" s="247"/>
      <c r="D2522" s="248"/>
      <c r="E2522" s="165"/>
      <c r="F2522" s="358"/>
      <c r="G2522" s="142"/>
    </row>
    <row r="2523" spans="1:7" s="2" customFormat="1" ht="12.75">
      <c r="A2523" s="246"/>
      <c r="B2523" s="95"/>
      <c r="C2523" s="247"/>
      <c r="D2523" s="248"/>
      <c r="E2523" s="165"/>
      <c r="F2523" s="358"/>
      <c r="G2523" s="142"/>
    </row>
    <row r="2524" spans="1:7" s="2" customFormat="1" ht="12.75">
      <c r="A2524" s="246"/>
      <c r="B2524" s="95"/>
      <c r="C2524" s="247"/>
      <c r="D2524" s="248"/>
      <c r="E2524" s="165"/>
      <c r="F2524" s="358"/>
      <c r="G2524" s="142"/>
    </row>
    <row r="2525" spans="1:7" s="2" customFormat="1" ht="12.75">
      <c r="A2525" s="246"/>
      <c r="B2525" s="95"/>
      <c r="C2525" s="247"/>
      <c r="D2525" s="248"/>
      <c r="E2525" s="165"/>
      <c r="F2525" s="358"/>
      <c r="G2525" s="142"/>
    </row>
    <row r="2526" spans="1:7" s="2" customFormat="1" ht="12.75">
      <c r="A2526" s="246"/>
      <c r="B2526" s="95"/>
      <c r="C2526" s="247"/>
      <c r="D2526" s="248"/>
      <c r="E2526" s="165"/>
      <c r="F2526" s="358"/>
      <c r="G2526" s="142"/>
    </row>
    <row r="2527" spans="1:7" s="2" customFormat="1" ht="12.75">
      <c r="A2527" s="246"/>
      <c r="B2527" s="95"/>
      <c r="C2527" s="247"/>
      <c r="D2527" s="248"/>
      <c r="E2527" s="165"/>
      <c r="F2527" s="358"/>
      <c r="G2527" s="142"/>
    </row>
    <row r="2528" spans="1:7" s="2" customFormat="1" ht="12.75">
      <c r="A2528" s="246"/>
      <c r="B2528" s="95"/>
      <c r="C2528" s="247"/>
      <c r="D2528" s="248"/>
      <c r="E2528" s="165"/>
      <c r="F2528" s="358"/>
      <c r="G2528" s="142"/>
    </row>
    <row r="2529" spans="1:7" s="2" customFormat="1" ht="12.75">
      <c r="A2529" s="246"/>
      <c r="B2529" s="95"/>
      <c r="C2529" s="247"/>
      <c r="D2529" s="248"/>
      <c r="E2529" s="165"/>
      <c r="F2529" s="358"/>
      <c r="G2529" s="142"/>
    </row>
    <row r="2530" spans="1:7" s="2" customFormat="1" ht="12.75">
      <c r="A2530" s="246"/>
      <c r="B2530" s="95"/>
      <c r="C2530" s="247"/>
      <c r="D2530" s="248"/>
      <c r="E2530" s="165"/>
      <c r="F2530" s="358"/>
      <c r="G2530" s="142"/>
    </row>
    <row r="2531" spans="1:7" s="2" customFormat="1" ht="12.75">
      <c r="A2531" s="246"/>
      <c r="B2531" s="95"/>
      <c r="C2531" s="247"/>
      <c r="D2531" s="248"/>
      <c r="E2531" s="165"/>
      <c r="F2531" s="358"/>
      <c r="G2531" s="142"/>
    </row>
    <row r="2532" spans="1:7" s="2" customFormat="1" ht="12.75">
      <c r="A2532" s="246"/>
      <c r="B2532" s="95"/>
      <c r="C2532" s="247"/>
      <c r="D2532" s="248"/>
      <c r="E2532" s="165"/>
      <c r="F2532" s="358"/>
      <c r="G2532" s="142"/>
    </row>
    <row r="2533" spans="1:7" s="2" customFormat="1" ht="12.75">
      <c r="A2533" s="246"/>
      <c r="B2533" s="95"/>
      <c r="C2533" s="247"/>
      <c r="D2533" s="248"/>
      <c r="E2533" s="165"/>
      <c r="F2533" s="358"/>
      <c r="G2533" s="142"/>
    </row>
    <row r="2534" spans="1:7" s="2" customFormat="1" ht="12.75">
      <c r="A2534" s="246"/>
      <c r="B2534" s="95"/>
      <c r="C2534" s="247"/>
      <c r="D2534" s="248"/>
      <c r="E2534" s="165"/>
      <c r="F2534" s="358"/>
      <c r="G2534" s="142"/>
    </row>
    <row r="2535" spans="1:7" s="2" customFormat="1" ht="12.75">
      <c r="A2535" s="246"/>
      <c r="B2535" s="95"/>
      <c r="C2535" s="247"/>
      <c r="D2535" s="248"/>
      <c r="E2535" s="165"/>
      <c r="F2535" s="358"/>
      <c r="G2535" s="142"/>
    </row>
    <row r="2536" spans="1:7" s="2" customFormat="1" ht="12.75">
      <c r="A2536" s="246"/>
      <c r="B2536" s="95"/>
      <c r="C2536" s="247"/>
      <c r="D2536" s="248"/>
      <c r="E2536" s="165"/>
      <c r="F2536" s="358"/>
      <c r="G2536" s="142"/>
    </row>
    <row r="2537" spans="1:7" s="2" customFormat="1" ht="12.75">
      <c r="A2537" s="246"/>
      <c r="B2537" s="95"/>
      <c r="C2537" s="247"/>
      <c r="D2537" s="248"/>
      <c r="E2537" s="165"/>
      <c r="F2537" s="358"/>
      <c r="G2537" s="142"/>
    </row>
    <row r="2538" spans="1:7" s="2" customFormat="1" ht="12.75">
      <c r="A2538" s="246"/>
      <c r="B2538" s="95"/>
      <c r="C2538" s="247"/>
      <c r="D2538" s="248"/>
      <c r="E2538" s="165"/>
      <c r="F2538" s="358"/>
      <c r="G2538" s="142"/>
    </row>
    <row r="2539" spans="1:7" s="2" customFormat="1" ht="12.75">
      <c r="A2539" s="246"/>
      <c r="B2539" s="95"/>
      <c r="C2539" s="247"/>
      <c r="D2539" s="248"/>
      <c r="E2539" s="165"/>
      <c r="F2539" s="358"/>
      <c r="G2539" s="142"/>
    </row>
    <row r="2540" spans="1:7" s="2" customFormat="1" ht="12.75">
      <c r="A2540" s="246"/>
      <c r="B2540" s="95"/>
      <c r="C2540" s="247"/>
      <c r="D2540" s="248"/>
      <c r="E2540" s="165"/>
      <c r="F2540" s="358"/>
      <c r="G2540" s="142"/>
    </row>
    <row r="2541" spans="1:7" s="2" customFormat="1" ht="12.75">
      <c r="A2541" s="246"/>
      <c r="B2541" s="95"/>
      <c r="C2541" s="247"/>
      <c r="D2541" s="248"/>
      <c r="E2541" s="165"/>
      <c r="F2541" s="358"/>
      <c r="G2541" s="142"/>
    </row>
    <row r="2542" spans="1:7" s="2" customFormat="1" ht="12.75">
      <c r="A2542" s="246"/>
      <c r="B2542" s="95"/>
      <c r="C2542" s="247"/>
      <c r="D2542" s="248"/>
      <c r="E2542" s="165"/>
      <c r="F2542" s="358"/>
      <c r="G2542" s="142"/>
    </row>
    <row r="2543" spans="1:7" s="2" customFormat="1" ht="12.75">
      <c r="A2543" s="246"/>
      <c r="B2543" s="95"/>
      <c r="C2543" s="247"/>
      <c r="D2543" s="248"/>
      <c r="E2543" s="165"/>
      <c r="F2543" s="358"/>
      <c r="G2543" s="142"/>
    </row>
    <row r="2544" spans="1:7" s="2" customFormat="1" ht="12.75">
      <c r="A2544" s="246"/>
      <c r="B2544" s="95"/>
      <c r="C2544" s="247"/>
      <c r="D2544" s="248"/>
      <c r="E2544" s="165"/>
      <c r="F2544" s="358"/>
      <c r="G2544" s="142"/>
    </row>
    <row r="2545" spans="1:7" s="2" customFormat="1" ht="12.75">
      <c r="A2545" s="246"/>
      <c r="B2545" s="95"/>
      <c r="C2545" s="247"/>
      <c r="D2545" s="248"/>
      <c r="E2545" s="165"/>
      <c r="F2545" s="358"/>
      <c r="G2545" s="142"/>
    </row>
    <row r="2546" spans="1:7" s="2" customFormat="1" ht="12.75">
      <c r="A2546" s="246"/>
      <c r="B2546" s="95"/>
      <c r="C2546" s="247"/>
      <c r="D2546" s="248"/>
      <c r="E2546" s="165"/>
      <c r="F2546" s="358"/>
      <c r="G2546" s="142"/>
    </row>
    <row r="2547" spans="1:7" s="2" customFormat="1" ht="12.75">
      <c r="A2547" s="246"/>
      <c r="B2547" s="95"/>
      <c r="C2547" s="247"/>
      <c r="D2547" s="248"/>
      <c r="E2547" s="165"/>
      <c r="F2547" s="358"/>
      <c r="G2547" s="142"/>
    </row>
    <row r="2548" spans="1:7" s="2" customFormat="1" ht="12.75">
      <c r="A2548" s="246"/>
      <c r="B2548" s="95"/>
      <c r="C2548" s="247"/>
      <c r="D2548" s="248"/>
      <c r="E2548" s="165"/>
      <c r="F2548" s="358"/>
      <c r="G2548" s="142"/>
    </row>
    <row r="2549" spans="1:7" s="2" customFormat="1" ht="12.75">
      <c r="A2549" s="246"/>
      <c r="B2549" s="95"/>
      <c r="C2549" s="247"/>
      <c r="D2549" s="248"/>
      <c r="E2549" s="165"/>
      <c r="F2549" s="358"/>
      <c r="G2549" s="142"/>
    </row>
    <row r="2550" spans="1:7" s="2" customFormat="1" ht="12.75">
      <c r="A2550" s="246"/>
      <c r="B2550" s="95"/>
      <c r="C2550" s="247"/>
      <c r="D2550" s="248"/>
      <c r="E2550" s="165"/>
      <c r="F2550" s="358"/>
      <c r="G2550" s="142"/>
    </row>
    <row r="2551" spans="1:7" s="2" customFormat="1" ht="12.75">
      <c r="A2551" s="246"/>
      <c r="B2551" s="95"/>
      <c r="C2551" s="247"/>
      <c r="D2551" s="248"/>
      <c r="E2551" s="165"/>
      <c r="F2551" s="358"/>
      <c r="G2551" s="142"/>
    </row>
    <row r="2552" spans="1:7" s="2" customFormat="1" ht="12.75">
      <c r="A2552" s="246"/>
      <c r="B2552" s="95"/>
      <c r="C2552" s="247"/>
      <c r="D2552" s="248"/>
      <c r="E2552" s="165"/>
      <c r="F2552" s="358"/>
      <c r="G2552" s="142"/>
    </row>
    <row r="2553" spans="1:7" s="2" customFormat="1" ht="12.75">
      <c r="A2553" s="246"/>
      <c r="B2553" s="95"/>
      <c r="C2553" s="247"/>
      <c r="D2553" s="248"/>
      <c r="E2553" s="165"/>
      <c r="F2553" s="358"/>
      <c r="G2553" s="142"/>
    </row>
    <row r="2554" spans="1:7" s="2" customFormat="1" ht="12.75">
      <c r="A2554" s="246"/>
      <c r="B2554" s="95"/>
      <c r="C2554" s="247"/>
      <c r="D2554" s="248"/>
      <c r="E2554" s="165"/>
      <c r="F2554" s="358"/>
      <c r="G2554" s="142"/>
    </row>
    <row r="2555" spans="1:7" s="2" customFormat="1" ht="12.75">
      <c r="A2555" s="246"/>
      <c r="B2555" s="95"/>
      <c r="C2555" s="247"/>
      <c r="D2555" s="248"/>
      <c r="E2555" s="165"/>
      <c r="F2555" s="358"/>
      <c r="G2555" s="142"/>
    </row>
    <row r="2556" spans="1:7" s="2" customFormat="1" ht="12.75">
      <c r="A2556" s="246"/>
      <c r="B2556" s="95"/>
      <c r="C2556" s="247"/>
      <c r="D2556" s="248"/>
      <c r="E2556" s="165"/>
      <c r="F2556" s="358"/>
      <c r="G2556" s="142"/>
    </row>
    <row r="2557" spans="1:7" s="2" customFormat="1" ht="12.75">
      <c r="A2557" s="246"/>
      <c r="B2557" s="95"/>
      <c r="C2557" s="247"/>
      <c r="D2557" s="248"/>
      <c r="E2557" s="165"/>
      <c r="F2557" s="358"/>
      <c r="G2557" s="142"/>
    </row>
    <row r="2558" spans="1:7" s="2" customFormat="1" ht="12.75">
      <c r="A2558" s="246"/>
      <c r="B2558" s="95"/>
      <c r="C2558" s="247"/>
      <c r="D2558" s="248"/>
      <c r="E2558" s="165"/>
      <c r="F2558" s="358"/>
      <c r="G2558" s="142"/>
    </row>
    <row r="2559" spans="1:7" s="2" customFormat="1" ht="12.75">
      <c r="A2559" s="246"/>
      <c r="B2559" s="95"/>
      <c r="C2559" s="247"/>
      <c r="D2559" s="248"/>
      <c r="E2559" s="165"/>
      <c r="F2559" s="358"/>
      <c r="G2559" s="142"/>
    </row>
    <row r="2560" spans="1:7" s="2" customFormat="1" ht="12.75">
      <c r="A2560" s="246"/>
      <c r="B2560" s="95"/>
      <c r="C2560" s="247"/>
      <c r="D2560" s="248"/>
      <c r="E2560" s="165"/>
      <c r="F2560" s="358"/>
      <c r="G2560" s="142"/>
    </row>
    <row r="2561" spans="1:7" s="2" customFormat="1" ht="12.75">
      <c r="A2561" s="246"/>
      <c r="B2561" s="95"/>
      <c r="C2561" s="247"/>
      <c r="D2561" s="248"/>
      <c r="E2561" s="165"/>
      <c r="F2561" s="358"/>
      <c r="G2561" s="142"/>
    </row>
    <row r="2562" spans="1:7" s="2" customFormat="1" ht="12.75">
      <c r="A2562" s="246"/>
      <c r="B2562" s="95"/>
      <c r="C2562" s="247"/>
      <c r="D2562" s="248"/>
      <c r="E2562" s="165"/>
      <c r="F2562" s="358"/>
      <c r="G2562" s="142"/>
    </row>
    <row r="2563" spans="1:7" s="2" customFormat="1" ht="12.75">
      <c r="A2563" s="246"/>
      <c r="B2563" s="95"/>
      <c r="C2563" s="247"/>
      <c r="D2563" s="248"/>
      <c r="E2563" s="165"/>
      <c r="F2563" s="358"/>
      <c r="G2563" s="142"/>
    </row>
    <row r="2564" spans="1:7" s="2" customFormat="1" ht="12.75">
      <c r="A2564" s="246"/>
      <c r="B2564" s="95"/>
      <c r="C2564" s="247"/>
      <c r="D2564" s="248"/>
      <c r="E2564" s="165"/>
      <c r="F2564" s="358"/>
      <c r="G2564" s="142"/>
    </row>
    <row r="2565" spans="1:7" s="2" customFormat="1" ht="12.75">
      <c r="A2565" s="246"/>
      <c r="B2565" s="95"/>
      <c r="C2565" s="247"/>
      <c r="D2565" s="248"/>
      <c r="E2565" s="165"/>
      <c r="F2565" s="358"/>
      <c r="G2565" s="142"/>
    </row>
    <row r="2566" spans="1:7" s="2" customFormat="1" ht="12.75">
      <c r="A2566" s="246"/>
      <c r="B2566" s="95"/>
      <c r="C2566" s="247"/>
      <c r="D2566" s="248"/>
      <c r="E2566" s="165"/>
      <c r="F2566" s="358"/>
      <c r="G2566" s="142"/>
    </row>
    <row r="2567" spans="1:7" s="2" customFormat="1" ht="12.75">
      <c r="A2567" s="246"/>
      <c r="B2567" s="95"/>
      <c r="C2567" s="247"/>
      <c r="D2567" s="248"/>
      <c r="E2567" s="165"/>
      <c r="F2567" s="358"/>
      <c r="G2567" s="142"/>
    </row>
    <row r="2568" spans="1:7" s="2" customFormat="1" ht="12.75">
      <c r="A2568" s="246"/>
      <c r="B2568" s="95"/>
      <c r="C2568" s="247"/>
      <c r="D2568" s="248"/>
      <c r="E2568" s="165"/>
      <c r="F2568" s="358"/>
      <c r="G2568" s="142"/>
    </row>
    <row r="2569" spans="1:7" s="2" customFormat="1" ht="12.75">
      <c r="A2569" s="246"/>
      <c r="B2569" s="95"/>
      <c r="C2569" s="247"/>
      <c r="D2569" s="248"/>
      <c r="E2569" s="165"/>
      <c r="F2569" s="358"/>
      <c r="G2569" s="142"/>
    </row>
    <row r="2570" spans="1:7" s="2" customFormat="1" ht="12.75">
      <c r="A2570" s="246"/>
      <c r="B2570" s="95"/>
      <c r="C2570" s="247"/>
      <c r="D2570" s="248"/>
      <c r="E2570" s="165"/>
      <c r="F2570" s="358"/>
      <c r="G2570" s="142"/>
    </row>
    <row r="2571" spans="1:7" s="2" customFormat="1" ht="12.75">
      <c r="A2571" s="246"/>
      <c r="B2571" s="95"/>
      <c r="C2571" s="247"/>
      <c r="D2571" s="248"/>
      <c r="E2571" s="165"/>
      <c r="F2571" s="358"/>
      <c r="G2571" s="142"/>
    </row>
    <row r="2572" spans="1:7" s="2" customFormat="1" ht="12.75">
      <c r="A2572" s="246"/>
      <c r="B2572" s="95"/>
      <c r="C2572" s="247"/>
      <c r="D2572" s="248"/>
      <c r="E2572" s="165"/>
      <c r="F2572" s="358"/>
      <c r="G2572" s="142"/>
    </row>
    <row r="2573" spans="1:7" s="2" customFormat="1" ht="12.75">
      <c r="A2573" s="246"/>
      <c r="B2573" s="95"/>
      <c r="C2573" s="247"/>
      <c r="D2573" s="248"/>
      <c r="E2573" s="165"/>
      <c r="F2573" s="358"/>
      <c r="G2573" s="142"/>
    </row>
    <row r="2574" spans="1:7" s="2" customFormat="1" ht="12.75">
      <c r="A2574" s="246"/>
      <c r="B2574" s="95"/>
      <c r="C2574" s="247"/>
      <c r="D2574" s="248"/>
      <c r="E2574" s="165"/>
      <c r="F2574" s="358"/>
      <c r="G2574" s="142"/>
    </row>
    <row r="2575" spans="1:7" s="2" customFormat="1" ht="12.75">
      <c r="A2575" s="246"/>
      <c r="B2575" s="95"/>
      <c r="C2575" s="247"/>
      <c r="D2575" s="248"/>
      <c r="E2575" s="165"/>
      <c r="F2575" s="358"/>
      <c r="G2575" s="142"/>
    </row>
    <row r="2576" spans="1:7" s="2" customFormat="1" ht="12.75">
      <c r="A2576" s="246"/>
      <c r="B2576" s="95"/>
      <c r="C2576" s="247"/>
      <c r="D2576" s="248"/>
      <c r="E2576" s="165"/>
      <c r="F2576" s="358"/>
      <c r="G2576" s="142"/>
    </row>
    <row r="2577" spans="1:7" s="2" customFormat="1" ht="12.75">
      <c r="A2577" s="246"/>
      <c r="B2577" s="95"/>
      <c r="C2577" s="247"/>
      <c r="D2577" s="248"/>
      <c r="E2577" s="165"/>
      <c r="F2577" s="358"/>
      <c r="G2577" s="142"/>
    </row>
    <row r="2578" spans="1:7" s="2" customFormat="1" ht="12.75">
      <c r="A2578" s="246"/>
      <c r="B2578" s="95"/>
      <c r="C2578" s="247"/>
      <c r="D2578" s="248"/>
      <c r="E2578" s="165"/>
      <c r="F2578" s="358"/>
      <c r="G2578" s="142"/>
    </row>
    <row r="2579" spans="1:7" s="2" customFormat="1" ht="12.75">
      <c r="A2579" s="246"/>
      <c r="B2579" s="95"/>
      <c r="C2579" s="247"/>
      <c r="D2579" s="248"/>
      <c r="E2579" s="165"/>
      <c r="F2579" s="358"/>
      <c r="G2579" s="142"/>
    </row>
    <row r="2580" spans="1:7" s="2" customFormat="1" ht="12.75">
      <c r="A2580" s="246"/>
      <c r="B2580" s="95"/>
      <c r="C2580" s="247"/>
      <c r="D2580" s="248"/>
      <c r="E2580" s="165"/>
      <c r="F2580" s="358"/>
      <c r="G2580" s="142"/>
    </row>
    <row r="2581" spans="1:7" s="2" customFormat="1" ht="12.75">
      <c r="A2581" s="246"/>
      <c r="B2581" s="95"/>
      <c r="C2581" s="247"/>
      <c r="D2581" s="248"/>
      <c r="E2581" s="165"/>
      <c r="F2581" s="358"/>
      <c r="G2581" s="142"/>
    </row>
    <row r="2582" spans="1:7" s="2" customFormat="1" ht="12.75">
      <c r="A2582" s="246"/>
      <c r="B2582" s="95"/>
      <c r="C2582" s="247"/>
      <c r="D2582" s="248"/>
      <c r="E2582" s="165"/>
      <c r="F2582" s="358"/>
      <c r="G2582" s="142"/>
    </row>
    <row r="2583" spans="1:7" s="2" customFormat="1" ht="12.75">
      <c r="A2583" s="246"/>
      <c r="B2583" s="95"/>
      <c r="C2583" s="247"/>
      <c r="D2583" s="248"/>
      <c r="E2583" s="165"/>
      <c r="F2583" s="358"/>
      <c r="G2583" s="142"/>
    </row>
    <row r="2584" spans="1:7" s="2" customFormat="1" ht="12.75">
      <c r="A2584" s="246"/>
      <c r="B2584" s="95"/>
      <c r="C2584" s="247"/>
      <c r="D2584" s="248"/>
      <c r="E2584" s="165"/>
      <c r="F2584" s="358"/>
      <c r="G2584" s="142"/>
    </row>
    <row r="2585" spans="1:7" s="2" customFormat="1" ht="12.75">
      <c r="A2585" s="246"/>
      <c r="B2585" s="95"/>
      <c r="C2585" s="247"/>
      <c r="D2585" s="248"/>
      <c r="E2585" s="165"/>
      <c r="F2585" s="358"/>
      <c r="G2585" s="142"/>
    </row>
    <row r="2586" spans="1:7" s="2" customFormat="1" ht="12.75">
      <c r="A2586" s="246"/>
      <c r="B2586" s="95"/>
      <c r="C2586" s="247"/>
      <c r="D2586" s="248"/>
      <c r="E2586" s="165"/>
      <c r="F2586" s="358"/>
      <c r="G2586" s="142"/>
    </row>
    <row r="2587" spans="1:7" s="2" customFormat="1" ht="12.75">
      <c r="A2587" s="246"/>
      <c r="B2587" s="95"/>
      <c r="C2587" s="247"/>
      <c r="D2587" s="248"/>
      <c r="E2587" s="165"/>
      <c r="F2587" s="358"/>
      <c r="G2587" s="142"/>
    </row>
    <row r="2588" spans="1:7" s="2" customFormat="1" ht="12.75">
      <c r="A2588" s="246"/>
      <c r="B2588" s="95"/>
      <c r="C2588" s="247"/>
      <c r="D2588" s="248"/>
      <c r="E2588" s="165"/>
      <c r="F2588" s="358"/>
      <c r="G2588" s="142"/>
    </row>
    <row r="2589" spans="1:7" s="2" customFormat="1" ht="12.75">
      <c r="A2589" s="246"/>
      <c r="B2589" s="95"/>
      <c r="C2589" s="247"/>
      <c r="D2589" s="248"/>
      <c r="E2589" s="165"/>
      <c r="F2589" s="358"/>
      <c r="G2589" s="142"/>
    </row>
    <row r="2590" spans="1:7" s="2" customFormat="1" ht="12.75">
      <c r="A2590" s="246"/>
      <c r="B2590" s="95"/>
      <c r="C2590" s="247"/>
      <c r="D2590" s="248"/>
      <c r="E2590" s="165"/>
      <c r="F2590" s="358"/>
      <c r="G2590" s="142"/>
    </row>
    <row r="2591" spans="1:7" s="2" customFormat="1" ht="12.75">
      <c r="A2591" s="246"/>
      <c r="B2591" s="95"/>
      <c r="C2591" s="247"/>
      <c r="D2591" s="248"/>
      <c r="E2591" s="165"/>
      <c r="F2591" s="358"/>
      <c r="G2591" s="142"/>
    </row>
    <row r="2592" spans="1:7" s="2" customFormat="1" ht="12.75">
      <c r="A2592" s="246"/>
      <c r="B2592" s="95"/>
      <c r="C2592" s="247"/>
      <c r="D2592" s="248"/>
      <c r="E2592" s="165"/>
      <c r="F2592" s="358"/>
      <c r="G2592" s="142"/>
    </row>
    <row r="2593" spans="1:7" s="2" customFormat="1" ht="12.75">
      <c r="A2593" s="246"/>
      <c r="B2593" s="95"/>
      <c r="C2593" s="247"/>
      <c r="D2593" s="248"/>
      <c r="E2593" s="165"/>
      <c r="F2593" s="358"/>
      <c r="G2593" s="142"/>
    </row>
    <row r="2594" spans="1:7" s="2" customFormat="1" ht="12.75">
      <c r="A2594" s="246"/>
      <c r="B2594" s="95"/>
      <c r="C2594" s="247"/>
      <c r="D2594" s="248"/>
      <c r="E2594" s="165"/>
      <c r="F2594" s="358"/>
      <c r="G2594" s="142"/>
    </row>
    <row r="2595" spans="1:7" s="2" customFormat="1" ht="12.75">
      <c r="A2595" s="246"/>
      <c r="B2595" s="95"/>
      <c r="C2595" s="247"/>
      <c r="D2595" s="248"/>
      <c r="E2595" s="165"/>
      <c r="F2595" s="358"/>
      <c r="G2595" s="142"/>
    </row>
    <row r="2596" spans="1:7" s="2" customFormat="1" ht="12.75">
      <c r="A2596" s="246"/>
      <c r="B2596" s="95"/>
      <c r="C2596" s="247"/>
      <c r="D2596" s="248"/>
      <c r="E2596" s="165"/>
      <c r="F2596" s="358"/>
      <c r="G2596" s="142"/>
    </row>
    <row r="2597" spans="1:7" s="2" customFormat="1" ht="12.75">
      <c r="A2597" s="246"/>
      <c r="B2597" s="95"/>
      <c r="C2597" s="247"/>
      <c r="D2597" s="248"/>
      <c r="E2597" s="165"/>
      <c r="F2597" s="358"/>
      <c r="G2597" s="142"/>
    </row>
    <row r="2598" spans="1:7" s="2" customFormat="1" ht="12.75">
      <c r="A2598" s="246"/>
      <c r="B2598" s="95"/>
      <c r="C2598" s="247"/>
      <c r="D2598" s="248"/>
      <c r="E2598" s="165"/>
      <c r="F2598" s="358"/>
      <c r="G2598" s="142"/>
    </row>
    <row r="2599" spans="1:7" s="2" customFormat="1" ht="12.75">
      <c r="A2599" s="246"/>
      <c r="B2599" s="95"/>
      <c r="C2599" s="247"/>
      <c r="D2599" s="248"/>
      <c r="E2599" s="165"/>
      <c r="F2599" s="358"/>
      <c r="G2599" s="142"/>
    </row>
    <row r="2600" spans="1:7" s="2" customFormat="1" ht="12.75">
      <c r="A2600" s="246"/>
      <c r="B2600" s="95"/>
      <c r="C2600" s="247"/>
      <c r="D2600" s="248"/>
      <c r="E2600" s="165"/>
      <c r="F2600" s="358"/>
      <c r="G2600" s="142"/>
    </row>
    <row r="2601" spans="1:7" s="2" customFormat="1" ht="12.75">
      <c r="A2601" s="246"/>
      <c r="B2601" s="95"/>
      <c r="C2601" s="247"/>
      <c r="D2601" s="248"/>
      <c r="E2601" s="165"/>
      <c r="F2601" s="358"/>
      <c r="G2601" s="142"/>
    </row>
    <row r="2602" spans="1:7" s="2" customFormat="1" ht="12.75">
      <c r="A2602" s="246"/>
      <c r="B2602" s="95"/>
      <c r="C2602" s="247"/>
      <c r="D2602" s="248"/>
      <c r="E2602" s="165"/>
      <c r="F2602" s="358"/>
      <c r="G2602" s="142"/>
    </row>
    <row r="2603" spans="1:7" s="2" customFormat="1" ht="12.75">
      <c r="A2603" s="246"/>
      <c r="B2603" s="95"/>
      <c r="C2603" s="247"/>
      <c r="D2603" s="248"/>
      <c r="E2603" s="165"/>
      <c r="F2603" s="358"/>
      <c r="G2603" s="142"/>
    </row>
    <row r="2604" spans="1:7" s="2" customFormat="1" ht="12.75">
      <c r="A2604" s="246"/>
      <c r="B2604" s="95"/>
      <c r="C2604" s="247"/>
      <c r="D2604" s="248"/>
      <c r="E2604" s="165"/>
      <c r="F2604" s="358"/>
      <c r="G2604" s="142"/>
    </row>
    <row r="2605" spans="1:7" s="2" customFormat="1" ht="12.75">
      <c r="A2605" s="246"/>
      <c r="B2605" s="95"/>
      <c r="C2605" s="247"/>
      <c r="D2605" s="248"/>
      <c r="E2605" s="165"/>
      <c r="F2605" s="358"/>
      <c r="G2605" s="142"/>
    </row>
    <row r="2606" spans="1:7" s="2" customFormat="1" ht="12.75">
      <c r="A2606" s="246"/>
      <c r="B2606" s="95"/>
      <c r="C2606" s="247"/>
      <c r="D2606" s="248"/>
      <c r="E2606" s="165"/>
      <c r="F2606" s="358"/>
      <c r="G2606" s="142"/>
    </row>
    <row r="2607" spans="1:7" s="2" customFormat="1" ht="12.75">
      <c r="A2607" s="246"/>
      <c r="B2607" s="95"/>
      <c r="C2607" s="247"/>
      <c r="D2607" s="248"/>
      <c r="E2607" s="165"/>
      <c r="F2607" s="358"/>
      <c r="G2607" s="142"/>
    </row>
    <row r="2608" spans="1:7" s="2" customFormat="1" ht="12.75">
      <c r="A2608" s="246"/>
      <c r="B2608" s="95"/>
      <c r="C2608" s="247"/>
      <c r="D2608" s="248"/>
      <c r="E2608" s="165"/>
      <c r="F2608" s="358"/>
      <c r="G2608" s="142"/>
    </row>
    <row r="2609" spans="1:7" s="2" customFormat="1" ht="12.75">
      <c r="A2609" s="246"/>
      <c r="B2609" s="95"/>
      <c r="C2609" s="247"/>
      <c r="D2609" s="248"/>
      <c r="E2609" s="165"/>
      <c r="F2609" s="358"/>
      <c r="G2609" s="142"/>
    </row>
    <row r="2610" spans="1:7" s="2" customFormat="1" ht="12.75">
      <c r="A2610" s="246"/>
      <c r="B2610" s="95"/>
      <c r="C2610" s="247"/>
      <c r="D2610" s="248"/>
      <c r="E2610" s="165"/>
      <c r="F2610" s="358"/>
      <c r="G2610" s="142"/>
    </row>
    <row r="2611" spans="1:7" s="2" customFormat="1" ht="12.75">
      <c r="A2611" s="246"/>
      <c r="B2611" s="95"/>
      <c r="C2611" s="247"/>
      <c r="D2611" s="248"/>
      <c r="E2611" s="165"/>
      <c r="F2611" s="358"/>
      <c r="G2611" s="142"/>
    </row>
    <row r="2612" spans="1:7" s="2" customFormat="1" ht="12.75">
      <c r="A2612" s="246"/>
      <c r="B2612" s="95"/>
      <c r="C2612" s="247"/>
      <c r="D2612" s="248"/>
      <c r="E2612" s="165"/>
      <c r="F2612" s="358"/>
      <c r="G2612" s="142"/>
    </row>
    <row r="2613" spans="1:7" s="2" customFormat="1" ht="12.75">
      <c r="A2613" s="246"/>
      <c r="B2613" s="95"/>
      <c r="C2613" s="247"/>
      <c r="D2613" s="248"/>
      <c r="E2613" s="165"/>
      <c r="F2613" s="358"/>
      <c r="G2613" s="142"/>
    </row>
    <row r="2614" spans="1:7" s="2" customFormat="1" ht="12.75">
      <c r="A2614" s="246"/>
      <c r="B2614" s="95"/>
      <c r="C2614" s="247"/>
      <c r="D2614" s="248"/>
      <c r="E2614" s="165"/>
      <c r="F2614" s="358"/>
      <c r="G2614" s="142"/>
    </row>
    <row r="2615" spans="1:7" s="2" customFormat="1" ht="12.75">
      <c r="A2615" s="246"/>
      <c r="B2615" s="95"/>
      <c r="C2615" s="247"/>
      <c r="D2615" s="248"/>
      <c r="E2615" s="165"/>
      <c r="F2615" s="358"/>
      <c r="G2615" s="142"/>
    </row>
    <row r="2616" spans="1:7" s="2" customFormat="1" ht="12.75">
      <c r="A2616" s="246"/>
      <c r="B2616" s="95"/>
      <c r="C2616" s="247"/>
      <c r="D2616" s="248"/>
      <c r="E2616" s="165"/>
      <c r="F2616" s="358"/>
      <c r="G2616" s="142"/>
    </row>
    <row r="2617" spans="1:7" s="2" customFormat="1" ht="12.75">
      <c r="A2617" s="246"/>
      <c r="B2617" s="95"/>
      <c r="C2617" s="247"/>
      <c r="D2617" s="248"/>
      <c r="E2617" s="165"/>
      <c r="F2617" s="358"/>
      <c r="G2617" s="142"/>
    </row>
    <row r="2618" spans="1:7" s="2" customFormat="1" ht="12.75">
      <c r="A2618" s="246"/>
      <c r="B2618" s="95"/>
      <c r="C2618" s="247"/>
      <c r="D2618" s="248"/>
      <c r="E2618" s="165"/>
      <c r="F2618" s="358"/>
      <c r="G2618" s="142"/>
    </row>
    <row r="2619" spans="1:7" s="2" customFormat="1" ht="12.75">
      <c r="A2619" s="246"/>
      <c r="B2619" s="95"/>
      <c r="C2619" s="247"/>
      <c r="D2619" s="248"/>
      <c r="E2619" s="165"/>
      <c r="F2619" s="358"/>
      <c r="G2619" s="142"/>
    </row>
    <row r="2620" spans="1:7" s="2" customFormat="1" ht="12.75">
      <c r="A2620" s="246"/>
      <c r="B2620" s="95"/>
      <c r="C2620" s="247"/>
      <c r="D2620" s="248"/>
      <c r="E2620" s="165"/>
      <c r="F2620" s="358"/>
      <c r="G2620" s="142"/>
    </row>
    <row r="2621" spans="1:7" s="2" customFormat="1" ht="12.75">
      <c r="A2621" s="246"/>
      <c r="B2621" s="95"/>
      <c r="C2621" s="247"/>
      <c r="D2621" s="248"/>
      <c r="E2621" s="165"/>
      <c r="F2621" s="358"/>
      <c r="G2621" s="142"/>
    </row>
    <row r="2622" spans="1:7" s="2" customFormat="1" ht="12.75">
      <c r="A2622" s="246"/>
      <c r="B2622" s="95"/>
      <c r="C2622" s="247"/>
      <c r="D2622" s="248"/>
      <c r="E2622" s="165"/>
      <c r="F2622" s="358"/>
      <c r="G2622" s="142"/>
    </row>
    <row r="2623" spans="1:7" s="2" customFormat="1" ht="12.75">
      <c r="A2623" s="246"/>
      <c r="B2623" s="95"/>
      <c r="C2623" s="247"/>
      <c r="D2623" s="248"/>
      <c r="E2623" s="165"/>
      <c r="F2623" s="358"/>
      <c r="G2623" s="142"/>
    </row>
    <row r="2624" spans="1:7" s="2" customFormat="1" ht="12.75">
      <c r="A2624" s="246"/>
      <c r="B2624" s="95"/>
      <c r="C2624" s="247"/>
      <c r="D2624" s="248"/>
      <c r="E2624" s="165"/>
      <c r="F2624" s="358"/>
      <c r="G2624" s="142"/>
    </row>
    <row r="2625" spans="1:7" s="2" customFormat="1" ht="12.75">
      <c r="A2625" s="246"/>
      <c r="B2625" s="95"/>
      <c r="C2625" s="247"/>
      <c r="D2625" s="248"/>
      <c r="E2625" s="165"/>
      <c r="F2625" s="358"/>
      <c r="G2625" s="142"/>
    </row>
    <row r="2626" spans="1:7" s="2" customFormat="1" ht="12.75">
      <c r="A2626" s="246"/>
      <c r="B2626" s="95"/>
      <c r="C2626" s="247"/>
      <c r="D2626" s="248"/>
      <c r="E2626" s="165"/>
      <c r="F2626" s="358"/>
      <c r="G2626" s="142"/>
    </row>
    <row r="2627" spans="1:7" s="2" customFormat="1" ht="12.75">
      <c r="A2627" s="246"/>
      <c r="B2627" s="95"/>
      <c r="C2627" s="247"/>
      <c r="D2627" s="248"/>
      <c r="E2627" s="165"/>
      <c r="F2627" s="358"/>
      <c r="G2627" s="142"/>
    </row>
    <row r="2628" spans="1:7" s="2" customFormat="1" ht="12.75">
      <c r="A2628" s="246"/>
      <c r="B2628" s="95"/>
      <c r="C2628" s="247"/>
      <c r="D2628" s="248"/>
      <c r="E2628" s="165"/>
      <c r="F2628" s="358"/>
      <c r="G2628" s="142"/>
    </row>
    <row r="2629" spans="1:7" s="2" customFormat="1" ht="12.75">
      <c r="A2629" s="246"/>
      <c r="B2629" s="95"/>
      <c r="C2629" s="247"/>
      <c r="D2629" s="248"/>
      <c r="E2629" s="165"/>
      <c r="F2629" s="358"/>
      <c r="G2629" s="142"/>
    </row>
    <row r="2630" spans="1:7" s="2" customFormat="1" ht="12.75">
      <c r="A2630" s="246"/>
      <c r="B2630" s="95"/>
      <c r="C2630" s="247"/>
      <c r="D2630" s="248"/>
      <c r="E2630" s="165"/>
      <c r="F2630" s="358"/>
      <c r="G2630" s="142"/>
    </row>
    <row r="2631" spans="1:7" s="2" customFormat="1" ht="12.75">
      <c r="A2631" s="246"/>
      <c r="B2631" s="95"/>
      <c r="C2631" s="247"/>
      <c r="D2631" s="248"/>
      <c r="E2631" s="165"/>
      <c r="F2631" s="358"/>
      <c r="G2631" s="142"/>
    </row>
    <row r="2632" spans="1:7" s="2" customFormat="1" ht="12.75">
      <c r="A2632" s="246"/>
      <c r="B2632" s="95"/>
      <c r="C2632" s="247"/>
      <c r="D2632" s="248"/>
      <c r="E2632" s="165"/>
      <c r="F2632" s="358"/>
      <c r="G2632" s="142"/>
    </row>
    <row r="2633" spans="1:7" s="2" customFormat="1" ht="12.75">
      <c r="A2633" s="246"/>
      <c r="B2633" s="95"/>
      <c r="C2633" s="247"/>
      <c r="D2633" s="248"/>
      <c r="E2633" s="165"/>
      <c r="F2633" s="358"/>
      <c r="G2633" s="142"/>
    </row>
    <row r="2634" spans="1:7" s="2" customFormat="1" ht="12.75">
      <c r="A2634" s="246"/>
      <c r="B2634" s="95"/>
      <c r="C2634" s="247"/>
      <c r="D2634" s="248"/>
      <c r="E2634" s="165"/>
      <c r="F2634" s="358"/>
      <c r="G2634" s="142"/>
    </row>
    <row r="2635" spans="1:7" s="2" customFormat="1" ht="12.75">
      <c r="A2635" s="246"/>
      <c r="B2635" s="95"/>
      <c r="C2635" s="247"/>
      <c r="D2635" s="248"/>
      <c r="E2635" s="165"/>
      <c r="F2635" s="358"/>
      <c r="G2635" s="142"/>
    </row>
    <row r="2636" spans="1:7" s="2" customFormat="1" ht="12.75">
      <c r="A2636" s="246"/>
      <c r="B2636" s="95"/>
      <c r="C2636" s="247"/>
      <c r="D2636" s="248"/>
      <c r="E2636" s="165"/>
      <c r="F2636" s="358"/>
      <c r="G2636" s="142"/>
    </row>
    <row r="2637" spans="1:7" s="2" customFormat="1" ht="12.75">
      <c r="A2637" s="246"/>
      <c r="B2637" s="95"/>
      <c r="C2637" s="247"/>
      <c r="D2637" s="248"/>
      <c r="E2637" s="165"/>
      <c r="F2637" s="358"/>
      <c r="G2637" s="142"/>
    </row>
    <row r="2638" spans="1:7" s="2" customFormat="1" ht="12.75">
      <c r="A2638" s="246"/>
      <c r="B2638" s="95"/>
      <c r="C2638" s="247"/>
      <c r="D2638" s="248"/>
      <c r="E2638" s="165"/>
      <c r="F2638" s="358"/>
      <c r="G2638" s="142"/>
    </row>
    <row r="2639" spans="1:7" s="2" customFormat="1" ht="12.75">
      <c r="A2639" s="246"/>
      <c r="B2639" s="95"/>
      <c r="C2639" s="247"/>
      <c r="D2639" s="248"/>
      <c r="E2639" s="165"/>
      <c r="F2639" s="358"/>
      <c r="G2639" s="142"/>
    </row>
    <row r="2640" spans="1:7" s="2" customFormat="1" ht="12.75">
      <c r="A2640" s="246"/>
      <c r="B2640" s="95"/>
      <c r="C2640" s="247"/>
      <c r="D2640" s="248"/>
      <c r="E2640" s="165"/>
      <c r="F2640" s="358"/>
      <c r="G2640" s="142"/>
    </row>
    <row r="2641" spans="1:7" s="2" customFormat="1" ht="12.75">
      <c r="A2641" s="246"/>
      <c r="B2641" s="95"/>
      <c r="C2641" s="247"/>
      <c r="D2641" s="248"/>
      <c r="E2641" s="165"/>
      <c r="F2641" s="358"/>
      <c r="G2641" s="142"/>
    </row>
    <row r="2642" spans="1:7" s="2" customFormat="1" ht="12.75">
      <c r="A2642" s="246"/>
      <c r="B2642" s="95"/>
      <c r="C2642" s="247"/>
      <c r="D2642" s="248"/>
      <c r="E2642" s="165"/>
      <c r="F2642" s="358"/>
      <c r="G2642" s="142"/>
    </row>
    <row r="2643" spans="1:7" s="2" customFormat="1" ht="12.75">
      <c r="A2643" s="246"/>
      <c r="B2643" s="95"/>
      <c r="C2643" s="247"/>
      <c r="D2643" s="248"/>
      <c r="E2643" s="165"/>
      <c r="F2643" s="358"/>
      <c r="G2643" s="142"/>
    </row>
    <row r="2644" spans="1:7" s="2" customFormat="1" ht="12.75">
      <c r="A2644" s="246"/>
      <c r="B2644" s="95"/>
      <c r="C2644" s="247"/>
      <c r="D2644" s="248"/>
      <c r="E2644" s="165"/>
      <c r="F2644" s="358"/>
      <c r="G2644" s="142"/>
    </row>
    <row r="2645" spans="1:7" s="2" customFormat="1" ht="12.75">
      <c r="A2645" s="246"/>
      <c r="B2645" s="95"/>
      <c r="C2645" s="247"/>
      <c r="D2645" s="248"/>
      <c r="E2645" s="165"/>
      <c r="F2645" s="358"/>
      <c r="G2645" s="142"/>
    </row>
    <row r="2646" spans="1:7" s="2" customFormat="1" ht="12.75">
      <c r="A2646" s="246"/>
      <c r="B2646" s="95"/>
      <c r="C2646" s="247"/>
      <c r="D2646" s="248"/>
      <c r="E2646" s="165"/>
      <c r="F2646" s="358"/>
      <c r="G2646" s="142"/>
    </row>
    <row r="2647" spans="1:7" s="2" customFormat="1" ht="12.75">
      <c r="A2647" s="246"/>
      <c r="B2647" s="95"/>
      <c r="C2647" s="247"/>
      <c r="D2647" s="248"/>
      <c r="E2647" s="165"/>
      <c r="F2647" s="358"/>
      <c r="G2647" s="142"/>
    </row>
    <row r="2648" spans="1:7" s="2" customFormat="1" ht="12.75">
      <c r="A2648" s="246"/>
      <c r="B2648" s="95"/>
      <c r="C2648" s="247"/>
      <c r="D2648" s="248"/>
      <c r="E2648" s="165"/>
      <c r="F2648" s="358"/>
      <c r="G2648" s="142"/>
    </row>
    <row r="2649" spans="1:7" s="2" customFormat="1" ht="12.75">
      <c r="A2649" s="246"/>
      <c r="B2649" s="95"/>
      <c r="C2649" s="247"/>
      <c r="D2649" s="248"/>
      <c r="E2649" s="165"/>
      <c r="F2649" s="358"/>
      <c r="G2649" s="142"/>
    </row>
    <row r="2650" spans="1:7" s="2" customFormat="1" ht="12.75">
      <c r="A2650" s="246"/>
      <c r="B2650" s="95"/>
      <c r="C2650" s="247"/>
      <c r="D2650" s="248"/>
      <c r="E2650" s="165"/>
      <c r="F2650" s="358"/>
      <c r="G2650" s="142"/>
    </row>
    <row r="2651" spans="1:7" s="2" customFormat="1" ht="12.75">
      <c r="A2651" s="246"/>
      <c r="B2651" s="95"/>
      <c r="C2651" s="247"/>
      <c r="D2651" s="248"/>
      <c r="E2651" s="165"/>
      <c r="F2651" s="358"/>
      <c r="G2651" s="142"/>
    </row>
    <row r="2652" spans="1:7" s="2" customFormat="1" ht="12.75">
      <c r="A2652" s="246"/>
      <c r="B2652" s="95"/>
      <c r="C2652" s="247"/>
      <c r="D2652" s="248"/>
      <c r="E2652" s="165"/>
      <c r="F2652" s="358"/>
      <c r="G2652" s="142"/>
    </row>
    <row r="2653" spans="1:7" s="2" customFormat="1" ht="12.75">
      <c r="A2653" s="246"/>
      <c r="B2653" s="95"/>
      <c r="C2653" s="247"/>
      <c r="D2653" s="248"/>
      <c r="E2653" s="165"/>
      <c r="F2653" s="358"/>
      <c r="G2653" s="142"/>
    </row>
    <row r="2654" spans="1:7" s="2" customFormat="1" ht="12.75">
      <c r="A2654" s="246"/>
      <c r="B2654" s="95"/>
      <c r="C2654" s="247"/>
      <c r="D2654" s="248"/>
      <c r="E2654" s="165"/>
      <c r="F2654" s="358"/>
      <c r="G2654" s="142"/>
    </row>
    <row r="2655" spans="1:7" s="2" customFormat="1" ht="12.75">
      <c r="A2655" s="246"/>
      <c r="B2655" s="95"/>
      <c r="C2655" s="247"/>
      <c r="D2655" s="248"/>
      <c r="E2655" s="165"/>
      <c r="F2655" s="358"/>
      <c r="G2655" s="142"/>
    </row>
    <row r="2656" spans="1:7" s="2" customFormat="1" ht="12.75">
      <c r="A2656" s="246"/>
      <c r="B2656" s="95"/>
      <c r="C2656" s="247"/>
      <c r="D2656" s="248"/>
      <c r="E2656" s="165"/>
      <c r="F2656" s="358"/>
      <c r="G2656" s="142"/>
    </row>
    <row r="2657" spans="1:7" s="2" customFormat="1" ht="12.75">
      <c r="A2657" s="246"/>
      <c r="B2657" s="95"/>
      <c r="C2657" s="247"/>
      <c r="D2657" s="248"/>
      <c r="E2657" s="165"/>
      <c r="F2657" s="358"/>
      <c r="G2657" s="142"/>
    </row>
    <row r="2658" spans="1:7" s="2" customFormat="1" ht="12.75">
      <c r="A2658" s="246"/>
      <c r="B2658" s="95"/>
      <c r="C2658" s="247"/>
      <c r="D2658" s="248"/>
      <c r="E2658" s="165"/>
      <c r="F2658" s="358"/>
      <c r="G2658" s="142"/>
    </row>
    <row r="2659" spans="1:7" s="2" customFormat="1" ht="12.75">
      <c r="A2659" s="246"/>
      <c r="B2659" s="95"/>
      <c r="C2659" s="247"/>
      <c r="D2659" s="248"/>
      <c r="E2659" s="165"/>
      <c r="F2659" s="358"/>
      <c r="G2659" s="142"/>
    </row>
    <row r="2660" spans="1:7" s="2" customFormat="1" ht="12.75">
      <c r="A2660" s="246"/>
      <c r="B2660" s="95"/>
      <c r="C2660" s="247"/>
      <c r="D2660" s="248"/>
      <c r="E2660" s="165"/>
      <c r="F2660" s="358"/>
      <c r="G2660" s="142"/>
    </row>
    <row r="2661" spans="1:7" s="2" customFormat="1" ht="12.75">
      <c r="A2661" s="246"/>
      <c r="B2661" s="95"/>
      <c r="C2661" s="247"/>
      <c r="D2661" s="248"/>
      <c r="E2661" s="165"/>
      <c r="F2661" s="358"/>
      <c r="G2661" s="142"/>
    </row>
    <row r="2662" spans="1:7" s="2" customFormat="1" ht="12.75">
      <c r="A2662" s="246"/>
      <c r="B2662" s="95"/>
      <c r="C2662" s="247"/>
      <c r="D2662" s="248"/>
      <c r="E2662" s="165"/>
      <c r="F2662" s="358"/>
      <c r="G2662" s="142"/>
    </row>
    <row r="2663" spans="1:7" s="2" customFormat="1" ht="12.75">
      <c r="A2663" s="246"/>
      <c r="B2663" s="95"/>
      <c r="C2663" s="247"/>
      <c r="D2663" s="248"/>
      <c r="E2663" s="165"/>
      <c r="F2663" s="358"/>
      <c r="G2663" s="142"/>
    </row>
    <row r="2664" spans="1:7" s="2" customFormat="1" ht="12.75">
      <c r="A2664" s="246"/>
      <c r="B2664" s="95"/>
      <c r="C2664" s="247"/>
      <c r="D2664" s="248"/>
      <c r="E2664" s="165"/>
      <c r="F2664" s="358"/>
      <c r="G2664" s="142"/>
    </row>
    <row r="2665" spans="1:7" s="2" customFormat="1" ht="12.75">
      <c r="A2665" s="246"/>
      <c r="B2665" s="95"/>
      <c r="C2665" s="247"/>
      <c r="D2665" s="248"/>
      <c r="E2665" s="165"/>
      <c r="F2665" s="358"/>
      <c r="G2665" s="142"/>
    </row>
    <row r="2666" spans="1:7" s="2" customFormat="1" ht="12.75">
      <c r="A2666" s="246"/>
      <c r="B2666" s="95"/>
      <c r="C2666" s="247"/>
      <c r="D2666" s="248"/>
      <c r="E2666" s="165"/>
      <c r="F2666" s="358"/>
      <c r="G2666" s="142"/>
    </row>
    <row r="2667" spans="1:7" s="2" customFormat="1" ht="12.75">
      <c r="A2667" s="246"/>
      <c r="B2667" s="95"/>
      <c r="C2667" s="247"/>
      <c r="D2667" s="248"/>
      <c r="E2667" s="165"/>
      <c r="F2667" s="358"/>
      <c r="G2667" s="142"/>
    </row>
    <row r="2668" spans="1:7" s="2" customFormat="1" ht="12.75">
      <c r="A2668" s="246"/>
      <c r="B2668" s="95"/>
      <c r="C2668" s="247"/>
      <c r="D2668" s="248"/>
      <c r="E2668" s="165"/>
      <c r="F2668" s="358"/>
      <c r="G2668" s="142"/>
    </row>
    <row r="2669" spans="1:7" s="2" customFormat="1" ht="12.75">
      <c r="A2669" s="246"/>
      <c r="B2669" s="95"/>
      <c r="C2669" s="247"/>
      <c r="D2669" s="248"/>
      <c r="E2669" s="165"/>
      <c r="F2669" s="358"/>
      <c r="G2669" s="142"/>
    </row>
    <row r="2670" spans="1:7" s="2" customFormat="1" ht="12.75">
      <c r="A2670" s="246"/>
      <c r="B2670" s="95"/>
      <c r="C2670" s="247"/>
      <c r="D2670" s="248"/>
      <c r="E2670" s="165"/>
      <c r="F2670" s="358"/>
      <c r="G2670" s="142"/>
    </row>
    <row r="2671" spans="1:7" s="2" customFormat="1" ht="12.75">
      <c r="A2671" s="246"/>
      <c r="B2671" s="95"/>
      <c r="C2671" s="247"/>
      <c r="D2671" s="248"/>
      <c r="E2671" s="165"/>
      <c r="F2671" s="358"/>
      <c r="G2671" s="142"/>
    </row>
    <row r="2672" spans="1:7" s="2" customFormat="1" ht="12.75">
      <c r="A2672" s="246"/>
      <c r="B2672" s="95"/>
      <c r="C2672" s="247"/>
      <c r="D2672" s="248"/>
      <c r="E2672" s="165"/>
      <c r="F2672" s="358"/>
      <c r="G2672" s="142"/>
    </row>
    <row r="2673" spans="1:7" s="2" customFormat="1" ht="12.75">
      <c r="A2673" s="246"/>
      <c r="B2673" s="95"/>
      <c r="C2673" s="247"/>
      <c r="D2673" s="248"/>
      <c r="E2673" s="165"/>
      <c r="F2673" s="358"/>
      <c r="G2673" s="142"/>
    </row>
    <row r="2674" spans="1:7" s="2" customFormat="1" ht="12.75">
      <c r="A2674" s="246"/>
      <c r="B2674" s="95"/>
      <c r="C2674" s="247"/>
      <c r="D2674" s="248"/>
      <c r="E2674" s="165"/>
      <c r="F2674" s="358"/>
      <c r="G2674" s="142"/>
    </row>
    <row r="2675" spans="1:7" s="2" customFormat="1" ht="12.75">
      <c r="A2675" s="246"/>
      <c r="B2675" s="95"/>
      <c r="C2675" s="247"/>
      <c r="D2675" s="248"/>
      <c r="E2675" s="165"/>
      <c r="F2675" s="358"/>
      <c r="G2675" s="142"/>
    </row>
    <row r="2676" spans="1:7" s="2" customFormat="1" ht="12.75">
      <c r="A2676" s="246"/>
      <c r="B2676" s="95"/>
      <c r="C2676" s="247"/>
      <c r="D2676" s="248"/>
      <c r="E2676" s="165"/>
      <c r="F2676" s="358"/>
      <c r="G2676" s="142"/>
    </row>
    <row r="2677" spans="1:7" s="2" customFormat="1" ht="12.75">
      <c r="A2677" s="246"/>
      <c r="B2677" s="95"/>
      <c r="C2677" s="247"/>
      <c r="D2677" s="248"/>
      <c r="E2677" s="165"/>
      <c r="F2677" s="358"/>
      <c r="G2677" s="142"/>
    </row>
    <row r="2678" spans="1:7" s="2" customFormat="1" ht="12.75">
      <c r="A2678" s="246"/>
      <c r="B2678" s="95"/>
      <c r="C2678" s="247"/>
      <c r="D2678" s="248"/>
      <c r="E2678" s="165"/>
      <c r="F2678" s="358"/>
      <c r="G2678" s="142"/>
    </row>
    <row r="2679" spans="1:7" s="2" customFormat="1" ht="12.75">
      <c r="A2679" s="246"/>
      <c r="B2679" s="95"/>
      <c r="C2679" s="247"/>
      <c r="D2679" s="248"/>
      <c r="E2679" s="165"/>
      <c r="F2679" s="358"/>
      <c r="G2679" s="142"/>
    </row>
    <row r="2680" spans="1:7" s="2" customFormat="1" ht="12.75">
      <c r="A2680" s="246"/>
      <c r="B2680" s="95"/>
      <c r="C2680" s="247"/>
      <c r="D2680" s="248"/>
      <c r="E2680" s="165"/>
      <c r="F2680" s="358"/>
      <c r="G2680" s="142"/>
    </row>
    <row r="2681" spans="1:7" s="2" customFormat="1" ht="12.75">
      <c r="A2681" s="246"/>
      <c r="B2681" s="95"/>
      <c r="C2681" s="247"/>
      <c r="D2681" s="248"/>
      <c r="E2681" s="165"/>
      <c r="F2681" s="358"/>
      <c r="G2681" s="142"/>
    </row>
    <row r="2682" spans="1:7" s="2" customFormat="1" ht="12.75">
      <c r="A2682" s="246"/>
      <c r="B2682" s="95"/>
      <c r="C2682" s="247"/>
      <c r="D2682" s="248"/>
      <c r="E2682" s="165"/>
      <c r="F2682" s="358"/>
      <c r="G2682" s="142"/>
    </row>
    <row r="2683" spans="1:7" s="2" customFormat="1" ht="12.75">
      <c r="A2683" s="246"/>
      <c r="B2683" s="95"/>
      <c r="C2683" s="247"/>
      <c r="D2683" s="248"/>
      <c r="E2683" s="165"/>
      <c r="F2683" s="358"/>
      <c r="G2683" s="142"/>
    </row>
    <row r="2684" spans="1:7" s="2" customFormat="1" ht="12.75">
      <c r="A2684" s="246"/>
      <c r="B2684" s="95"/>
      <c r="C2684" s="247"/>
      <c r="D2684" s="248"/>
      <c r="E2684" s="165"/>
      <c r="F2684" s="358"/>
      <c r="G2684" s="142"/>
    </row>
    <row r="2685" spans="1:7" s="2" customFormat="1" ht="12.75">
      <c r="A2685" s="246"/>
      <c r="B2685" s="95"/>
      <c r="C2685" s="247"/>
      <c r="D2685" s="248"/>
      <c r="E2685" s="165"/>
      <c r="F2685" s="358"/>
      <c r="G2685" s="142"/>
    </row>
    <row r="2686" spans="1:7" s="2" customFormat="1" ht="12.75">
      <c r="A2686" s="246"/>
      <c r="B2686" s="95"/>
      <c r="C2686" s="247"/>
      <c r="D2686" s="248"/>
      <c r="E2686" s="165"/>
      <c r="F2686" s="358"/>
      <c r="G2686" s="142"/>
    </row>
    <row r="2687" spans="1:7" s="2" customFormat="1" ht="12.75">
      <c r="A2687" s="246"/>
      <c r="B2687" s="95"/>
      <c r="C2687" s="247"/>
      <c r="D2687" s="248"/>
      <c r="E2687" s="165"/>
      <c r="F2687" s="358"/>
      <c r="G2687" s="142"/>
    </row>
    <row r="2688" spans="1:7" s="2" customFormat="1" ht="12.75">
      <c r="A2688" s="246"/>
      <c r="B2688" s="95"/>
      <c r="C2688" s="247"/>
      <c r="D2688" s="248"/>
      <c r="E2688" s="165"/>
      <c r="F2688" s="358"/>
      <c r="G2688" s="142"/>
    </row>
    <row r="2689" spans="1:7" s="2" customFormat="1" ht="12.75">
      <c r="A2689" s="246"/>
      <c r="B2689" s="95"/>
      <c r="C2689" s="247"/>
      <c r="D2689" s="248"/>
      <c r="E2689" s="165"/>
      <c r="F2689" s="358"/>
      <c r="G2689" s="142"/>
    </row>
    <row r="2690" spans="1:7" s="2" customFormat="1" ht="12.75">
      <c r="A2690" s="246"/>
      <c r="B2690" s="95"/>
      <c r="C2690" s="247"/>
      <c r="D2690" s="248"/>
      <c r="E2690" s="165"/>
      <c r="F2690" s="358"/>
      <c r="G2690" s="142"/>
    </row>
    <row r="2691" spans="1:7" s="2" customFormat="1" ht="12.75">
      <c r="A2691" s="246"/>
      <c r="B2691" s="95"/>
      <c r="C2691" s="247"/>
      <c r="D2691" s="248"/>
      <c r="E2691" s="165"/>
      <c r="F2691" s="358"/>
      <c r="G2691" s="142"/>
    </row>
    <row r="2692" spans="1:7" s="2" customFormat="1" ht="12.75">
      <c r="A2692" s="246"/>
      <c r="B2692" s="95"/>
      <c r="C2692" s="247"/>
      <c r="D2692" s="248"/>
      <c r="E2692" s="165"/>
      <c r="F2692" s="358"/>
      <c r="G2692" s="142"/>
    </row>
    <row r="2693" spans="1:7" s="2" customFormat="1" ht="12.75">
      <c r="A2693" s="246"/>
      <c r="B2693" s="95"/>
      <c r="C2693" s="247"/>
      <c r="D2693" s="248"/>
      <c r="E2693" s="165"/>
      <c r="F2693" s="358"/>
      <c r="G2693" s="142"/>
    </row>
    <row r="2694" spans="1:7" s="2" customFormat="1" ht="12.75">
      <c r="A2694" s="246"/>
      <c r="B2694" s="95"/>
      <c r="C2694" s="247"/>
      <c r="D2694" s="248"/>
      <c r="E2694" s="165"/>
      <c r="F2694" s="358"/>
      <c r="G2694" s="142"/>
    </row>
    <row r="2695" spans="1:7" s="2" customFormat="1" ht="12.75">
      <c r="A2695" s="246"/>
      <c r="B2695" s="95"/>
      <c r="C2695" s="247"/>
      <c r="D2695" s="248"/>
      <c r="E2695" s="165"/>
      <c r="F2695" s="358"/>
      <c r="G2695" s="142"/>
    </row>
    <row r="2696" spans="1:7" s="2" customFormat="1" ht="12.75">
      <c r="A2696" s="246"/>
      <c r="B2696" s="95"/>
      <c r="C2696" s="247"/>
      <c r="D2696" s="248"/>
      <c r="E2696" s="165"/>
      <c r="F2696" s="358"/>
      <c r="G2696" s="142"/>
    </row>
    <row r="2697" spans="1:7" s="2" customFormat="1" ht="12.75">
      <c r="A2697" s="246"/>
      <c r="B2697" s="95"/>
      <c r="C2697" s="247"/>
      <c r="D2697" s="248"/>
      <c r="E2697" s="165"/>
      <c r="F2697" s="358"/>
      <c r="G2697" s="142"/>
    </row>
    <row r="2698" spans="1:7" s="2" customFormat="1" ht="12.75">
      <c r="A2698" s="246"/>
      <c r="B2698" s="95"/>
      <c r="C2698" s="247"/>
      <c r="D2698" s="248"/>
      <c r="E2698" s="165"/>
      <c r="F2698" s="358"/>
      <c r="G2698" s="142"/>
    </row>
    <row r="2699" spans="1:7" s="2" customFormat="1" ht="12.75">
      <c r="A2699" s="246"/>
      <c r="B2699" s="95"/>
      <c r="C2699" s="247"/>
      <c r="D2699" s="248"/>
      <c r="E2699" s="165"/>
      <c r="F2699" s="358"/>
      <c r="G2699" s="142"/>
    </row>
    <row r="2700" spans="1:7" s="2" customFormat="1" ht="12.75">
      <c r="A2700" s="246"/>
      <c r="B2700" s="95"/>
      <c r="C2700" s="247"/>
      <c r="D2700" s="248"/>
      <c r="E2700" s="165"/>
      <c r="F2700" s="358"/>
      <c r="G2700" s="142"/>
    </row>
    <row r="2701" spans="1:7" s="2" customFormat="1" ht="12.75">
      <c r="A2701" s="246"/>
      <c r="B2701" s="95"/>
      <c r="C2701" s="247"/>
      <c r="D2701" s="248"/>
      <c r="E2701" s="165"/>
      <c r="F2701" s="358"/>
      <c r="G2701" s="142"/>
    </row>
    <row r="2702" spans="1:7" s="2" customFormat="1" ht="12.75">
      <c r="A2702" s="246"/>
      <c r="B2702" s="95"/>
      <c r="C2702" s="247"/>
      <c r="D2702" s="248"/>
      <c r="E2702" s="165"/>
      <c r="F2702" s="358"/>
      <c r="G2702" s="142"/>
    </row>
    <row r="2703" spans="1:7" s="2" customFormat="1" ht="12.75">
      <c r="A2703" s="246"/>
      <c r="B2703" s="95"/>
      <c r="C2703" s="247"/>
      <c r="D2703" s="248"/>
      <c r="E2703" s="165"/>
      <c r="F2703" s="358"/>
      <c r="G2703" s="142"/>
    </row>
    <row r="2704" spans="1:7" s="2" customFormat="1" ht="12.75">
      <c r="A2704" s="246"/>
      <c r="B2704" s="95"/>
      <c r="C2704" s="247"/>
      <c r="D2704" s="248"/>
      <c r="E2704" s="165"/>
      <c r="F2704" s="358"/>
      <c r="G2704" s="142"/>
    </row>
    <row r="2705" spans="1:7" s="2" customFormat="1" ht="12.75">
      <c r="A2705" s="246"/>
      <c r="B2705" s="95"/>
      <c r="C2705" s="247"/>
      <c r="D2705" s="248"/>
      <c r="E2705" s="165"/>
      <c r="F2705" s="358"/>
      <c r="G2705" s="142"/>
    </row>
    <row r="2706" spans="1:7" s="2" customFormat="1" ht="12.75">
      <c r="A2706" s="246"/>
      <c r="B2706" s="95"/>
      <c r="C2706" s="247"/>
      <c r="D2706" s="248"/>
      <c r="E2706" s="165"/>
      <c r="F2706" s="358"/>
      <c r="G2706" s="142"/>
    </row>
    <row r="2707" spans="1:7" s="2" customFormat="1" ht="12.75">
      <c r="A2707" s="246"/>
      <c r="B2707" s="95"/>
      <c r="C2707" s="247"/>
      <c r="D2707" s="248"/>
      <c r="E2707" s="165"/>
      <c r="F2707" s="358"/>
      <c r="G2707" s="142"/>
    </row>
    <row r="2708" spans="1:7" s="2" customFormat="1" ht="12.75">
      <c r="A2708" s="246"/>
      <c r="B2708" s="95"/>
      <c r="C2708" s="247"/>
      <c r="D2708" s="248"/>
      <c r="E2708" s="165"/>
      <c r="F2708" s="358"/>
      <c r="G2708" s="142"/>
    </row>
    <row r="2709" spans="1:7" s="2" customFormat="1" ht="12.75">
      <c r="A2709" s="246"/>
      <c r="B2709" s="95"/>
      <c r="C2709" s="247"/>
      <c r="D2709" s="248"/>
      <c r="E2709" s="165"/>
      <c r="F2709" s="358"/>
      <c r="G2709" s="142"/>
    </row>
    <row r="2710" spans="1:7" s="2" customFormat="1" ht="12.75">
      <c r="A2710" s="246"/>
      <c r="B2710" s="95"/>
      <c r="C2710" s="247"/>
      <c r="D2710" s="248"/>
      <c r="E2710" s="165"/>
      <c r="F2710" s="358"/>
      <c r="G2710" s="142"/>
    </row>
    <row r="2711" spans="1:7" s="2" customFormat="1" ht="12.75">
      <c r="A2711" s="246"/>
      <c r="B2711" s="95"/>
      <c r="C2711" s="247"/>
      <c r="D2711" s="248"/>
      <c r="E2711" s="165"/>
      <c r="F2711" s="358"/>
      <c r="G2711" s="142"/>
    </row>
    <row r="2712" spans="1:7" s="2" customFormat="1" ht="12.75">
      <c r="A2712" s="246"/>
      <c r="B2712" s="95"/>
      <c r="C2712" s="247"/>
      <c r="D2712" s="248"/>
      <c r="E2712" s="165"/>
      <c r="F2712" s="358"/>
      <c r="G2712" s="142"/>
    </row>
    <row r="2713" spans="1:7" s="2" customFormat="1" ht="12.75">
      <c r="A2713" s="246"/>
      <c r="B2713" s="95"/>
      <c r="C2713" s="247"/>
      <c r="D2713" s="248"/>
      <c r="E2713" s="165"/>
      <c r="F2713" s="358"/>
      <c r="G2713" s="142"/>
    </row>
    <row r="2714" spans="1:7" s="2" customFormat="1" ht="12.75">
      <c r="A2714" s="246"/>
      <c r="B2714" s="95"/>
      <c r="C2714" s="247"/>
      <c r="D2714" s="248"/>
      <c r="E2714" s="165"/>
      <c r="F2714" s="358"/>
      <c r="G2714" s="142"/>
    </row>
    <row r="2715" spans="1:7" s="2" customFormat="1" ht="12.75">
      <c r="A2715" s="246"/>
      <c r="B2715" s="95"/>
      <c r="C2715" s="247"/>
      <c r="D2715" s="248"/>
      <c r="E2715" s="165"/>
      <c r="F2715" s="358"/>
      <c r="G2715" s="142"/>
    </row>
    <row r="2716" spans="1:7" s="2" customFormat="1" ht="12.75">
      <c r="A2716" s="246"/>
      <c r="B2716" s="95"/>
      <c r="C2716" s="247"/>
      <c r="D2716" s="248"/>
      <c r="E2716" s="165"/>
      <c r="F2716" s="358"/>
      <c r="G2716" s="142"/>
    </row>
    <row r="2717" spans="1:7" s="2" customFormat="1" ht="12.75">
      <c r="A2717" s="246"/>
      <c r="B2717" s="95"/>
      <c r="C2717" s="247"/>
      <c r="D2717" s="248"/>
      <c r="E2717" s="165"/>
      <c r="F2717" s="358"/>
      <c r="G2717" s="142"/>
    </row>
    <row r="2718" spans="1:7" s="2" customFormat="1" ht="12.75">
      <c r="A2718" s="246"/>
      <c r="B2718" s="95"/>
      <c r="C2718" s="247"/>
      <c r="D2718" s="248"/>
      <c r="E2718" s="165"/>
      <c r="F2718" s="358"/>
      <c r="G2718" s="142"/>
    </row>
    <row r="2719" spans="1:7" s="2" customFormat="1" ht="12.75">
      <c r="A2719" s="246"/>
      <c r="B2719" s="95"/>
      <c r="C2719" s="247"/>
      <c r="D2719" s="248"/>
      <c r="E2719" s="165"/>
      <c r="F2719" s="358"/>
      <c r="G2719" s="142"/>
    </row>
    <row r="2720" spans="1:7" s="2" customFormat="1" ht="12.75">
      <c r="A2720" s="246"/>
      <c r="B2720" s="95"/>
      <c r="C2720" s="247"/>
      <c r="D2720" s="248"/>
      <c r="E2720" s="165"/>
      <c r="F2720" s="358"/>
      <c r="G2720" s="142"/>
    </row>
    <row r="2721" spans="1:7" s="2" customFormat="1" ht="12.75">
      <c r="A2721" s="246"/>
      <c r="B2721" s="95"/>
      <c r="C2721" s="247"/>
      <c r="D2721" s="248"/>
      <c r="E2721" s="165"/>
      <c r="F2721" s="358"/>
      <c r="G2721" s="142"/>
    </row>
    <row r="2722" spans="1:7" s="2" customFormat="1" ht="12.75">
      <c r="A2722" s="246"/>
      <c r="B2722" s="95"/>
      <c r="C2722" s="247"/>
      <c r="D2722" s="248"/>
      <c r="E2722" s="165"/>
      <c r="F2722" s="358"/>
      <c r="G2722" s="142"/>
    </row>
    <row r="2723" spans="1:7" s="2" customFormat="1" ht="12.75">
      <c r="A2723" s="246"/>
      <c r="B2723" s="95"/>
      <c r="C2723" s="247"/>
      <c r="D2723" s="248"/>
      <c r="E2723" s="165"/>
      <c r="F2723" s="358"/>
      <c r="G2723" s="142"/>
    </row>
    <row r="2724" spans="1:7" s="2" customFormat="1" ht="12.75">
      <c r="A2724" s="246"/>
      <c r="B2724" s="95"/>
      <c r="C2724" s="247"/>
      <c r="D2724" s="248"/>
      <c r="E2724" s="165"/>
      <c r="F2724" s="358"/>
      <c r="G2724" s="142"/>
    </row>
    <row r="2725" spans="1:7" s="2" customFormat="1" ht="12.75">
      <c r="A2725" s="246"/>
      <c r="B2725" s="95"/>
      <c r="C2725" s="247"/>
      <c r="D2725" s="248"/>
      <c r="E2725" s="165"/>
      <c r="F2725" s="358"/>
      <c r="G2725" s="142"/>
    </row>
    <row r="2726" spans="1:7" s="2" customFormat="1" ht="12.75">
      <c r="A2726" s="246"/>
      <c r="B2726" s="95"/>
      <c r="C2726" s="247"/>
      <c r="D2726" s="248"/>
      <c r="E2726" s="165"/>
      <c r="F2726" s="358"/>
      <c r="G2726" s="142"/>
    </row>
    <row r="2727" spans="1:7" s="2" customFormat="1" ht="12.75">
      <c r="A2727" s="246"/>
      <c r="B2727" s="95"/>
      <c r="C2727" s="247"/>
      <c r="D2727" s="248"/>
      <c r="E2727" s="165"/>
      <c r="F2727" s="358"/>
      <c r="G2727" s="142"/>
    </row>
    <row r="2728" spans="1:7" s="2" customFormat="1" ht="12.75">
      <c r="A2728" s="246"/>
      <c r="B2728" s="95"/>
      <c r="C2728" s="247"/>
      <c r="D2728" s="248"/>
      <c r="E2728" s="165"/>
      <c r="F2728" s="358"/>
      <c r="G2728" s="142"/>
    </row>
    <row r="2729" spans="1:7" s="2" customFormat="1" ht="12.75">
      <c r="A2729" s="246"/>
      <c r="B2729" s="95"/>
      <c r="C2729" s="247"/>
      <c r="D2729" s="248"/>
      <c r="E2729" s="165"/>
      <c r="F2729" s="358"/>
      <c r="G2729" s="142"/>
    </row>
    <row r="2730" spans="1:7" s="2" customFormat="1" ht="12.75">
      <c r="A2730" s="246"/>
      <c r="B2730" s="95"/>
      <c r="C2730" s="247"/>
      <c r="D2730" s="248"/>
      <c r="E2730" s="165"/>
      <c r="F2730" s="358"/>
      <c r="G2730" s="142"/>
    </row>
    <row r="2731" spans="1:7" s="2" customFormat="1" ht="12.75">
      <c r="A2731" s="246"/>
      <c r="B2731" s="95"/>
      <c r="C2731" s="247"/>
      <c r="D2731" s="248"/>
      <c r="E2731" s="165"/>
      <c r="F2731" s="358"/>
      <c r="G2731" s="142"/>
    </row>
    <row r="2732" spans="1:7" s="2" customFormat="1" ht="12.75">
      <c r="A2732" s="246"/>
      <c r="B2732" s="95"/>
      <c r="C2732" s="247"/>
      <c r="D2732" s="248"/>
      <c r="E2732" s="165"/>
      <c r="F2732" s="358"/>
      <c r="G2732" s="142"/>
    </row>
    <row r="2733" spans="1:7" s="2" customFormat="1" ht="12.75">
      <c r="A2733" s="246"/>
      <c r="B2733" s="95"/>
      <c r="C2733" s="247"/>
      <c r="D2733" s="248"/>
      <c r="E2733" s="165"/>
      <c r="F2733" s="358"/>
      <c r="G2733" s="142"/>
    </row>
    <row r="2734" spans="1:7" s="2" customFormat="1" ht="12.75">
      <c r="A2734" s="246"/>
      <c r="B2734" s="95"/>
      <c r="C2734" s="247"/>
      <c r="D2734" s="248"/>
      <c r="E2734" s="165"/>
      <c r="F2734" s="358"/>
      <c r="G2734" s="142"/>
    </row>
    <row r="2735" spans="1:7" s="2" customFormat="1" ht="12.75">
      <c r="A2735" s="246"/>
      <c r="B2735" s="95"/>
      <c r="C2735" s="247"/>
      <c r="D2735" s="248"/>
      <c r="E2735" s="165"/>
      <c r="F2735" s="358"/>
      <c r="G2735" s="142"/>
    </row>
    <row r="2736" spans="1:7" s="2" customFormat="1" ht="12.75">
      <c r="A2736" s="246"/>
      <c r="B2736" s="95"/>
      <c r="C2736" s="247"/>
      <c r="D2736" s="248"/>
      <c r="E2736" s="165"/>
      <c r="F2736" s="358"/>
      <c r="G2736" s="142"/>
    </row>
    <row r="2737" spans="1:7" s="2" customFormat="1" ht="12.75">
      <c r="A2737" s="246"/>
      <c r="B2737" s="95"/>
      <c r="C2737" s="247"/>
      <c r="D2737" s="248"/>
      <c r="E2737" s="165"/>
      <c r="F2737" s="358"/>
      <c r="G2737" s="142"/>
    </row>
    <row r="2738" spans="1:7" s="2" customFormat="1" ht="12.75">
      <c r="A2738" s="246"/>
      <c r="B2738" s="95"/>
      <c r="C2738" s="247"/>
      <c r="D2738" s="248"/>
      <c r="E2738" s="165"/>
      <c r="F2738" s="358"/>
      <c r="G2738" s="142"/>
    </row>
    <row r="2739" spans="1:7" s="2" customFormat="1" ht="12.75">
      <c r="A2739" s="246"/>
      <c r="B2739" s="95"/>
      <c r="C2739" s="247"/>
      <c r="D2739" s="248"/>
      <c r="E2739" s="165"/>
      <c r="F2739" s="358"/>
      <c r="G2739" s="142"/>
    </row>
    <row r="2740" spans="1:7" s="2" customFormat="1" ht="12.75">
      <c r="A2740" s="246"/>
      <c r="B2740" s="95"/>
      <c r="C2740" s="247"/>
      <c r="D2740" s="248"/>
      <c r="E2740" s="165"/>
      <c r="F2740" s="358"/>
      <c r="G2740" s="142"/>
    </row>
    <row r="2741" spans="1:7" s="2" customFormat="1" ht="12.75">
      <c r="A2741" s="246"/>
      <c r="B2741" s="95"/>
      <c r="C2741" s="247"/>
      <c r="D2741" s="248"/>
      <c r="E2741" s="165"/>
      <c r="F2741" s="358"/>
      <c r="G2741" s="142"/>
    </row>
    <row r="2742" spans="1:7" s="2" customFormat="1" ht="12.75">
      <c r="A2742" s="246"/>
      <c r="B2742" s="95"/>
      <c r="C2742" s="247"/>
      <c r="D2742" s="248"/>
      <c r="E2742" s="165"/>
      <c r="F2742" s="358"/>
      <c r="G2742" s="142"/>
    </row>
    <row r="2743" spans="1:7" s="2" customFormat="1" ht="12.75">
      <c r="A2743" s="246"/>
      <c r="B2743" s="95"/>
      <c r="C2743" s="247"/>
      <c r="D2743" s="248"/>
      <c r="E2743" s="165"/>
      <c r="F2743" s="358"/>
      <c r="G2743" s="142"/>
    </row>
    <row r="2744" spans="1:7" s="2" customFormat="1" ht="12.75">
      <c r="A2744" s="246"/>
      <c r="B2744" s="95"/>
      <c r="C2744" s="247"/>
      <c r="D2744" s="248"/>
      <c r="E2744" s="165"/>
      <c r="F2744" s="358"/>
      <c r="G2744" s="142"/>
    </row>
    <row r="2745" spans="1:7" s="2" customFormat="1" ht="12.75">
      <c r="A2745" s="246"/>
      <c r="B2745" s="95"/>
      <c r="C2745" s="247"/>
      <c r="D2745" s="248"/>
      <c r="E2745" s="165"/>
      <c r="F2745" s="358"/>
      <c r="G2745" s="142"/>
    </row>
    <row r="2746" spans="1:7" s="2" customFormat="1" ht="12.75">
      <c r="A2746" s="246"/>
      <c r="B2746" s="95"/>
      <c r="C2746" s="247"/>
      <c r="D2746" s="248"/>
      <c r="E2746" s="165"/>
      <c r="F2746" s="358"/>
      <c r="G2746" s="142"/>
    </row>
    <row r="2747" spans="1:7" s="2" customFormat="1" ht="12.75">
      <c r="A2747" s="246"/>
      <c r="B2747" s="95"/>
      <c r="C2747" s="247"/>
      <c r="D2747" s="248"/>
      <c r="E2747" s="165"/>
      <c r="F2747" s="358"/>
      <c r="G2747" s="142"/>
    </row>
    <row r="2748" spans="1:7" s="2" customFormat="1" ht="12.75">
      <c r="A2748" s="246"/>
      <c r="B2748" s="95"/>
      <c r="C2748" s="247"/>
      <c r="D2748" s="248"/>
      <c r="E2748" s="165"/>
      <c r="F2748" s="358"/>
      <c r="G2748" s="142"/>
    </row>
    <row r="2749" spans="1:7" s="2" customFormat="1" ht="12.75">
      <c r="A2749" s="246"/>
      <c r="B2749" s="95"/>
      <c r="C2749" s="247"/>
      <c r="D2749" s="248"/>
      <c r="E2749" s="165"/>
      <c r="F2749" s="358"/>
      <c r="G2749" s="142"/>
    </row>
    <row r="2750" spans="1:7" s="2" customFormat="1" ht="12.75">
      <c r="A2750" s="246"/>
      <c r="B2750" s="95"/>
      <c r="C2750" s="247"/>
      <c r="D2750" s="248"/>
      <c r="E2750" s="165"/>
      <c r="F2750" s="358"/>
      <c r="G2750" s="142"/>
    </row>
    <row r="2751" spans="1:7" s="2" customFormat="1" ht="12.75">
      <c r="A2751" s="246"/>
      <c r="B2751" s="95"/>
      <c r="C2751" s="247"/>
      <c r="D2751" s="248"/>
      <c r="E2751" s="165"/>
      <c r="F2751" s="358"/>
      <c r="G2751" s="142"/>
    </row>
    <row r="2752" spans="1:7" s="2" customFormat="1" ht="12.75">
      <c r="A2752" s="246"/>
      <c r="B2752" s="95"/>
      <c r="C2752" s="247"/>
      <c r="D2752" s="248"/>
      <c r="E2752" s="165"/>
      <c r="F2752" s="358"/>
      <c r="G2752" s="142"/>
    </row>
    <row r="2753" spans="1:7" s="2" customFormat="1" ht="12.75">
      <c r="A2753" s="246"/>
      <c r="B2753" s="95"/>
      <c r="C2753" s="247"/>
      <c r="D2753" s="248"/>
      <c r="E2753" s="165"/>
      <c r="F2753" s="358"/>
      <c r="G2753" s="142"/>
    </row>
    <row r="2754" spans="1:7" s="2" customFormat="1" ht="12.75">
      <c r="A2754" s="246"/>
      <c r="B2754" s="95"/>
      <c r="C2754" s="247"/>
      <c r="D2754" s="248"/>
      <c r="E2754" s="165"/>
      <c r="F2754" s="358"/>
      <c r="G2754" s="142"/>
    </row>
    <row r="2755" spans="1:7" s="2" customFormat="1" ht="12.75">
      <c r="A2755" s="246"/>
      <c r="B2755" s="95"/>
      <c r="C2755" s="247"/>
      <c r="D2755" s="248"/>
      <c r="E2755" s="165"/>
      <c r="F2755" s="358"/>
      <c r="G2755" s="142"/>
    </row>
    <row r="2756" spans="1:7" s="2" customFormat="1" ht="12.75">
      <c r="A2756" s="246"/>
      <c r="B2756" s="95"/>
      <c r="C2756" s="247"/>
      <c r="D2756" s="248"/>
      <c r="E2756" s="165"/>
      <c r="F2756" s="358"/>
      <c r="G2756" s="142"/>
    </row>
    <row r="2757" spans="1:7" s="2" customFormat="1" ht="12.75">
      <c r="A2757" s="246"/>
      <c r="B2757" s="95"/>
      <c r="C2757" s="247"/>
      <c r="D2757" s="248"/>
      <c r="E2757" s="165"/>
      <c r="F2757" s="358"/>
      <c r="G2757" s="142"/>
    </row>
    <row r="2758" spans="1:7" s="2" customFormat="1" ht="12.75">
      <c r="A2758" s="246"/>
      <c r="B2758" s="95"/>
      <c r="C2758" s="247"/>
      <c r="D2758" s="248"/>
      <c r="E2758" s="165"/>
      <c r="F2758" s="358"/>
      <c r="G2758" s="142"/>
    </row>
    <row r="2759" spans="1:7" s="2" customFormat="1" ht="12.75">
      <c r="A2759" s="246"/>
      <c r="B2759" s="95"/>
      <c r="C2759" s="247"/>
      <c r="D2759" s="248"/>
      <c r="E2759" s="165"/>
      <c r="F2759" s="358"/>
      <c r="G2759" s="142"/>
    </row>
    <row r="2760" spans="1:7" s="2" customFormat="1" ht="12.75">
      <c r="A2760" s="246"/>
      <c r="B2760" s="95"/>
      <c r="C2760" s="247"/>
      <c r="D2760" s="248"/>
      <c r="E2760" s="165"/>
      <c r="F2760" s="358"/>
      <c r="G2760" s="142"/>
    </row>
    <row r="2761" spans="1:7" s="2" customFormat="1" ht="12.75">
      <c r="A2761" s="246"/>
      <c r="B2761" s="95"/>
      <c r="C2761" s="247"/>
      <c r="D2761" s="248"/>
      <c r="E2761" s="165"/>
      <c r="F2761" s="358"/>
      <c r="G2761" s="142"/>
    </row>
    <row r="2762" spans="1:7" s="2" customFormat="1" ht="12.75">
      <c r="A2762" s="246"/>
      <c r="B2762" s="95"/>
      <c r="C2762" s="247"/>
      <c r="D2762" s="248"/>
      <c r="E2762" s="165"/>
      <c r="F2762" s="358"/>
      <c r="G2762" s="142"/>
    </row>
    <row r="2763" spans="1:7" s="2" customFormat="1" ht="12.75">
      <c r="A2763" s="246"/>
      <c r="B2763" s="95"/>
      <c r="C2763" s="247"/>
      <c r="D2763" s="248"/>
      <c r="E2763" s="165"/>
      <c r="F2763" s="358"/>
      <c r="G2763" s="142"/>
    </row>
    <row r="2764" spans="1:7" s="2" customFormat="1" ht="12.75">
      <c r="A2764" s="246"/>
      <c r="B2764" s="95"/>
      <c r="C2764" s="247"/>
      <c r="D2764" s="248"/>
      <c r="E2764" s="165"/>
      <c r="F2764" s="358"/>
      <c r="G2764" s="142"/>
    </row>
    <row r="2765" spans="1:7" s="2" customFormat="1" ht="12.75">
      <c r="A2765" s="246"/>
      <c r="B2765" s="95"/>
      <c r="C2765" s="247"/>
      <c r="D2765" s="248"/>
      <c r="E2765" s="165"/>
      <c r="F2765" s="358"/>
      <c r="G2765" s="142"/>
    </row>
    <row r="2766" spans="1:7" s="2" customFormat="1" ht="12.75">
      <c r="A2766" s="246"/>
      <c r="B2766" s="95"/>
      <c r="C2766" s="247"/>
      <c r="D2766" s="248"/>
      <c r="E2766" s="165"/>
      <c r="F2766" s="358"/>
      <c r="G2766" s="142"/>
    </row>
    <row r="2767" spans="1:7" s="2" customFormat="1" ht="12.75">
      <c r="A2767" s="246"/>
      <c r="B2767" s="95"/>
      <c r="C2767" s="247"/>
      <c r="D2767" s="248"/>
      <c r="E2767" s="165"/>
      <c r="F2767" s="358"/>
      <c r="G2767" s="142"/>
    </row>
    <row r="2768" spans="1:7" s="2" customFormat="1" ht="12.75">
      <c r="A2768" s="246"/>
      <c r="B2768" s="95"/>
      <c r="C2768" s="247"/>
      <c r="D2768" s="248"/>
      <c r="E2768" s="165"/>
      <c r="F2768" s="358"/>
      <c r="G2768" s="142"/>
    </row>
    <row r="2769" spans="1:7" s="2" customFormat="1" ht="12.75">
      <c r="A2769" s="246"/>
      <c r="B2769" s="95"/>
      <c r="C2769" s="247"/>
      <c r="D2769" s="248"/>
      <c r="E2769" s="165"/>
      <c r="F2769" s="358"/>
      <c r="G2769" s="142"/>
    </row>
    <row r="2770" spans="1:7" s="2" customFormat="1" ht="12.75">
      <c r="A2770" s="246"/>
      <c r="B2770" s="95"/>
      <c r="C2770" s="247"/>
      <c r="D2770" s="248"/>
      <c r="E2770" s="165"/>
      <c r="F2770" s="358"/>
      <c r="G2770" s="142"/>
    </row>
    <row r="2771" spans="1:7" s="2" customFormat="1" ht="12.75">
      <c r="A2771" s="246"/>
      <c r="B2771" s="95"/>
      <c r="C2771" s="247"/>
      <c r="D2771" s="248"/>
      <c r="E2771" s="165"/>
      <c r="F2771" s="358"/>
      <c r="G2771" s="142"/>
    </row>
    <row r="2772" spans="1:7" s="2" customFormat="1" ht="12.75">
      <c r="A2772" s="246"/>
      <c r="B2772" s="95"/>
      <c r="C2772" s="247"/>
      <c r="D2772" s="248"/>
      <c r="E2772" s="165"/>
      <c r="F2772" s="358"/>
      <c r="G2772" s="142"/>
    </row>
    <row r="2773" spans="1:7" s="2" customFormat="1" ht="12.75">
      <c r="A2773" s="246"/>
      <c r="B2773" s="95"/>
      <c r="C2773" s="247"/>
      <c r="D2773" s="248"/>
      <c r="E2773" s="165"/>
      <c r="F2773" s="358"/>
      <c r="G2773" s="142"/>
    </row>
    <row r="2774" spans="1:7" s="2" customFormat="1" ht="12.75">
      <c r="A2774" s="246"/>
      <c r="B2774" s="95"/>
      <c r="C2774" s="247"/>
      <c r="D2774" s="248"/>
      <c r="E2774" s="165"/>
      <c r="F2774" s="358"/>
      <c r="G2774" s="142"/>
    </row>
    <row r="2775" spans="1:7" s="2" customFormat="1" ht="12.75">
      <c r="A2775" s="246"/>
      <c r="B2775" s="95"/>
      <c r="C2775" s="247"/>
      <c r="D2775" s="248"/>
      <c r="E2775" s="165"/>
      <c r="F2775" s="358"/>
      <c r="G2775" s="142"/>
    </row>
    <row r="2776" spans="1:7" s="2" customFormat="1" ht="12.75">
      <c r="A2776" s="246"/>
      <c r="B2776" s="95"/>
      <c r="C2776" s="247"/>
      <c r="D2776" s="248"/>
      <c r="E2776" s="165"/>
      <c r="F2776" s="358"/>
      <c r="G2776" s="142"/>
    </row>
    <row r="2777" spans="1:7" s="2" customFormat="1" ht="12.75">
      <c r="A2777" s="246"/>
      <c r="B2777" s="95"/>
      <c r="C2777" s="247"/>
      <c r="D2777" s="248"/>
      <c r="E2777" s="165"/>
      <c r="F2777" s="358"/>
      <c r="G2777" s="142"/>
    </row>
    <row r="2778" spans="1:7" s="2" customFormat="1" ht="12.75">
      <c r="A2778" s="246"/>
      <c r="B2778" s="95"/>
      <c r="C2778" s="247"/>
      <c r="D2778" s="248"/>
      <c r="E2778" s="165"/>
      <c r="F2778" s="358"/>
      <c r="G2778" s="142"/>
    </row>
    <row r="2779" spans="1:7" s="2" customFormat="1" ht="12.75">
      <c r="A2779" s="246"/>
      <c r="B2779" s="95"/>
      <c r="C2779" s="247"/>
      <c r="D2779" s="248"/>
      <c r="E2779" s="165"/>
      <c r="F2779" s="358"/>
      <c r="G2779" s="142"/>
    </row>
    <row r="2780" spans="1:7" s="2" customFormat="1" ht="12.75">
      <c r="A2780" s="246"/>
      <c r="B2780" s="95"/>
      <c r="C2780" s="247"/>
      <c r="D2780" s="248"/>
      <c r="E2780" s="165"/>
      <c r="F2780" s="358"/>
      <c r="G2780" s="142"/>
    </row>
    <row r="2781" spans="1:7" s="2" customFormat="1" ht="12.75">
      <c r="A2781" s="246"/>
      <c r="B2781" s="95"/>
      <c r="C2781" s="247"/>
      <c r="D2781" s="248"/>
      <c r="E2781" s="165"/>
      <c r="F2781" s="358"/>
      <c r="G2781" s="142"/>
    </row>
    <row r="2782" spans="1:7" s="2" customFormat="1" ht="12.75">
      <c r="A2782" s="246"/>
      <c r="B2782" s="95"/>
      <c r="C2782" s="247"/>
      <c r="D2782" s="248"/>
      <c r="E2782" s="165"/>
      <c r="F2782" s="358"/>
      <c r="G2782" s="142"/>
    </row>
    <row r="2783" spans="1:7" s="2" customFormat="1" ht="12.75">
      <c r="A2783" s="246"/>
      <c r="B2783" s="95"/>
      <c r="C2783" s="247"/>
      <c r="D2783" s="248"/>
      <c r="E2783" s="165"/>
      <c r="F2783" s="358"/>
      <c r="G2783" s="142"/>
    </row>
    <row r="2784" spans="1:7" s="2" customFormat="1" ht="12.75">
      <c r="A2784" s="246"/>
      <c r="B2784" s="95"/>
      <c r="C2784" s="247"/>
      <c r="D2784" s="248"/>
      <c r="E2784" s="165"/>
      <c r="F2784" s="358"/>
      <c r="G2784" s="142"/>
    </row>
    <row r="2785" spans="1:7" s="2" customFormat="1" ht="12.75">
      <c r="A2785" s="246"/>
      <c r="B2785" s="95"/>
      <c r="C2785" s="247"/>
      <c r="D2785" s="248"/>
      <c r="E2785" s="165"/>
      <c r="F2785" s="358"/>
      <c r="G2785" s="142"/>
    </row>
    <row r="2786" spans="1:7" s="2" customFormat="1" ht="12.75">
      <c r="A2786" s="246"/>
      <c r="B2786" s="95"/>
      <c r="C2786" s="247"/>
      <c r="D2786" s="248"/>
      <c r="E2786" s="165"/>
      <c r="F2786" s="358"/>
      <c r="G2786" s="142"/>
    </row>
    <row r="2787" spans="1:7" s="2" customFormat="1" ht="12.75">
      <c r="A2787" s="246"/>
      <c r="B2787" s="95"/>
      <c r="C2787" s="247"/>
      <c r="D2787" s="248"/>
      <c r="E2787" s="165"/>
      <c r="F2787" s="358"/>
      <c r="G2787" s="142"/>
    </row>
    <row r="2788" spans="1:7" s="2" customFormat="1" ht="12.75">
      <c r="A2788" s="246"/>
      <c r="B2788" s="95"/>
      <c r="C2788" s="247"/>
      <c r="D2788" s="248"/>
      <c r="E2788" s="165"/>
      <c r="F2788" s="358"/>
      <c r="G2788" s="142"/>
    </row>
    <row r="2789" spans="1:7" s="2" customFormat="1" ht="12.75">
      <c r="A2789" s="246"/>
      <c r="B2789" s="95"/>
      <c r="C2789" s="247"/>
      <c r="D2789" s="248"/>
      <c r="E2789" s="165"/>
      <c r="F2789" s="358"/>
      <c r="G2789" s="142"/>
    </row>
    <row r="2790" spans="1:7" s="2" customFormat="1" ht="12.75">
      <c r="A2790" s="246"/>
      <c r="B2790" s="95"/>
      <c r="C2790" s="247"/>
      <c r="D2790" s="248"/>
      <c r="E2790" s="165"/>
      <c r="F2790" s="358"/>
      <c r="G2790" s="142"/>
    </row>
    <row r="2791" spans="1:7" s="2" customFormat="1" ht="12.75">
      <c r="A2791" s="246"/>
      <c r="B2791" s="95"/>
      <c r="C2791" s="247"/>
      <c r="D2791" s="248"/>
      <c r="E2791" s="165"/>
      <c r="F2791" s="358"/>
      <c r="G2791" s="142"/>
    </row>
    <row r="2792" spans="1:7" s="2" customFormat="1" ht="12.75">
      <c r="A2792" s="246"/>
      <c r="B2792" s="95"/>
      <c r="C2792" s="247"/>
      <c r="D2792" s="248"/>
      <c r="E2792" s="165"/>
      <c r="F2792" s="358"/>
      <c r="G2792" s="142"/>
    </row>
    <row r="2793" spans="1:7" s="2" customFormat="1" ht="12.75">
      <c r="A2793" s="246"/>
      <c r="B2793" s="95"/>
      <c r="C2793" s="247"/>
      <c r="D2793" s="248"/>
      <c r="E2793" s="165"/>
      <c r="F2793" s="358"/>
      <c r="G2793" s="142"/>
    </row>
    <row r="2794" spans="1:7" s="2" customFormat="1" ht="12.75">
      <c r="A2794" s="246"/>
      <c r="B2794" s="95"/>
      <c r="C2794" s="247"/>
      <c r="D2794" s="248"/>
      <c r="E2794" s="165"/>
      <c r="F2794" s="358"/>
      <c r="G2794" s="142"/>
    </row>
    <row r="2795" spans="1:7" s="2" customFormat="1" ht="12.75">
      <c r="A2795" s="246"/>
      <c r="B2795" s="95"/>
      <c r="C2795" s="247"/>
      <c r="D2795" s="248"/>
      <c r="E2795" s="165"/>
      <c r="F2795" s="358"/>
      <c r="G2795" s="142"/>
    </row>
    <row r="2796" spans="1:7" s="2" customFormat="1" ht="12.75">
      <c r="A2796" s="246"/>
      <c r="B2796" s="95"/>
      <c r="C2796" s="247"/>
      <c r="D2796" s="248"/>
      <c r="E2796" s="165"/>
      <c r="F2796" s="358"/>
      <c r="G2796" s="142"/>
    </row>
    <row r="2797" spans="1:7" s="2" customFormat="1" ht="12.75">
      <c r="A2797" s="246"/>
      <c r="B2797" s="95"/>
      <c r="C2797" s="247"/>
      <c r="D2797" s="248"/>
      <c r="E2797" s="165"/>
      <c r="F2797" s="358"/>
      <c r="G2797" s="142"/>
    </row>
    <row r="2798" spans="1:7" s="2" customFormat="1" ht="12.75">
      <c r="A2798" s="246"/>
      <c r="B2798" s="95"/>
      <c r="C2798" s="247"/>
      <c r="D2798" s="248"/>
      <c r="E2798" s="165"/>
      <c r="F2798" s="358"/>
      <c r="G2798" s="142"/>
    </row>
    <row r="2799" spans="1:7" s="2" customFormat="1" ht="12.75">
      <c r="A2799" s="246"/>
      <c r="B2799" s="95"/>
      <c r="C2799" s="247"/>
      <c r="D2799" s="248"/>
      <c r="E2799" s="165"/>
      <c r="F2799" s="358"/>
      <c r="G2799" s="142"/>
    </row>
    <row r="2800" spans="1:7" s="2" customFormat="1" ht="12.75">
      <c r="A2800" s="246"/>
      <c r="B2800" s="95"/>
      <c r="C2800" s="247"/>
      <c r="D2800" s="248"/>
      <c r="E2800" s="165"/>
      <c r="F2800" s="358"/>
      <c r="G2800" s="142"/>
    </row>
    <row r="2801" spans="1:7" s="2" customFormat="1" ht="12.75">
      <c r="A2801" s="246"/>
      <c r="B2801" s="95"/>
      <c r="C2801" s="247"/>
      <c r="D2801" s="248"/>
      <c r="E2801" s="165"/>
      <c r="F2801" s="358"/>
      <c r="G2801" s="142"/>
    </row>
    <row r="2802" spans="1:7" s="2" customFormat="1" ht="12.75">
      <c r="A2802" s="246"/>
      <c r="B2802" s="95"/>
      <c r="C2802" s="247"/>
      <c r="D2802" s="248"/>
      <c r="E2802" s="165"/>
      <c r="F2802" s="358"/>
      <c r="G2802" s="142"/>
    </row>
    <row r="2803" spans="1:7" s="2" customFormat="1" ht="12.75">
      <c r="A2803" s="246"/>
      <c r="B2803" s="95"/>
      <c r="C2803" s="247"/>
      <c r="D2803" s="248"/>
      <c r="E2803" s="165"/>
      <c r="F2803" s="358"/>
      <c r="G2803" s="142"/>
    </row>
    <row r="2804" spans="1:7" s="2" customFormat="1" ht="12.75">
      <c r="A2804" s="246"/>
      <c r="B2804" s="95"/>
      <c r="C2804" s="247"/>
      <c r="D2804" s="248"/>
      <c r="E2804" s="165"/>
      <c r="F2804" s="358"/>
      <c r="G2804" s="142"/>
    </row>
    <row r="2805" spans="1:7" s="2" customFormat="1" ht="12.75">
      <c r="A2805" s="246"/>
      <c r="B2805" s="95"/>
      <c r="C2805" s="247"/>
      <c r="D2805" s="248"/>
      <c r="E2805" s="165"/>
      <c r="F2805" s="358"/>
      <c r="G2805" s="142"/>
    </row>
    <row r="2806" spans="1:7" s="2" customFormat="1" ht="12.75">
      <c r="A2806" s="246"/>
      <c r="B2806" s="95"/>
      <c r="C2806" s="247"/>
      <c r="D2806" s="248"/>
      <c r="E2806" s="165"/>
      <c r="F2806" s="358"/>
      <c r="G2806" s="142"/>
    </row>
    <row r="2807" spans="1:7" s="2" customFormat="1" ht="12.75">
      <c r="A2807" s="246"/>
      <c r="B2807" s="95"/>
      <c r="C2807" s="247"/>
      <c r="D2807" s="248"/>
      <c r="E2807" s="165"/>
      <c r="F2807" s="358"/>
      <c r="G2807" s="142"/>
    </row>
    <row r="2808" spans="1:7" s="2" customFormat="1" ht="12.75">
      <c r="A2808" s="246"/>
      <c r="B2808" s="95"/>
      <c r="C2808" s="247"/>
      <c r="D2808" s="248"/>
      <c r="E2808" s="165"/>
      <c r="F2808" s="358"/>
      <c r="G2808" s="142"/>
    </row>
    <row r="2809" spans="1:7" s="2" customFormat="1" ht="12.75">
      <c r="A2809" s="246"/>
      <c r="B2809" s="95"/>
      <c r="C2809" s="247"/>
      <c r="D2809" s="248"/>
      <c r="E2809" s="165"/>
      <c r="F2809" s="358"/>
      <c r="G2809" s="142"/>
    </row>
    <row r="2810" spans="1:7" s="2" customFormat="1" ht="12.75">
      <c r="A2810" s="246"/>
      <c r="B2810" s="95"/>
      <c r="C2810" s="247"/>
      <c r="D2810" s="248"/>
      <c r="E2810" s="165"/>
      <c r="F2810" s="358"/>
      <c r="G2810" s="142"/>
    </row>
    <row r="2811" spans="1:7" s="2" customFormat="1" ht="12.75">
      <c r="A2811" s="246"/>
      <c r="B2811" s="95"/>
      <c r="C2811" s="247"/>
      <c r="D2811" s="248"/>
      <c r="E2811" s="165"/>
      <c r="F2811" s="358"/>
      <c r="G2811" s="142"/>
    </row>
    <row r="2812" spans="1:7" s="2" customFormat="1" ht="12.75">
      <c r="A2812" s="246"/>
      <c r="B2812" s="95"/>
      <c r="C2812" s="247"/>
      <c r="D2812" s="248"/>
      <c r="E2812" s="165"/>
      <c r="F2812" s="358"/>
      <c r="G2812" s="142"/>
    </row>
    <row r="2813" spans="1:7" s="2" customFormat="1" ht="12.75">
      <c r="A2813" s="246"/>
      <c r="B2813" s="95"/>
      <c r="C2813" s="247"/>
      <c r="D2813" s="248"/>
      <c r="E2813" s="165"/>
      <c r="F2813" s="358"/>
      <c r="G2813" s="142"/>
    </row>
    <row r="2814" spans="1:7" s="2" customFormat="1" ht="12.75">
      <c r="A2814" s="246"/>
      <c r="B2814" s="95"/>
      <c r="C2814" s="247"/>
      <c r="D2814" s="248"/>
      <c r="E2814" s="165"/>
      <c r="F2814" s="358"/>
      <c r="G2814" s="142"/>
    </row>
    <row r="2815" spans="1:7" s="2" customFormat="1" ht="12.75">
      <c r="A2815" s="246"/>
      <c r="B2815" s="95"/>
      <c r="C2815" s="247"/>
      <c r="D2815" s="248"/>
      <c r="E2815" s="165"/>
      <c r="F2815" s="358"/>
      <c r="G2815" s="142"/>
    </row>
    <row r="2816" spans="1:7" s="2" customFormat="1" ht="12.75">
      <c r="A2816" s="246"/>
      <c r="B2816" s="95"/>
      <c r="C2816" s="247"/>
      <c r="D2816" s="248"/>
      <c r="E2816" s="165"/>
      <c r="F2816" s="358"/>
      <c r="G2816" s="142"/>
    </row>
    <row r="2817" spans="1:7" s="2" customFormat="1" ht="12.75">
      <c r="A2817" s="246"/>
      <c r="B2817" s="95"/>
      <c r="C2817" s="247"/>
      <c r="D2817" s="248"/>
      <c r="E2817" s="165"/>
      <c r="F2817" s="358"/>
      <c r="G2817" s="142"/>
    </row>
    <row r="2818" spans="1:7" s="2" customFormat="1" ht="12.75">
      <c r="A2818" s="246"/>
      <c r="B2818" s="95"/>
      <c r="C2818" s="247"/>
      <c r="D2818" s="248"/>
      <c r="E2818" s="165"/>
      <c r="F2818" s="358"/>
      <c r="G2818" s="142"/>
    </row>
    <row r="2819" spans="1:7" s="2" customFormat="1" ht="12.75">
      <c r="A2819" s="246"/>
      <c r="B2819" s="95"/>
      <c r="C2819" s="247"/>
      <c r="D2819" s="248"/>
      <c r="E2819" s="165"/>
      <c r="F2819" s="358"/>
      <c r="G2819" s="142"/>
    </row>
    <row r="2820" spans="1:7" s="2" customFormat="1" ht="12.75">
      <c r="A2820" s="246"/>
      <c r="B2820" s="95"/>
      <c r="C2820" s="247"/>
      <c r="D2820" s="248"/>
      <c r="E2820" s="165"/>
      <c r="F2820" s="358"/>
      <c r="G2820" s="142"/>
    </row>
    <row r="2821" spans="1:7" s="2" customFormat="1" ht="12.75">
      <c r="A2821" s="246"/>
      <c r="B2821" s="95"/>
      <c r="C2821" s="247"/>
      <c r="D2821" s="248"/>
      <c r="E2821" s="165"/>
      <c r="F2821" s="358"/>
      <c r="G2821" s="142"/>
    </row>
    <row r="2822" spans="1:7" s="2" customFormat="1" ht="12.75">
      <c r="A2822" s="246"/>
      <c r="B2822" s="95"/>
      <c r="C2822" s="247"/>
      <c r="D2822" s="248"/>
      <c r="E2822" s="165"/>
      <c r="F2822" s="358"/>
      <c r="G2822" s="142"/>
    </row>
    <row r="2823" spans="1:7" s="2" customFormat="1" ht="12.75">
      <c r="A2823" s="246"/>
      <c r="B2823" s="95"/>
      <c r="C2823" s="247"/>
      <c r="D2823" s="248"/>
      <c r="E2823" s="165"/>
      <c r="F2823" s="358"/>
      <c r="G2823" s="142"/>
    </row>
    <row r="2824" spans="1:7" s="2" customFormat="1" ht="12.75">
      <c r="A2824" s="246"/>
      <c r="B2824" s="95"/>
      <c r="C2824" s="247"/>
      <c r="D2824" s="248"/>
      <c r="E2824" s="165"/>
      <c r="F2824" s="358"/>
      <c r="G2824" s="142"/>
    </row>
    <row r="2825" spans="1:7" s="2" customFormat="1" ht="12.75">
      <c r="A2825" s="246"/>
      <c r="B2825" s="95"/>
      <c r="C2825" s="247"/>
      <c r="D2825" s="248"/>
      <c r="E2825" s="165"/>
      <c r="F2825" s="358"/>
      <c r="G2825" s="142"/>
    </row>
    <row r="2826" spans="1:7" s="2" customFormat="1" ht="12.75">
      <c r="A2826" s="246"/>
      <c r="B2826" s="95"/>
      <c r="C2826" s="247"/>
      <c r="D2826" s="248"/>
      <c r="E2826" s="165"/>
      <c r="F2826" s="358"/>
      <c r="G2826" s="142"/>
    </row>
    <row r="2827" spans="1:7" s="2" customFormat="1" ht="12.75">
      <c r="A2827" s="246"/>
      <c r="B2827" s="95"/>
      <c r="C2827" s="247"/>
      <c r="D2827" s="248"/>
      <c r="E2827" s="165"/>
      <c r="F2827" s="358"/>
      <c r="G2827" s="142"/>
    </row>
    <row r="2828" spans="1:7" s="2" customFormat="1" ht="12.75">
      <c r="A2828" s="246"/>
      <c r="B2828" s="95"/>
      <c r="C2828" s="247"/>
      <c r="D2828" s="248"/>
      <c r="E2828" s="165"/>
      <c r="F2828" s="358"/>
      <c r="G2828" s="142"/>
    </row>
    <row r="2829" spans="1:7" s="2" customFormat="1" ht="12.75">
      <c r="A2829" s="246"/>
      <c r="B2829" s="95"/>
      <c r="C2829" s="247"/>
      <c r="D2829" s="248"/>
      <c r="E2829" s="165"/>
      <c r="F2829" s="358"/>
      <c r="G2829" s="142"/>
    </row>
    <row r="2830" spans="1:7" s="2" customFormat="1" ht="12.75">
      <c r="A2830" s="246"/>
      <c r="B2830" s="95"/>
      <c r="C2830" s="247"/>
      <c r="D2830" s="248"/>
      <c r="E2830" s="165"/>
      <c r="F2830" s="358"/>
      <c r="G2830" s="142"/>
    </row>
    <row r="2831" spans="1:7" s="2" customFormat="1" ht="12.75">
      <c r="A2831" s="246"/>
      <c r="B2831" s="95"/>
      <c r="C2831" s="247"/>
      <c r="D2831" s="248"/>
      <c r="E2831" s="165"/>
      <c r="F2831" s="358"/>
      <c r="G2831" s="142"/>
    </row>
    <row r="2832" spans="1:7" s="2" customFormat="1" ht="12.75">
      <c r="A2832" s="246"/>
      <c r="B2832" s="95"/>
      <c r="C2832" s="247"/>
      <c r="D2832" s="248"/>
      <c r="E2832" s="165"/>
      <c r="F2832" s="358"/>
      <c r="G2832" s="142"/>
    </row>
    <row r="2833" spans="1:7" s="2" customFormat="1" ht="12.75">
      <c r="A2833" s="246"/>
      <c r="B2833" s="95"/>
      <c r="C2833" s="247"/>
      <c r="D2833" s="248"/>
      <c r="E2833" s="165"/>
      <c r="F2833" s="358"/>
      <c r="G2833" s="142"/>
    </row>
    <row r="2834" spans="1:7" s="2" customFormat="1" ht="12.75">
      <c r="A2834" s="246"/>
      <c r="B2834" s="95"/>
      <c r="C2834" s="247"/>
      <c r="D2834" s="248"/>
      <c r="E2834" s="165"/>
      <c r="F2834" s="358"/>
      <c r="G2834" s="142"/>
    </row>
    <row r="2835" spans="1:7" s="2" customFormat="1" ht="12.75">
      <c r="A2835" s="246"/>
      <c r="B2835" s="95"/>
      <c r="C2835" s="247"/>
      <c r="D2835" s="248"/>
      <c r="E2835" s="165"/>
      <c r="F2835" s="358"/>
      <c r="G2835" s="142"/>
    </row>
    <row r="2836" spans="1:7" s="2" customFormat="1" ht="12.75">
      <c r="A2836" s="246"/>
      <c r="B2836" s="95"/>
      <c r="C2836" s="247"/>
      <c r="D2836" s="248"/>
      <c r="E2836" s="165"/>
      <c r="F2836" s="358"/>
      <c r="G2836" s="142"/>
    </row>
    <row r="2837" spans="1:7" s="2" customFormat="1" ht="12.75">
      <c r="A2837" s="246"/>
      <c r="B2837" s="95"/>
      <c r="C2837" s="247"/>
      <c r="D2837" s="248"/>
      <c r="E2837" s="165"/>
      <c r="F2837" s="358"/>
      <c r="G2837" s="142"/>
    </row>
    <row r="2838" spans="1:7" s="2" customFormat="1" ht="12.75">
      <c r="A2838" s="246"/>
      <c r="B2838" s="95"/>
      <c r="C2838" s="247"/>
      <c r="D2838" s="248"/>
      <c r="E2838" s="165"/>
      <c r="F2838" s="358"/>
      <c r="G2838" s="142"/>
    </row>
    <row r="2839" spans="1:7" s="2" customFormat="1" ht="12.75">
      <c r="A2839" s="246"/>
      <c r="B2839" s="95"/>
      <c r="C2839" s="247"/>
      <c r="D2839" s="248"/>
      <c r="E2839" s="165"/>
      <c r="F2839" s="358"/>
      <c r="G2839" s="142"/>
    </row>
    <row r="2840" spans="1:7" s="2" customFormat="1" ht="12.75">
      <c r="A2840" s="246"/>
      <c r="B2840" s="95"/>
      <c r="C2840" s="247"/>
      <c r="D2840" s="248"/>
      <c r="E2840" s="165"/>
      <c r="F2840" s="358"/>
      <c r="G2840" s="142"/>
    </row>
    <row r="2841" spans="1:7" s="2" customFormat="1" ht="12.75">
      <c r="A2841" s="246"/>
      <c r="B2841" s="95"/>
      <c r="C2841" s="247"/>
      <c r="D2841" s="248"/>
      <c r="E2841" s="165"/>
      <c r="F2841" s="358"/>
      <c r="G2841" s="142"/>
    </row>
    <row r="2842" spans="1:7" s="2" customFormat="1" ht="12.75">
      <c r="A2842" s="246"/>
      <c r="B2842" s="95"/>
      <c r="C2842" s="247"/>
      <c r="D2842" s="248"/>
      <c r="E2842" s="165"/>
      <c r="F2842" s="358"/>
      <c r="G2842" s="142"/>
    </row>
    <row r="2843" spans="1:7" s="2" customFormat="1" ht="12.75">
      <c r="A2843" s="246"/>
      <c r="B2843" s="95"/>
      <c r="C2843" s="247"/>
      <c r="D2843" s="248"/>
      <c r="E2843" s="165"/>
      <c r="F2843" s="358"/>
      <c r="G2843" s="142"/>
    </row>
    <row r="2844" spans="1:7" s="2" customFormat="1" ht="12.75">
      <c r="A2844" s="246"/>
      <c r="B2844" s="95"/>
      <c r="C2844" s="247"/>
      <c r="D2844" s="248"/>
      <c r="E2844" s="165"/>
      <c r="F2844" s="358"/>
      <c r="G2844" s="142"/>
    </row>
    <row r="2845" spans="1:7" s="2" customFormat="1" ht="12.75">
      <c r="A2845" s="246"/>
      <c r="B2845" s="95"/>
      <c r="C2845" s="247"/>
      <c r="D2845" s="248"/>
      <c r="E2845" s="165"/>
      <c r="F2845" s="358"/>
      <c r="G2845" s="142"/>
    </row>
    <row r="2846" spans="1:7" s="2" customFormat="1" ht="12.75">
      <c r="A2846" s="246"/>
      <c r="B2846" s="95"/>
      <c r="C2846" s="247"/>
      <c r="D2846" s="248"/>
      <c r="E2846" s="165"/>
      <c r="F2846" s="358"/>
      <c r="G2846" s="142"/>
    </row>
    <row r="2847" spans="1:7" s="2" customFormat="1" ht="12.75">
      <c r="A2847" s="246"/>
      <c r="B2847" s="95"/>
      <c r="C2847" s="247"/>
      <c r="D2847" s="248"/>
      <c r="E2847" s="165"/>
      <c r="F2847" s="358"/>
      <c r="G2847" s="142"/>
    </row>
    <row r="2848" spans="1:7" s="2" customFormat="1" ht="12.75">
      <c r="A2848" s="246"/>
      <c r="B2848" s="95"/>
      <c r="C2848" s="247"/>
      <c r="D2848" s="248"/>
      <c r="E2848" s="165"/>
      <c r="F2848" s="358"/>
      <c r="G2848" s="142"/>
    </row>
    <row r="2849" spans="1:7" s="2" customFormat="1" ht="12.75">
      <c r="A2849" s="246"/>
      <c r="B2849" s="95"/>
      <c r="C2849" s="247"/>
      <c r="D2849" s="248"/>
      <c r="E2849" s="165"/>
      <c r="F2849" s="358"/>
      <c r="G2849" s="142"/>
    </row>
    <row r="2850" spans="1:7" s="2" customFormat="1" ht="12.75">
      <c r="A2850" s="246"/>
      <c r="B2850" s="95"/>
      <c r="C2850" s="247"/>
      <c r="D2850" s="248"/>
      <c r="E2850" s="165"/>
      <c r="F2850" s="358"/>
      <c r="G2850" s="142"/>
    </row>
    <row r="2851" spans="1:7" s="2" customFormat="1" ht="12.75">
      <c r="A2851" s="246"/>
      <c r="B2851" s="95"/>
      <c r="C2851" s="247"/>
      <c r="D2851" s="248"/>
      <c r="E2851" s="165"/>
      <c r="F2851" s="358"/>
      <c r="G2851" s="142"/>
    </row>
    <row r="2852" spans="1:7" s="2" customFormat="1" ht="12.75">
      <c r="A2852" s="246"/>
      <c r="B2852" s="95"/>
      <c r="C2852" s="247"/>
      <c r="D2852" s="248"/>
      <c r="E2852" s="165"/>
      <c r="F2852" s="358"/>
      <c r="G2852" s="142"/>
    </row>
    <row r="2853" spans="1:7" s="2" customFormat="1" ht="12.75">
      <c r="A2853" s="246"/>
      <c r="B2853" s="95"/>
      <c r="C2853" s="247"/>
      <c r="D2853" s="248"/>
      <c r="E2853" s="165"/>
      <c r="F2853" s="358"/>
      <c r="G2853" s="142"/>
    </row>
    <row r="2854" spans="1:7" s="2" customFormat="1" ht="12.75">
      <c r="A2854" s="246"/>
      <c r="B2854" s="95"/>
      <c r="C2854" s="247"/>
      <c r="D2854" s="248"/>
      <c r="E2854" s="165"/>
      <c r="F2854" s="358"/>
      <c r="G2854" s="142"/>
    </row>
    <row r="2855" spans="1:7" s="2" customFormat="1" ht="12.75">
      <c r="A2855" s="246"/>
      <c r="B2855" s="95"/>
      <c r="C2855" s="247"/>
      <c r="D2855" s="248"/>
      <c r="E2855" s="165"/>
      <c r="F2855" s="358"/>
      <c r="G2855" s="142"/>
    </row>
    <row r="2856" spans="1:7" s="2" customFormat="1" ht="12.75">
      <c r="A2856" s="246"/>
      <c r="B2856" s="95"/>
      <c r="C2856" s="247"/>
      <c r="D2856" s="248"/>
      <c r="E2856" s="165"/>
      <c r="F2856" s="358"/>
      <c r="G2856" s="142"/>
    </row>
    <row r="2857" spans="1:7" s="2" customFormat="1" ht="12.75">
      <c r="A2857" s="246"/>
      <c r="B2857" s="95"/>
      <c r="C2857" s="247"/>
      <c r="D2857" s="248"/>
      <c r="E2857" s="165"/>
      <c r="F2857" s="358"/>
      <c r="G2857" s="142"/>
    </row>
    <row r="2858" spans="1:7" s="2" customFormat="1" ht="12.75">
      <c r="A2858" s="246"/>
      <c r="B2858" s="95"/>
      <c r="C2858" s="247"/>
      <c r="D2858" s="248"/>
      <c r="E2858" s="165"/>
      <c r="F2858" s="358"/>
      <c r="G2858" s="142"/>
    </row>
    <row r="2859" spans="1:7" s="2" customFormat="1" ht="12.75">
      <c r="A2859" s="246"/>
      <c r="B2859" s="95"/>
      <c r="C2859" s="247"/>
      <c r="D2859" s="248"/>
      <c r="E2859" s="165"/>
      <c r="F2859" s="358"/>
      <c r="G2859" s="142"/>
    </row>
    <row r="2860" spans="1:7" s="2" customFormat="1" ht="12.75">
      <c r="A2860" s="246"/>
      <c r="B2860" s="95"/>
      <c r="C2860" s="247"/>
      <c r="D2860" s="248"/>
      <c r="E2860" s="165"/>
      <c r="F2860" s="358"/>
      <c r="G2860" s="142"/>
    </row>
    <row r="2861" spans="1:7" s="2" customFormat="1" ht="12.75">
      <c r="A2861" s="246"/>
      <c r="B2861" s="95"/>
      <c r="C2861" s="247"/>
      <c r="D2861" s="248"/>
      <c r="E2861" s="165"/>
      <c r="F2861" s="358"/>
      <c r="G2861" s="142"/>
    </row>
    <row r="2862" spans="1:7" s="2" customFormat="1" ht="12.75">
      <c r="A2862" s="246"/>
      <c r="B2862" s="95"/>
      <c r="C2862" s="247"/>
      <c r="D2862" s="248"/>
      <c r="E2862" s="165"/>
      <c r="F2862" s="358"/>
      <c r="G2862" s="142"/>
    </row>
    <row r="2863" spans="1:7" s="2" customFormat="1" ht="12.75">
      <c r="A2863" s="246"/>
      <c r="B2863" s="95"/>
      <c r="C2863" s="247"/>
      <c r="D2863" s="248"/>
      <c r="E2863" s="165"/>
      <c r="F2863" s="358"/>
      <c r="G2863" s="142"/>
    </row>
    <row r="2864" spans="1:7" s="2" customFormat="1" ht="12.75">
      <c r="A2864" s="246"/>
      <c r="B2864" s="95"/>
      <c r="C2864" s="247"/>
      <c r="D2864" s="248"/>
      <c r="E2864" s="165"/>
      <c r="F2864" s="358"/>
      <c r="G2864" s="142"/>
    </row>
    <row r="2865" spans="1:7" s="2" customFormat="1" ht="12.75">
      <c r="A2865" s="246"/>
      <c r="B2865" s="95"/>
      <c r="C2865" s="247"/>
      <c r="D2865" s="248"/>
      <c r="E2865" s="165"/>
      <c r="F2865" s="358"/>
      <c r="G2865" s="142"/>
    </row>
    <row r="2866" spans="1:7" s="2" customFormat="1" ht="12.75">
      <c r="A2866" s="246"/>
      <c r="B2866" s="95"/>
      <c r="C2866" s="247"/>
      <c r="D2866" s="248"/>
      <c r="E2866" s="165"/>
      <c r="F2866" s="358"/>
      <c r="G2866" s="142"/>
    </row>
    <row r="2867" spans="1:7" s="2" customFormat="1" ht="12.75">
      <c r="A2867" s="246"/>
      <c r="B2867" s="95"/>
      <c r="C2867" s="247"/>
      <c r="D2867" s="248"/>
      <c r="E2867" s="165"/>
      <c r="F2867" s="358"/>
      <c r="G2867" s="142"/>
    </row>
    <row r="2868" spans="1:7" s="2" customFormat="1" ht="12.75">
      <c r="A2868" s="246"/>
      <c r="B2868" s="95"/>
      <c r="C2868" s="247"/>
      <c r="D2868" s="248"/>
      <c r="E2868" s="165"/>
      <c r="F2868" s="358"/>
      <c r="G2868" s="142"/>
    </row>
    <row r="2869" spans="1:7" s="2" customFormat="1" ht="12.75">
      <c r="A2869" s="246"/>
      <c r="B2869" s="95"/>
      <c r="C2869" s="247"/>
      <c r="D2869" s="248"/>
      <c r="E2869" s="165"/>
      <c r="F2869" s="358"/>
      <c r="G2869" s="142"/>
    </row>
    <row r="2870" spans="1:7" s="2" customFormat="1" ht="12.75">
      <c r="A2870" s="246"/>
      <c r="B2870" s="95"/>
      <c r="C2870" s="247"/>
      <c r="D2870" s="248"/>
      <c r="E2870" s="165"/>
      <c r="F2870" s="358"/>
      <c r="G2870" s="142"/>
    </row>
    <row r="2871" spans="1:7" s="2" customFormat="1" ht="12.75">
      <c r="A2871" s="246"/>
      <c r="B2871" s="95"/>
      <c r="C2871" s="247"/>
      <c r="D2871" s="248"/>
      <c r="E2871" s="165"/>
      <c r="F2871" s="358"/>
      <c r="G2871" s="142"/>
    </row>
    <row r="2872" spans="1:7" s="2" customFormat="1" ht="12.75">
      <c r="A2872" s="246"/>
      <c r="B2872" s="95"/>
      <c r="C2872" s="247"/>
      <c r="D2872" s="248"/>
      <c r="E2872" s="165"/>
      <c r="F2872" s="358"/>
      <c r="G2872" s="142"/>
    </row>
    <row r="2873" spans="1:7" s="2" customFormat="1" ht="12.75">
      <c r="A2873" s="246"/>
      <c r="B2873" s="95"/>
      <c r="C2873" s="247"/>
      <c r="D2873" s="248"/>
      <c r="E2873" s="165"/>
      <c r="F2873" s="358"/>
      <c r="G2873" s="142"/>
    </row>
    <row r="2874" spans="1:7" s="2" customFormat="1" ht="12.75">
      <c r="A2874" s="246"/>
      <c r="B2874" s="95"/>
      <c r="C2874" s="247"/>
      <c r="D2874" s="248"/>
      <c r="E2874" s="165"/>
      <c r="F2874" s="358"/>
      <c r="G2874" s="142"/>
    </row>
    <row r="2875" spans="1:7" s="2" customFormat="1" ht="12.75">
      <c r="A2875" s="246"/>
      <c r="B2875" s="95"/>
      <c r="C2875" s="247"/>
      <c r="D2875" s="248"/>
      <c r="E2875" s="165"/>
      <c r="F2875" s="358"/>
      <c r="G2875" s="142"/>
    </row>
    <row r="2876" spans="1:7" s="2" customFormat="1" ht="12.75">
      <c r="A2876" s="246"/>
      <c r="B2876" s="95"/>
      <c r="C2876" s="247"/>
      <c r="D2876" s="248"/>
      <c r="E2876" s="165"/>
      <c r="F2876" s="358"/>
      <c r="G2876" s="142"/>
    </row>
    <row r="2877" spans="1:7" s="2" customFormat="1" ht="12.75">
      <c r="A2877" s="246"/>
      <c r="B2877" s="95"/>
      <c r="C2877" s="247"/>
      <c r="D2877" s="248"/>
      <c r="E2877" s="165"/>
      <c r="F2877" s="358"/>
      <c r="G2877" s="142"/>
    </row>
    <row r="2878" spans="1:7" s="2" customFormat="1" ht="12.75">
      <c r="A2878" s="246"/>
      <c r="B2878" s="95"/>
      <c r="C2878" s="247"/>
      <c r="D2878" s="248"/>
      <c r="E2878" s="165"/>
      <c r="F2878" s="358"/>
      <c r="G2878" s="142"/>
    </row>
    <row r="2879" spans="1:7" s="2" customFormat="1" ht="12.75">
      <c r="A2879" s="246"/>
      <c r="B2879" s="95"/>
      <c r="C2879" s="247"/>
      <c r="D2879" s="248"/>
      <c r="E2879" s="165"/>
      <c r="F2879" s="358"/>
      <c r="G2879" s="142"/>
    </row>
    <row r="2880" spans="1:7" s="2" customFormat="1" ht="12.75">
      <c r="A2880" s="246"/>
      <c r="B2880" s="95"/>
      <c r="C2880" s="247"/>
      <c r="D2880" s="248"/>
      <c r="E2880" s="165"/>
      <c r="F2880" s="358"/>
      <c r="G2880" s="142"/>
    </row>
    <row r="2881" spans="1:7" s="2" customFormat="1" ht="12.75">
      <c r="A2881" s="246"/>
      <c r="B2881" s="95"/>
      <c r="C2881" s="247"/>
      <c r="D2881" s="248"/>
      <c r="E2881" s="165"/>
      <c r="F2881" s="358"/>
      <c r="G2881" s="142"/>
    </row>
    <row r="2882" spans="1:7" s="2" customFormat="1" ht="12.75">
      <c r="A2882" s="246"/>
      <c r="B2882" s="95"/>
      <c r="C2882" s="247"/>
      <c r="D2882" s="248"/>
      <c r="E2882" s="165"/>
      <c r="F2882" s="358"/>
      <c r="G2882" s="142"/>
    </row>
    <row r="2883" spans="1:7" s="2" customFormat="1" ht="12.75">
      <c r="A2883" s="246"/>
      <c r="B2883" s="95"/>
      <c r="C2883" s="247"/>
      <c r="D2883" s="248"/>
      <c r="E2883" s="165"/>
      <c r="F2883" s="358"/>
      <c r="G2883" s="142"/>
    </row>
    <row r="2884" spans="1:7" s="2" customFormat="1" ht="12.75">
      <c r="A2884" s="246"/>
      <c r="B2884" s="95"/>
      <c r="C2884" s="247"/>
      <c r="D2884" s="248"/>
      <c r="E2884" s="165"/>
      <c r="F2884" s="358"/>
      <c r="G2884" s="142"/>
    </row>
    <row r="2885" spans="1:7" s="2" customFormat="1" ht="12.75">
      <c r="A2885" s="246"/>
      <c r="B2885" s="95"/>
      <c r="C2885" s="247"/>
      <c r="D2885" s="248"/>
      <c r="E2885" s="165"/>
      <c r="F2885" s="358"/>
      <c r="G2885" s="142"/>
    </row>
    <row r="2886" spans="1:7" s="2" customFormat="1" ht="12.75">
      <c r="A2886" s="246"/>
      <c r="B2886" s="95"/>
      <c r="C2886" s="247"/>
      <c r="D2886" s="248"/>
      <c r="E2886" s="165"/>
      <c r="F2886" s="358"/>
      <c r="G2886" s="142"/>
    </row>
    <row r="2887" spans="1:7" s="2" customFormat="1" ht="12.75">
      <c r="A2887" s="246"/>
      <c r="B2887" s="95"/>
      <c r="C2887" s="247"/>
      <c r="D2887" s="248"/>
      <c r="E2887" s="165"/>
      <c r="F2887" s="358"/>
      <c r="G2887" s="142"/>
    </row>
    <row r="2888" spans="1:7" s="2" customFormat="1" ht="12.75">
      <c r="A2888" s="246"/>
      <c r="B2888" s="95"/>
      <c r="C2888" s="247"/>
      <c r="D2888" s="248"/>
      <c r="E2888" s="165"/>
      <c r="F2888" s="358"/>
      <c r="G2888" s="142"/>
    </row>
    <row r="2889" spans="1:7" s="2" customFormat="1" ht="12.75">
      <c r="A2889" s="246"/>
      <c r="B2889" s="95"/>
      <c r="C2889" s="247"/>
      <c r="D2889" s="248"/>
      <c r="E2889" s="165"/>
      <c r="F2889" s="358"/>
      <c r="G2889" s="142"/>
    </row>
    <row r="2890" spans="1:7" s="2" customFormat="1" ht="12.75">
      <c r="A2890" s="246"/>
      <c r="B2890" s="95"/>
      <c r="C2890" s="247"/>
      <c r="D2890" s="248"/>
      <c r="E2890" s="165"/>
      <c r="F2890" s="358"/>
      <c r="G2890" s="142"/>
    </row>
    <row r="2891" spans="1:7" s="2" customFormat="1" ht="12.75">
      <c r="A2891" s="246"/>
      <c r="B2891" s="95"/>
      <c r="C2891" s="247"/>
      <c r="D2891" s="248"/>
      <c r="E2891" s="165"/>
      <c r="F2891" s="358"/>
      <c r="G2891" s="142"/>
    </row>
    <row r="2892" spans="1:7" s="2" customFormat="1" ht="12.75">
      <c r="A2892" s="246"/>
      <c r="B2892" s="95"/>
      <c r="C2892" s="247"/>
      <c r="D2892" s="248"/>
      <c r="E2892" s="165"/>
      <c r="F2892" s="358"/>
      <c r="G2892" s="142"/>
    </row>
    <row r="2893" spans="1:7" s="2" customFormat="1" ht="12.75">
      <c r="A2893" s="246"/>
      <c r="B2893" s="95"/>
      <c r="C2893" s="247"/>
      <c r="D2893" s="248"/>
      <c r="E2893" s="165"/>
      <c r="F2893" s="358"/>
      <c r="G2893" s="142"/>
    </row>
    <row r="2894" spans="1:7" s="2" customFormat="1" ht="12.75">
      <c r="A2894" s="246"/>
      <c r="B2894" s="95"/>
      <c r="C2894" s="247"/>
      <c r="D2894" s="248"/>
      <c r="E2894" s="165"/>
      <c r="F2894" s="358"/>
      <c r="G2894" s="142"/>
    </row>
    <row r="2895" spans="1:7" s="2" customFormat="1" ht="12.75">
      <c r="A2895" s="246"/>
      <c r="B2895" s="95"/>
      <c r="C2895" s="247"/>
      <c r="D2895" s="248"/>
      <c r="E2895" s="165"/>
      <c r="F2895" s="358"/>
      <c r="G2895" s="142"/>
    </row>
    <row r="2896" spans="1:7" s="2" customFormat="1" ht="12.75">
      <c r="A2896" s="246"/>
      <c r="B2896" s="95"/>
      <c r="C2896" s="247"/>
      <c r="D2896" s="248"/>
      <c r="E2896" s="165"/>
      <c r="F2896" s="358"/>
      <c r="G2896" s="142"/>
    </row>
    <row r="2897" spans="1:7" s="2" customFormat="1" ht="12.75">
      <c r="A2897" s="246"/>
      <c r="B2897" s="95"/>
      <c r="C2897" s="247"/>
      <c r="D2897" s="248"/>
      <c r="E2897" s="165"/>
      <c r="F2897" s="358"/>
      <c r="G2897" s="142"/>
    </row>
    <row r="2898" spans="1:7" s="2" customFormat="1" ht="12.75">
      <c r="A2898" s="246"/>
      <c r="B2898" s="95"/>
      <c r="C2898" s="247"/>
      <c r="D2898" s="248"/>
      <c r="E2898" s="165"/>
      <c r="F2898" s="358"/>
      <c r="G2898" s="142"/>
    </row>
    <row r="2899" spans="1:7" s="2" customFormat="1" ht="12.75">
      <c r="A2899" s="246"/>
      <c r="B2899" s="95"/>
      <c r="C2899" s="247"/>
      <c r="D2899" s="248"/>
      <c r="E2899" s="165"/>
      <c r="F2899" s="358"/>
      <c r="G2899" s="142"/>
    </row>
    <row r="2900" spans="1:7" s="2" customFormat="1" ht="12.75">
      <c r="A2900" s="246"/>
      <c r="B2900" s="95"/>
      <c r="C2900" s="247"/>
      <c r="D2900" s="248"/>
      <c r="E2900" s="165"/>
      <c r="F2900" s="358"/>
      <c r="G2900" s="142"/>
    </row>
    <row r="2901" spans="1:7" s="2" customFormat="1" ht="12.75">
      <c r="A2901" s="246"/>
      <c r="B2901" s="95"/>
      <c r="C2901" s="247"/>
      <c r="D2901" s="248"/>
      <c r="E2901" s="165"/>
      <c r="F2901" s="358"/>
      <c r="G2901" s="142"/>
    </row>
    <row r="2902" spans="1:7" s="2" customFormat="1" ht="12.75">
      <c r="A2902" s="246"/>
      <c r="B2902" s="95"/>
      <c r="C2902" s="247"/>
      <c r="D2902" s="248"/>
      <c r="E2902" s="165"/>
      <c r="F2902" s="358"/>
      <c r="G2902" s="142"/>
    </row>
    <row r="2903" spans="1:7" s="2" customFormat="1" ht="12.75">
      <c r="A2903" s="246"/>
      <c r="B2903" s="95"/>
      <c r="C2903" s="247"/>
      <c r="D2903" s="248"/>
      <c r="E2903" s="165"/>
      <c r="F2903" s="358"/>
      <c r="G2903" s="142"/>
    </row>
    <row r="2904" spans="1:7" s="2" customFormat="1" ht="12.75">
      <c r="A2904" s="246"/>
      <c r="B2904" s="95"/>
      <c r="C2904" s="247"/>
      <c r="D2904" s="248"/>
      <c r="E2904" s="165"/>
      <c r="F2904" s="358"/>
      <c r="G2904" s="142"/>
    </row>
    <row r="2905" spans="1:7" s="2" customFormat="1" ht="12.75">
      <c r="A2905" s="246"/>
      <c r="B2905" s="95"/>
      <c r="C2905" s="247"/>
      <c r="D2905" s="248"/>
      <c r="E2905" s="165"/>
      <c r="F2905" s="358"/>
      <c r="G2905" s="142"/>
    </row>
    <row r="2906" spans="1:7" s="2" customFormat="1" ht="12.75">
      <c r="A2906" s="246"/>
      <c r="B2906" s="95"/>
      <c r="C2906" s="247"/>
      <c r="D2906" s="248"/>
      <c r="E2906" s="165"/>
      <c r="F2906" s="358"/>
      <c r="G2906" s="142"/>
    </row>
    <row r="2907" spans="1:7" s="2" customFormat="1" ht="12.75">
      <c r="A2907" s="246"/>
      <c r="B2907" s="95"/>
      <c r="C2907" s="247"/>
      <c r="D2907" s="248"/>
      <c r="E2907" s="165"/>
      <c r="F2907" s="358"/>
      <c r="G2907" s="142"/>
    </row>
    <row r="2908" spans="1:7" s="2" customFormat="1" ht="12.75">
      <c r="A2908" s="246"/>
      <c r="B2908" s="95"/>
      <c r="C2908" s="247"/>
      <c r="D2908" s="248"/>
      <c r="E2908" s="165"/>
      <c r="F2908" s="358"/>
      <c r="G2908" s="142"/>
    </row>
    <row r="2909" spans="1:7" s="2" customFormat="1" ht="12.75">
      <c r="A2909" s="246"/>
      <c r="B2909" s="95"/>
      <c r="C2909" s="247"/>
      <c r="D2909" s="248"/>
      <c r="E2909" s="165"/>
      <c r="F2909" s="358"/>
      <c r="G2909" s="142"/>
    </row>
    <row r="2910" spans="1:7" s="2" customFormat="1" ht="12.75">
      <c r="A2910" s="246"/>
      <c r="B2910" s="95"/>
      <c r="C2910" s="247"/>
      <c r="D2910" s="248"/>
      <c r="E2910" s="165"/>
      <c r="F2910" s="358"/>
      <c r="G2910" s="142"/>
    </row>
    <row r="2911" spans="1:7" s="2" customFormat="1" ht="12.75">
      <c r="A2911" s="246"/>
      <c r="B2911" s="95"/>
      <c r="C2911" s="247"/>
      <c r="D2911" s="248"/>
      <c r="E2911" s="165"/>
      <c r="F2911" s="358"/>
      <c r="G2911" s="142"/>
    </row>
    <row r="2912" spans="1:7" s="2" customFormat="1" ht="12.75">
      <c r="A2912" s="246"/>
      <c r="B2912" s="95"/>
      <c r="C2912" s="247"/>
      <c r="D2912" s="248"/>
      <c r="E2912" s="165"/>
      <c r="F2912" s="358"/>
      <c r="G2912" s="142"/>
    </row>
    <row r="2913" spans="1:7" s="2" customFormat="1" ht="12.75">
      <c r="A2913" s="246"/>
      <c r="B2913" s="95"/>
      <c r="C2913" s="247"/>
      <c r="D2913" s="248"/>
      <c r="E2913" s="165"/>
      <c r="F2913" s="358"/>
      <c r="G2913" s="142"/>
    </row>
    <row r="2914" spans="1:7" s="2" customFormat="1" ht="12.75">
      <c r="A2914" s="246"/>
      <c r="B2914" s="95"/>
      <c r="C2914" s="247"/>
      <c r="D2914" s="248"/>
      <c r="E2914" s="165"/>
      <c r="F2914" s="358"/>
      <c r="G2914" s="142"/>
    </row>
    <row r="2915" spans="1:7" s="2" customFormat="1" ht="12.75">
      <c r="A2915" s="246"/>
      <c r="B2915" s="95"/>
      <c r="C2915" s="247"/>
      <c r="D2915" s="248"/>
      <c r="E2915" s="165"/>
      <c r="F2915" s="358"/>
      <c r="G2915" s="142"/>
    </row>
    <row r="2916" spans="1:7" s="2" customFormat="1" ht="12.75">
      <c r="A2916" s="246"/>
      <c r="B2916" s="95"/>
      <c r="C2916" s="247"/>
      <c r="D2916" s="248"/>
      <c r="E2916" s="165"/>
      <c r="F2916" s="358"/>
      <c r="G2916" s="142"/>
    </row>
    <row r="2917" spans="1:7" s="2" customFormat="1" ht="12.75">
      <c r="A2917" s="246"/>
      <c r="B2917" s="95"/>
      <c r="C2917" s="247"/>
      <c r="D2917" s="248"/>
      <c r="E2917" s="165"/>
      <c r="F2917" s="358"/>
      <c r="G2917" s="142"/>
    </row>
    <row r="2918" spans="1:7" s="2" customFormat="1" ht="12.75">
      <c r="A2918" s="246"/>
      <c r="B2918" s="95"/>
      <c r="C2918" s="247"/>
      <c r="D2918" s="248"/>
      <c r="E2918" s="165"/>
      <c r="F2918" s="358"/>
      <c r="G2918" s="142"/>
    </row>
    <row r="2919" spans="1:7" s="2" customFormat="1" ht="12.75">
      <c r="A2919" s="246"/>
      <c r="B2919" s="95"/>
      <c r="C2919" s="247"/>
      <c r="D2919" s="248"/>
      <c r="E2919" s="165"/>
      <c r="F2919" s="358"/>
      <c r="G2919" s="142"/>
    </row>
    <row r="2920" spans="1:7" s="2" customFormat="1" ht="12.75">
      <c r="A2920" s="246"/>
      <c r="B2920" s="95"/>
      <c r="C2920" s="247"/>
      <c r="D2920" s="248"/>
      <c r="E2920" s="165"/>
      <c r="F2920" s="358"/>
      <c r="G2920" s="142"/>
    </row>
    <row r="2921" spans="1:7" s="2" customFormat="1" ht="12.75">
      <c r="A2921" s="246"/>
      <c r="B2921" s="95"/>
      <c r="C2921" s="247"/>
      <c r="D2921" s="248"/>
      <c r="E2921" s="165"/>
      <c r="F2921" s="358"/>
      <c r="G2921" s="142"/>
    </row>
    <row r="2922" spans="1:7" s="2" customFormat="1" ht="12.75">
      <c r="A2922" s="246"/>
      <c r="B2922" s="95"/>
      <c r="C2922" s="247"/>
      <c r="D2922" s="248"/>
      <c r="E2922" s="165"/>
      <c r="F2922" s="358"/>
      <c r="G2922" s="142"/>
    </row>
    <row r="2923" spans="1:7" s="2" customFormat="1" ht="12.75">
      <c r="A2923" s="246"/>
      <c r="B2923" s="95"/>
      <c r="C2923" s="247"/>
      <c r="D2923" s="248"/>
      <c r="E2923" s="165"/>
      <c r="F2923" s="358"/>
      <c r="G2923" s="142"/>
    </row>
    <row r="2924" spans="1:7" s="2" customFormat="1" ht="12.75">
      <c r="A2924" s="246"/>
      <c r="B2924" s="95"/>
      <c r="C2924" s="247"/>
      <c r="D2924" s="248"/>
      <c r="E2924" s="165"/>
      <c r="F2924" s="358"/>
      <c r="G2924" s="142"/>
    </row>
    <row r="2925" spans="1:7" s="2" customFormat="1" ht="12.75">
      <c r="A2925" s="246"/>
      <c r="B2925" s="95"/>
      <c r="C2925" s="247"/>
      <c r="D2925" s="248"/>
      <c r="E2925" s="165"/>
      <c r="F2925" s="358"/>
      <c r="G2925" s="142"/>
    </row>
    <row r="2926" spans="1:7" s="2" customFormat="1" ht="12.75">
      <c r="A2926" s="246"/>
      <c r="B2926" s="95"/>
      <c r="C2926" s="247"/>
      <c r="D2926" s="248"/>
      <c r="E2926" s="165"/>
      <c r="F2926" s="358"/>
      <c r="G2926" s="142"/>
    </row>
    <row r="2927" spans="1:7" s="2" customFormat="1" ht="12.75">
      <c r="A2927" s="246"/>
      <c r="B2927" s="95"/>
      <c r="C2927" s="247"/>
      <c r="D2927" s="248"/>
      <c r="E2927" s="165"/>
      <c r="F2927" s="358"/>
      <c r="G2927" s="142"/>
    </row>
    <row r="2928" spans="1:7" s="2" customFormat="1" ht="12.75">
      <c r="A2928" s="246"/>
      <c r="B2928" s="95"/>
      <c r="C2928" s="247"/>
      <c r="D2928" s="248"/>
      <c r="E2928" s="165"/>
      <c r="F2928" s="358"/>
      <c r="G2928" s="142"/>
    </row>
    <row r="2929" spans="1:7" s="2" customFormat="1" ht="12.75">
      <c r="A2929" s="246"/>
      <c r="B2929" s="95"/>
      <c r="C2929" s="247"/>
      <c r="D2929" s="248"/>
      <c r="E2929" s="165"/>
      <c r="F2929" s="358"/>
      <c r="G2929" s="142"/>
    </row>
    <row r="2930" spans="1:7" s="2" customFormat="1" ht="12.75">
      <c r="A2930" s="246"/>
      <c r="B2930" s="95"/>
      <c r="C2930" s="247"/>
      <c r="D2930" s="248"/>
      <c r="E2930" s="165"/>
      <c r="F2930" s="358"/>
      <c r="G2930" s="142"/>
    </row>
    <row r="2931" spans="1:7" s="2" customFormat="1" ht="12.75">
      <c r="A2931" s="246"/>
      <c r="B2931" s="95"/>
      <c r="C2931" s="247"/>
      <c r="D2931" s="248"/>
      <c r="E2931" s="165"/>
      <c r="F2931" s="358"/>
      <c r="G2931" s="142"/>
    </row>
    <row r="2932" spans="1:7" s="2" customFormat="1" ht="12.75">
      <c r="A2932" s="246"/>
      <c r="B2932" s="95"/>
      <c r="C2932" s="247"/>
      <c r="D2932" s="248"/>
      <c r="E2932" s="165"/>
      <c r="F2932" s="358"/>
      <c r="G2932" s="142"/>
    </row>
    <row r="2933" spans="1:7" s="2" customFormat="1" ht="12.75">
      <c r="A2933" s="246"/>
      <c r="B2933" s="95"/>
      <c r="C2933" s="247"/>
      <c r="D2933" s="248"/>
      <c r="E2933" s="165"/>
      <c r="F2933" s="358"/>
      <c r="G2933" s="142"/>
    </row>
    <row r="2934" spans="1:7" s="2" customFormat="1" ht="12.75">
      <c r="A2934" s="246"/>
      <c r="B2934" s="95"/>
      <c r="C2934" s="247"/>
      <c r="D2934" s="248"/>
      <c r="E2934" s="165"/>
      <c r="F2934" s="358"/>
      <c r="G2934" s="142"/>
    </row>
    <row r="2935" spans="1:7" s="2" customFormat="1" ht="12.75">
      <c r="A2935" s="246"/>
      <c r="B2935" s="95"/>
      <c r="C2935" s="247"/>
      <c r="D2935" s="248"/>
      <c r="E2935" s="165"/>
      <c r="F2935" s="358"/>
      <c r="G2935" s="142"/>
    </row>
    <row r="2936" spans="1:7" s="2" customFormat="1" ht="12.75">
      <c r="A2936" s="246"/>
      <c r="B2936" s="95"/>
      <c r="C2936" s="247"/>
      <c r="D2936" s="248"/>
      <c r="E2936" s="165"/>
      <c r="F2936" s="358"/>
      <c r="G2936" s="142"/>
    </row>
    <row r="2937" spans="1:7" s="2" customFormat="1" ht="12.75">
      <c r="A2937" s="246"/>
      <c r="B2937" s="95"/>
      <c r="C2937" s="247"/>
      <c r="D2937" s="248"/>
      <c r="E2937" s="165"/>
      <c r="F2937" s="358"/>
      <c r="G2937" s="142"/>
    </row>
    <row r="2938" spans="1:7" s="2" customFormat="1" ht="12.75">
      <c r="A2938" s="246"/>
      <c r="B2938" s="95"/>
      <c r="C2938" s="247"/>
      <c r="D2938" s="248"/>
      <c r="E2938" s="165"/>
      <c r="F2938" s="358"/>
      <c r="G2938" s="142"/>
    </row>
    <row r="2939" spans="1:7" s="2" customFormat="1" ht="12.75">
      <c r="A2939" s="246"/>
      <c r="B2939" s="95"/>
      <c r="C2939" s="247"/>
      <c r="D2939" s="248"/>
      <c r="E2939" s="165"/>
      <c r="F2939" s="358"/>
      <c r="G2939" s="142"/>
    </row>
    <row r="2940" spans="1:7" s="2" customFormat="1" ht="12.75">
      <c r="A2940" s="246"/>
      <c r="B2940" s="95"/>
      <c r="C2940" s="247"/>
      <c r="D2940" s="248"/>
      <c r="E2940" s="165"/>
      <c r="F2940" s="358"/>
      <c r="G2940" s="142"/>
    </row>
    <row r="2941" spans="1:7" s="2" customFormat="1" ht="12.75">
      <c r="A2941" s="246"/>
      <c r="B2941" s="95"/>
      <c r="C2941" s="247"/>
      <c r="D2941" s="248"/>
      <c r="E2941" s="165"/>
      <c r="F2941" s="358"/>
      <c r="G2941" s="142"/>
    </row>
    <row r="2942" spans="1:7" s="2" customFormat="1" ht="12.75">
      <c r="A2942" s="246"/>
      <c r="B2942" s="95"/>
      <c r="C2942" s="247"/>
      <c r="D2942" s="248"/>
      <c r="E2942" s="165"/>
      <c r="F2942" s="358"/>
      <c r="G2942" s="142"/>
    </row>
    <row r="2943" spans="1:7" s="2" customFormat="1" ht="12.75">
      <c r="A2943" s="246"/>
      <c r="B2943" s="95"/>
      <c r="C2943" s="247"/>
      <c r="D2943" s="248"/>
      <c r="E2943" s="165"/>
      <c r="F2943" s="358"/>
      <c r="G2943" s="142"/>
    </row>
    <row r="2944" spans="1:7" s="2" customFormat="1" ht="12.75">
      <c r="A2944" s="246"/>
      <c r="B2944" s="95"/>
      <c r="C2944" s="247"/>
      <c r="D2944" s="248"/>
      <c r="E2944" s="165"/>
      <c r="F2944" s="358"/>
      <c r="G2944" s="142"/>
    </row>
    <row r="2945" spans="1:7" s="2" customFormat="1" ht="12.75">
      <c r="A2945" s="246"/>
      <c r="B2945" s="95"/>
      <c r="C2945" s="247"/>
      <c r="D2945" s="248"/>
      <c r="E2945" s="165"/>
      <c r="F2945" s="358"/>
      <c r="G2945" s="142"/>
    </row>
    <row r="2946" spans="1:7" s="2" customFormat="1" ht="12.75">
      <c r="A2946" s="246"/>
      <c r="B2946" s="95"/>
      <c r="C2946" s="247"/>
      <c r="D2946" s="248"/>
      <c r="E2946" s="165"/>
      <c r="F2946" s="358"/>
      <c r="G2946" s="142"/>
    </row>
    <row r="2947" spans="1:7" s="2" customFormat="1" ht="12.75">
      <c r="A2947" s="246"/>
      <c r="B2947" s="95"/>
      <c r="C2947" s="247"/>
      <c r="D2947" s="248"/>
      <c r="E2947" s="165"/>
      <c r="F2947" s="358"/>
      <c r="G2947" s="142"/>
    </row>
    <row r="2948" spans="1:7" s="2" customFormat="1" ht="12.75">
      <c r="A2948" s="246"/>
      <c r="B2948" s="95"/>
      <c r="C2948" s="247"/>
      <c r="D2948" s="248"/>
      <c r="E2948" s="165"/>
      <c r="F2948" s="358"/>
      <c r="G2948" s="142"/>
    </row>
    <row r="2949" spans="1:7" s="2" customFormat="1" ht="12.75">
      <c r="A2949" s="246"/>
      <c r="B2949" s="95"/>
      <c r="C2949" s="247"/>
      <c r="D2949" s="248"/>
      <c r="E2949" s="165"/>
      <c r="F2949" s="358"/>
      <c r="G2949" s="142"/>
    </row>
    <row r="2950" spans="1:7" s="2" customFormat="1" ht="12.75">
      <c r="A2950" s="246"/>
      <c r="B2950" s="95"/>
      <c r="C2950" s="247"/>
      <c r="D2950" s="248"/>
      <c r="E2950" s="165"/>
      <c r="F2950" s="358"/>
      <c r="G2950" s="142"/>
    </row>
    <row r="2951" spans="1:7" s="2" customFormat="1" ht="12.75">
      <c r="A2951" s="246"/>
      <c r="B2951" s="95"/>
      <c r="C2951" s="247"/>
      <c r="D2951" s="248"/>
      <c r="E2951" s="165"/>
      <c r="F2951" s="358"/>
      <c r="G2951" s="142"/>
    </row>
    <row r="2952" spans="1:7" s="2" customFormat="1" ht="12.75">
      <c r="A2952" s="246"/>
      <c r="B2952" s="95"/>
      <c r="C2952" s="247"/>
      <c r="D2952" s="248"/>
      <c r="E2952" s="165"/>
      <c r="F2952" s="358"/>
      <c r="G2952" s="142"/>
    </row>
    <row r="2953" spans="1:7" s="2" customFormat="1" ht="12.75">
      <c r="A2953" s="246"/>
      <c r="B2953" s="95"/>
      <c r="C2953" s="247"/>
      <c r="D2953" s="248"/>
      <c r="E2953" s="165"/>
      <c r="F2953" s="358"/>
      <c r="G2953" s="142"/>
    </row>
    <row r="2954" spans="1:7" s="2" customFormat="1" ht="12.75">
      <c r="A2954" s="246"/>
      <c r="B2954" s="95"/>
      <c r="C2954" s="247"/>
      <c r="D2954" s="248"/>
      <c r="E2954" s="165"/>
      <c r="F2954" s="358"/>
      <c r="G2954" s="142"/>
    </row>
    <row r="2955" spans="1:7" s="2" customFormat="1" ht="12.75">
      <c r="A2955" s="246"/>
      <c r="B2955" s="95"/>
      <c r="C2955" s="247"/>
      <c r="D2955" s="248"/>
      <c r="E2955" s="165"/>
      <c r="F2955" s="358"/>
      <c r="G2955" s="142"/>
    </row>
    <row r="2956" spans="1:7" s="2" customFormat="1" ht="12.75">
      <c r="A2956" s="246"/>
      <c r="B2956" s="95"/>
      <c r="C2956" s="247"/>
      <c r="D2956" s="248"/>
      <c r="E2956" s="165"/>
      <c r="F2956" s="358"/>
      <c r="G2956" s="142"/>
    </row>
    <row r="2957" spans="1:7" s="2" customFormat="1" ht="12.75">
      <c r="A2957" s="246"/>
      <c r="B2957" s="95"/>
      <c r="C2957" s="247"/>
      <c r="D2957" s="248"/>
      <c r="E2957" s="165"/>
      <c r="F2957" s="358"/>
      <c r="G2957" s="142"/>
    </row>
    <row r="2958" spans="1:7" s="2" customFormat="1" ht="12.75">
      <c r="A2958" s="246"/>
      <c r="B2958" s="95"/>
      <c r="C2958" s="247"/>
      <c r="D2958" s="248"/>
      <c r="E2958" s="165"/>
      <c r="F2958" s="358"/>
      <c r="G2958" s="142"/>
    </row>
    <row r="2959" spans="1:7" s="2" customFormat="1" ht="12.75">
      <c r="A2959" s="246"/>
      <c r="B2959" s="95"/>
      <c r="C2959" s="247"/>
      <c r="D2959" s="248"/>
      <c r="E2959" s="165"/>
      <c r="F2959" s="358"/>
      <c r="G2959" s="142"/>
    </row>
    <row r="2960" spans="1:7" s="2" customFormat="1" ht="12.75">
      <c r="A2960" s="246"/>
      <c r="B2960" s="95"/>
      <c r="C2960" s="247"/>
      <c r="D2960" s="248"/>
      <c r="E2960" s="165"/>
      <c r="F2960" s="358"/>
      <c r="G2960" s="142"/>
    </row>
    <row r="2961" spans="1:7" s="2" customFormat="1" ht="12.75">
      <c r="A2961" s="246"/>
      <c r="B2961" s="95"/>
      <c r="C2961" s="247"/>
      <c r="D2961" s="248"/>
      <c r="E2961" s="165"/>
      <c r="F2961" s="358"/>
      <c r="G2961" s="142"/>
    </row>
    <row r="2962" spans="1:7" s="2" customFormat="1" ht="12.75">
      <c r="A2962" s="246"/>
      <c r="B2962" s="95"/>
      <c r="C2962" s="247"/>
      <c r="D2962" s="248"/>
      <c r="E2962" s="165"/>
      <c r="F2962" s="358"/>
      <c r="G2962" s="142"/>
    </row>
    <row r="2963" spans="1:7" s="2" customFormat="1" ht="12.75">
      <c r="A2963" s="246"/>
      <c r="B2963" s="95"/>
      <c r="C2963" s="247"/>
      <c r="D2963" s="248"/>
      <c r="E2963" s="165"/>
      <c r="F2963" s="358"/>
      <c r="G2963" s="142"/>
    </row>
    <row r="2964" spans="1:7" s="2" customFormat="1" ht="12.75">
      <c r="A2964" s="246"/>
      <c r="B2964" s="95"/>
      <c r="C2964" s="247"/>
      <c r="D2964" s="248"/>
      <c r="E2964" s="165"/>
      <c r="F2964" s="358"/>
      <c r="G2964" s="142"/>
    </row>
    <row r="2965" spans="1:7" s="2" customFormat="1" ht="12.75">
      <c r="A2965" s="246"/>
      <c r="B2965" s="95"/>
      <c r="C2965" s="247"/>
      <c r="D2965" s="248"/>
      <c r="E2965" s="165"/>
      <c r="F2965" s="358"/>
      <c r="G2965" s="142"/>
    </row>
    <row r="2966" spans="1:7" s="2" customFormat="1" ht="12.75">
      <c r="A2966" s="246"/>
      <c r="B2966" s="95"/>
      <c r="C2966" s="247"/>
      <c r="D2966" s="248"/>
      <c r="E2966" s="165"/>
      <c r="F2966" s="358"/>
      <c r="G2966" s="142"/>
    </row>
    <row r="2967" spans="1:7" s="2" customFormat="1" ht="12.75">
      <c r="A2967" s="246"/>
      <c r="B2967" s="95"/>
      <c r="C2967" s="247"/>
      <c r="D2967" s="248"/>
      <c r="E2967" s="165"/>
      <c r="F2967" s="358"/>
      <c r="G2967" s="142"/>
    </row>
    <row r="2968" spans="1:7" s="2" customFormat="1" ht="12.75">
      <c r="A2968" s="246"/>
      <c r="B2968" s="95"/>
      <c r="C2968" s="247"/>
      <c r="D2968" s="248"/>
      <c r="E2968" s="165"/>
      <c r="F2968" s="358"/>
      <c r="G2968" s="142"/>
    </row>
    <row r="2969" spans="1:7" s="2" customFormat="1" ht="12.75">
      <c r="A2969" s="246"/>
      <c r="B2969" s="95"/>
      <c r="C2969" s="247"/>
      <c r="D2969" s="248"/>
      <c r="E2969" s="165"/>
      <c r="F2969" s="358"/>
      <c r="G2969" s="142"/>
    </row>
    <row r="2970" spans="1:7" s="2" customFormat="1" ht="12.75">
      <c r="A2970" s="246"/>
      <c r="B2970" s="95"/>
      <c r="C2970" s="247"/>
      <c r="D2970" s="248"/>
      <c r="E2970" s="165"/>
      <c r="F2970" s="358"/>
      <c r="G2970" s="142"/>
    </row>
    <row r="2971" spans="1:7" s="2" customFormat="1" ht="12.75">
      <c r="A2971" s="246"/>
      <c r="B2971" s="95"/>
      <c r="C2971" s="247"/>
      <c r="D2971" s="248"/>
      <c r="E2971" s="165"/>
      <c r="F2971" s="358"/>
      <c r="G2971" s="142"/>
    </row>
    <row r="2972" spans="1:7" s="2" customFormat="1" ht="12.75">
      <c r="A2972" s="246"/>
      <c r="B2972" s="95"/>
      <c r="C2972" s="247"/>
      <c r="D2972" s="248"/>
      <c r="E2972" s="165"/>
      <c r="F2972" s="358"/>
      <c r="G2972" s="142"/>
    </row>
    <row r="2973" spans="1:7" s="2" customFormat="1" ht="12.75">
      <c r="A2973" s="246"/>
      <c r="B2973" s="95"/>
      <c r="C2973" s="247"/>
      <c r="D2973" s="248"/>
      <c r="E2973" s="165"/>
      <c r="F2973" s="358"/>
      <c r="G2973" s="142"/>
    </row>
    <row r="2974" spans="1:7" s="2" customFormat="1" ht="12.75">
      <c r="A2974" s="246"/>
      <c r="B2974" s="95"/>
      <c r="C2974" s="247"/>
      <c r="D2974" s="248"/>
      <c r="E2974" s="165"/>
      <c r="F2974" s="358"/>
      <c r="G2974" s="142"/>
    </row>
    <row r="2975" spans="1:7" s="2" customFormat="1" ht="12.75">
      <c r="A2975" s="246"/>
      <c r="B2975" s="95"/>
      <c r="C2975" s="247"/>
      <c r="D2975" s="248"/>
      <c r="E2975" s="165"/>
      <c r="F2975" s="358"/>
      <c r="G2975" s="142"/>
    </row>
    <row r="2976" spans="1:7" s="2" customFormat="1" ht="12.75">
      <c r="A2976" s="246"/>
      <c r="B2976" s="95"/>
      <c r="C2976" s="247"/>
      <c r="D2976" s="248"/>
      <c r="E2976" s="165"/>
      <c r="F2976" s="358"/>
      <c r="G2976" s="142"/>
    </row>
    <row r="2977" spans="1:7" s="2" customFormat="1" ht="12.75">
      <c r="A2977" s="246"/>
      <c r="B2977" s="95"/>
      <c r="C2977" s="247"/>
      <c r="D2977" s="248"/>
      <c r="E2977" s="165"/>
      <c r="F2977" s="358"/>
      <c r="G2977" s="142"/>
    </row>
    <row r="2978" spans="1:7" s="2" customFormat="1" ht="12.75">
      <c r="A2978" s="246"/>
      <c r="B2978" s="95"/>
      <c r="C2978" s="247"/>
      <c r="D2978" s="248"/>
      <c r="E2978" s="165"/>
      <c r="F2978" s="358"/>
      <c r="G2978" s="142"/>
    </row>
    <row r="2979" spans="1:7" s="2" customFormat="1" ht="12.75">
      <c r="A2979" s="246"/>
      <c r="B2979" s="95"/>
      <c r="C2979" s="247"/>
      <c r="D2979" s="248"/>
      <c r="E2979" s="165"/>
      <c r="F2979" s="358"/>
      <c r="G2979" s="142"/>
    </row>
    <row r="2980" spans="1:7" s="2" customFormat="1" ht="12.75">
      <c r="A2980" s="246"/>
      <c r="B2980" s="95"/>
      <c r="C2980" s="247"/>
      <c r="D2980" s="248"/>
      <c r="E2980" s="165"/>
      <c r="F2980" s="358"/>
      <c r="G2980" s="142"/>
    </row>
    <row r="2981" spans="1:7" s="2" customFormat="1" ht="12.75">
      <c r="A2981" s="246"/>
      <c r="B2981" s="95"/>
      <c r="C2981" s="247"/>
      <c r="D2981" s="248"/>
      <c r="E2981" s="165"/>
      <c r="F2981" s="358"/>
      <c r="G2981" s="142"/>
    </row>
    <row r="2982" spans="1:7" s="2" customFormat="1" ht="12.75">
      <c r="A2982" s="246"/>
      <c r="B2982" s="95"/>
      <c r="C2982" s="247"/>
      <c r="D2982" s="248"/>
      <c r="E2982" s="165"/>
      <c r="F2982" s="358"/>
      <c r="G2982" s="142"/>
    </row>
    <row r="2983" spans="1:7" s="2" customFormat="1" ht="12.75">
      <c r="A2983" s="246"/>
      <c r="B2983" s="95"/>
      <c r="C2983" s="247"/>
      <c r="D2983" s="248"/>
      <c r="E2983" s="165"/>
      <c r="F2983" s="358"/>
      <c r="G2983" s="142"/>
    </row>
    <row r="2984" spans="1:7" s="2" customFormat="1" ht="12.75">
      <c r="A2984" s="246"/>
      <c r="B2984" s="95"/>
      <c r="C2984" s="247"/>
      <c r="D2984" s="248"/>
      <c r="E2984" s="165"/>
      <c r="F2984" s="358"/>
      <c r="G2984" s="142"/>
    </row>
    <row r="2985" spans="1:7" s="2" customFormat="1" ht="12.75">
      <c r="A2985" s="246"/>
      <c r="B2985" s="95"/>
      <c r="C2985" s="247"/>
      <c r="D2985" s="248"/>
      <c r="E2985" s="165"/>
      <c r="F2985" s="358"/>
      <c r="G2985" s="142"/>
    </row>
    <row r="2986" spans="1:7" s="2" customFormat="1" ht="12.75">
      <c r="A2986" s="246"/>
      <c r="B2986" s="95"/>
      <c r="C2986" s="247"/>
      <c r="D2986" s="248"/>
      <c r="E2986" s="165"/>
      <c r="F2986" s="358"/>
      <c r="G2986" s="142"/>
    </row>
    <row r="2987" spans="1:7" s="2" customFormat="1" ht="12.75">
      <c r="A2987" s="246"/>
      <c r="B2987" s="95"/>
      <c r="C2987" s="247"/>
      <c r="D2987" s="248"/>
      <c r="E2987" s="165"/>
      <c r="F2987" s="358"/>
      <c r="G2987" s="142"/>
    </row>
    <row r="2988" spans="1:7" s="2" customFormat="1" ht="12.75">
      <c r="A2988" s="246"/>
      <c r="B2988" s="95"/>
      <c r="C2988" s="247"/>
      <c r="D2988" s="248"/>
      <c r="E2988" s="165"/>
      <c r="F2988" s="358"/>
      <c r="G2988" s="142"/>
    </row>
    <row r="2989" spans="1:7" s="2" customFormat="1" ht="12.75">
      <c r="A2989" s="246"/>
      <c r="B2989" s="95"/>
      <c r="C2989" s="247"/>
      <c r="D2989" s="248"/>
      <c r="E2989" s="165"/>
      <c r="F2989" s="358"/>
      <c r="G2989" s="142"/>
    </row>
    <row r="2990" spans="1:7" s="2" customFormat="1" ht="12.75">
      <c r="A2990" s="246"/>
      <c r="B2990" s="95"/>
      <c r="C2990" s="247"/>
      <c r="D2990" s="248"/>
      <c r="E2990" s="165"/>
      <c r="F2990" s="358"/>
      <c r="G2990" s="142"/>
    </row>
    <row r="2991" spans="1:7" s="2" customFormat="1" ht="12.75">
      <c r="A2991" s="246"/>
      <c r="B2991" s="95"/>
      <c r="C2991" s="247"/>
      <c r="D2991" s="248"/>
      <c r="E2991" s="165"/>
      <c r="F2991" s="358"/>
      <c r="G2991" s="142"/>
    </row>
    <row r="2992" spans="1:7" s="2" customFormat="1" ht="12.75">
      <c r="A2992" s="246"/>
      <c r="B2992" s="95"/>
      <c r="C2992" s="247"/>
      <c r="D2992" s="248"/>
      <c r="E2992" s="165"/>
      <c r="F2992" s="358"/>
      <c r="G2992" s="142"/>
    </row>
    <row r="2993" spans="1:7" s="2" customFormat="1" ht="12.75">
      <c r="A2993" s="246"/>
      <c r="B2993" s="95"/>
      <c r="C2993" s="247"/>
      <c r="D2993" s="248"/>
      <c r="E2993" s="165"/>
      <c r="F2993" s="358"/>
      <c r="G2993" s="142"/>
    </row>
    <row r="2994" spans="1:7" s="2" customFormat="1" ht="12.75">
      <c r="A2994" s="246"/>
      <c r="B2994" s="95"/>
      <c r="C2994" s="247"/>
      <c r="D2994" s="248"/>
      <c r="E2994" s="165"/>
      <c r="F2994" s="358"/>
      <c r="G2994" s="142"/>
    </row>
    <row r="2995" spans="1:7" s="2" customFormat="1" ht="12.75">
      <c r="A2995" s="246"/>
      <c r="B2995" s="95"/>
      <c r="C2995" s="247"/>
      <c r="D2995" s="248"/>
      <c r="E2995" s="165"/>
      <c r="F2995" s="358"/>
      <c r="G2995" s="142"/>
    </row>
    <row r="2996" spans="1:7" s="2" customFormat="1" ht="12.75">
      <c r="A2996" s="246"/>
      <c r="B2996" s="95"/>
      <c r="C2996" s="247"/>
      <c r="D2996" s="248"/>
      <c r="E2996" s="165"/>
      <c r="F2996" s="358"/>
      <c r="G2996" s="142"/>
    </row>
    <row r="2997" spans="1:7" s="2" customFormat="1" ht="12.75">
      <c r="A2997" s="246"/>
      <c r="B2997" s="95"/>
      <c r="C2997" s="247"/>
      <c r="D2997" s="248"/>
      <c r="E2997" s="165"/>
      <c r="F2997" s="358"/>
      <c r="G2997" s="142"/>
    </row>
    <row r="2998" spans="1:7" s="2" customFormat="1" ht="12.75">
      <c r="A2998" s="246"/>
      <c r="B2998" s="95"/>
      <c r="C2998" s="247"/>
      <c r="D2998" s="248"/>
      <c r="E2998" s="165"/>
      <c r="F2998" s="358"/>
      <c r="G2998" s="142"/>
    </row>
    <row r="2999" spans="1:7" s="2" customFormat="1" ht="12.75">
      <c r="A2999" s="246"/>
      <c r="B2999" s="95"/>
      <c r="C2999" s="247"/>
      <c r="D2999" s="248"/>
      <c r="E2999" s="165"/>
      <c r="F2999" s="358"/>
      <c r="G2999" s="142"/>
    </row>
    <row r="3000" spans="1:7" s="2" customFormat="1" ht="12.75">
      <c r="A3000" s="246"/>
      <c r="B3000" s="95"/>
      <c r="C3000" s="247"/>
      <c r="D3000" s="248"/>
      <c r="E3000" s="165"/>
      <c r="F3000" s="358"/>
      <c r="G3000" s="142"/>
    </row>
    <row r="3001" spans="1:7" s="2" customFormat="1" ht="12.75">
      <c r="A3001" s="246"/>
      <c r="B3001" s="95"/>
      <c r="C3001" s="247"/>
      <c r="D3001" s="248"/>
      <c r="E3001" s="165"/>
      <c r="F3001" s="358"/>
      <c r="G3001" s="142"/>
    </row>
    <row r="3002" spans="1:7" s="2" customFormat="1" ht="12.75">
      <c r="A3002" s="246"/>
      <c r="B3002" s="95"/>
      <c r="C3002" s="247"/>
      <c r="D3002" s="248"/>
      <c r="E3002" s="165"/>
      <c r="F3002" s="358"/>
      <c r="G3002" s="142"/>
    </row>
    <row r="3003" spans="1:7" s="2" customFormat="1" ht="12.75">
      <c r="A3003" s="246"/>
      <c r="B3003" s="95"/>
      <c r="C3003" s="247"/>
      <c r="D3003" s="248"/>
      <c r="E3003" s="165"/>
      <c r="F3003" s="358"/>
      <c r="G3003" s="142"/>
    </row>
    <row r="3004" spans="1:7" s="2" customFormat="1" ht="12.75">
      <c r="A3004" s="246"/>
      <c r="B3004" s="95"/>
      <c r="C3004" s="247"/>
      <c r="D3004" s="248"/>
      <c r="E3004" s="165"/>
      <c r="F3004" s="358"/>
      <c r="G3004" s="142"/>
    </row>
    <row r="3005" spans="1:7" s="2" customFormat="1" ht="12.75">
      <c r="A3005" s="246"/>
      <c r="B3005" s="95"/>
      <c r="C3005" s="247"/>
      <c r="D3005" s="248"/>
      <c r="E3005" s="165"/>
      <c r="F3005" s="358"/>
      <c r="G3005" s="142"/>
    </row>
    <row r="3006" spans="1:7" s="2" customFormat="1" ht="12.75">
      <c r="A3006" s="246"/>
      <c r="B3006" s="95"/>
      <c r="C3006" s="247"/>
      <c r="D3006" s="248"/>
      <c r="E3006" s="165"/>
      <c r="F3006" s="358"/>
      <c r="G3006" s="142"/>
    </row>
    <row r="3007" spans="1:7" s="2" customFormat="1" ht="12.75">
      <c r="A3007" s="246"/>
      <c r="B3007" s="95"/>
      <c r="C3007" s="247"/>
      <c r="D3007" s="248"/>
      <c r="E3007" s="165"/>
      <c r="F3007" s="358"/>
      <c r="G3007" s="142"/>
    </row>
    <row r="3008" spans="1:7" s="2" customFormat="1" ht="12.75">
      <c r="A3008" s="246"/>
      <c r="B3008" s="95"/>
      <c r="C3008" s="247"/>
      <c r="D3008" s="248"/>
      <c r="E3008" s="165"/>
      <c r="F3008" s="358"/>
      <c r="G3008" s="142"/>
    </row>
    <row r="3009" spans="1:7" s="2" customFormat="1" ht="12.75">
      <c r="A3009" s="246"/>
      <c r="B3009" s="95"/>
      <c r="C3009" s="247"/>
      <c r="D3009" s="248"/>
      <c r="E3009" s="165"/>
      <c r="F3009" s="358"/>
      <c r="G3009" s="142"/>
    </row>
    <row r="3010" spans="1:7" s="2" customFormat="1" ht="12.75">
      <c r="A3010" s="246"/>
      <c r="B3010" s="95"/>
      <c r="C3010" s="247"/>
      <c r="D3010" s="248"/>
      <c r="E3010" s="165"/>
      <c r="F3010" s="358"/>
      <c r="G3010" s="142"/>
    </row>
    <row r="3011" spans="1:7" s="2" customFormat="1" ht="12.75">
      <c r="A3011" s="246"/>
      <c r="B3011" s="95"/>
      <c r="C3011" s="247"/>
      <c r="D3011" s="248"/>
      <c r="E3011" s="165"/>
      <c r="F3011" s="358"/>
      <c r="G3011" s="142"/>
    </row>
    <row r="3012" spans="1:7" s="2" customFormat="1" ht="12.75">
      <c r="A3012" s="246"/>
      <c r="B3012" s="95"/>
      <c r="C3012" s="247"/>
      <c r="D3012" s="248"/>
      <c r="E3012" s="165"/>
      <c r="F3012" s="358"/>
      <c r="G3012" s="142"/>
    </row>
    <row r="3013" spans="1:7" s="2" customFormat="1" ht="12.75">
      <c r="A3013" s="246"/>
      <c r="B3013" s="95"/>
      <c r="C3013" s="247"/>
      <c r="D3013" s="248"/>
      <c r="E3013" s="165"/>
      <c r="F3013" s="358"/>
      <c r="G3013" s="142"/>
    </row>
    <row r="3014" spans="1:7" s="2" customFormat="1" ht="12.75">
      <c r="A3014" s="246"/>
      <c r="B3014" s="95"/>
      <c r="C3014" s="247"/>
      <c r="D3014" s="248"/>
      <c r="E3014" s="165"/>
      <c r="F3014" s="358"/>
      <c r="G3014" s="142"/>
    </row>
    <row r="3015" spans="1:7" s="2" customFormat="1" ht="12.75">
      <c r="A3015" s="246"/>
      <c r="B3015" s="95"/>
      <c r="C3015" s="247"/>
      <c r="D3015" s="248"/>
      <c r="E3015" s="165"/>
      <c r="F3015" s="358"/>
      <c r="G3015" s="142"/>
    </row>
    <row r="3016" spans="1:7" s="2" customFormat="1" ht="12.75">
      <c r="A3016" s="246"/>
      <c r="B3016" s="95"/>
      <c r="C3016" s="247"/>
      <c r="D3016" s="248"/>
      <c r="E3016" s="165"/>
      <c r="F3016" s="358"/>
      <c r="G3016" s="142"/>
    </row>
    <row r="3017" spans="1:7" s="2" customFormat="1" ht="12.75">
      <c r="A3017" s="246"/>
      <c r="B3017" s="95"/>
      <c r="C3017" s="247"/>
      <c r="D3017" s="248"/>
      <c r="E3017" s="165"/>
      <c r="F3017" s="358"/>
      <c r="G3017" s="142"/>
    </row>
    <row r="3018" spans="1:7" s="2" customFormat="1" ht="12.75">
      <c r="A3018" s="246"/>
      <c r="B3018" s="95"/>
      <c r="C3018" s="247"/>
      <c r="D3018" s="248"/>
      <c r="E3018" s="165"/>
      <c r="F3018" s="358"/>
      <c r="G3018" s="142"/>
    </row>
    <row r="3019" spans="1:7" s="2" customFormat="1" ht="12.75">
      <c r="A3019" s="246"/>
      <c r="B3019" s="95"/>
      <c r="C3019" s="247"/>
      <c r="D3019" s="248"/>
      <c r="E3019" s="165"/>
      <c r="F3019" s="358"/>
      <c r="G3019" s="142"/>
    </row>
    <row r="3020" spans="1:7" s="2" customFormat="1" ht="12.75">
      <c r="A3020" s="246"/>
      <c r="B3020" s="95"/>
      <c r="C3020" s="247"/>
      <c r="D3020" s="248"/>
      <c r="E3020" s="165"/>
      <c r="F3020" s="358"/>
      <c r="G3020" s="142"/>
    </row>
    <row r="3021" spans="1:7" s="2" customFormat="1" ht="12.75">
      <c r="A3021" s="246"/>
      <c r="B3021" s="95"/>
      <c r="C3021" s="247"/>
      <c r="D3021" s="248"/>
      <c r="E3021" s="165"/>
      <c r="F3021" s="358"/>
      <c r="G3021" s="142"/>
    </row>
    <row r="3022" spans="1:7" s="2" customFormat="1" ht="12.75">
      <c r="A3022" s="246"/>
      <c r="B3022" s="95"/>
      <c r="C3022" s="247"/>
      <c r="D3022" s="248"/>
      <c r="E3022" s="165"/>
      <c r="F3022" s="358"/>
      <c r="G3022" s="142"/>
    </row>
    <row r="3023" spans="1:7" s="2" customFormat="1" ht="12.75">
      <c r="A3023" s="246"/>
      <c r="B3023" s="95"/>
      <c r="C3023" s="247"/>
      <c r="D3023" s="248"/>
      <c r="E3023" s="165"/>
      <c r="F3023" s="358"/>
      <c r="G3023" s="142"/>
    </row>
    <row r="3024" spans="1:7" s="2" customFormat="1" ht="12.75">
      <c r="A3024" s="246"/>
      <c r="B3024" s="95"/>
      <c r="C3024" s="247"/>
      <c r="D3024" s="248"/>
      <c r="E3024" s="165"/>
      <c r="F3024" s="358"/>
      <c r="G3024" s="142"/>
    </row>
    <row r="3025" spans="1:7" s="2" customFormat="1" ht="12.75">
      <c r="A3025" s="246"/>
      <c r="B3025" s="95"/>
      <c r="C3025" s="247"/>
      <c r="D3025" s="248"/>
      <c r="E3025" s="165"/>
      <c r="F3025" s="358"/>
      <c r="G3025" s="142"/>
    </row>
    <row r="3026" spans="1:7" s="2" customFormat="1" ht="12.75">
      <c r="A3026" s="246"/>
      <c r="B3026" s="95"/>
      <c r="C3026" s="247"/>
      <c r="D3026" s="248"/>
      <c r="E3026" s="165"/>
      <c r="F3026" s="358"/>
      <c r="G3026" s="142"/>
    </row>
    <row r="3027" spans="1:7" s="2" customFormat="1" ht="12.75">
      <c r="A3027" s="246"/>
      <c r="B3027" s="95"/>
      <c r="C3027" s="247"/>
      <c r="D3027" s="248"/>
      <c r="E3027" s="165"/>
      <c r="F3027" s="358"/>
      <c r="G3027" s="142"/>
    </row>
    <row r="3028" spans="1:7" s="2" customFormat="1" ht="12.75">
      <c r="A3028" s="246"/>
      <c r="B3028" s="95"/>
      <c r="C3028" s="247"/>
      <c r="D3028" s="248"/>
      <c r="E3028" s="165"/>
      <c r="F3028" s="358"/>
      <c r="G3028" s="142"/>
    </row>
    <row r="3029" spans="1:7" s="2" customFormat="1" ht="12.75">
      <c r="A3029" s="246"/>
      <c r="B3029" s="95"/>
      <c r="C3029" s="247"/>
      <c r="D3029" s="248"/>
      <c r="E3029" s="165"/>
      <c r="F3029" s="358"/>
      <c r="G3029" s="142"/>
    </row>
    <row r="3030" spans="1:7" s="2" customFormat="1" ht="12.75">
      <c r="A3030" s="246"/>
      <c r="B3030" s="95"/>
      <c r="C3030" s="247"/>
      <c r="D3030" s="248"/>
      <c r="E3030" s="165"/>
      <c r="F3030" s="358"/>
      <c r="G3030" s="142"/>
    </row>
    <row r="3031" spans="1:7" s="2" customFormat="1" ht="12.75">
      <c r="A3031" s="246"/>
      <c r="B3031" s="95"/>
      <c r="C3031" s="247"/>
      <c r="D3031" s="248"/>
      <c r="E3031" s="165"/>
      <c r="F3031" s="358"/>
      <c r="G3031" s="142"/>
    </row>
    <row r="3032" spans="1:7" s="2" customFormat="1" ht="12.75">
      <c r="A3032" s="246"/>
      <c r="B3032" s="95"/>
      <c r="C3032" s="247"/>
      <c r="D3032" s="248"/>
      <c r="E3032" s="165"/>
      <c r="F3032" s="358"/>
      <c r="G3032" s="142"/>
    </row>
    <row r="3033" spans="1:7" s="2" customFormat="1" ht="12.75">
      <c r="A3033" s="246"/>
      <c r="B3033" s="95"/>
      <c r="C3033" s="247"/>
      <c r="D3033" s="248"/>
      <c r="E3033" s="165"/>
      <c r="F3033" s="358"/>
      <c r="G3033" s="142"/>
    </row>
    <row r="3034" spans="1:7" s="2" customFormat="1" ht="12.75">
      <c r="A3034" s="246"/>
      <c r="B3034" s="95"/>
      <c r="C3034" s="247"/>
      <c r="D3034" s="248"/>
      <c r="E3034" s="165"/>
      <c r="F3034" s="358"/>
      <c r="G3034" s="142"/>
    </row>
    <row r="3035" spans="1:7" s="2" customFormat="1" ht="12.75">
      <c r="A3035" s="246"/>
      <c r="B3035" s="95"/>
      <c r="C3035" s="247"/>
      <c r="D3035" s="248"/>
      <c r="E3035" s="165"/>
      <c r="F3035" s="358"/>
      <c r="G3035" s="142"/>
    </row>
    <row r="3036" spans="1:7" s="2" customFormat="1" ht="12.75">
      <c r="A3036" s="246"/>
      <c r="B3036" s="95"/>
      <c r="C3036" s="247"/>
      <c r="D3036" s="248"/>
      <c r="E3036" s="165"/>
      <c r="F3036" s="358"/>
      <c r="G3036" s="142"/>
    </row>
    <row r="3037" spans="1:7" s="2" customFormat="1" ht="12.75">
      <c r="A3037" s="246"/>
      <c r="B3037" s="95"/>
      <c r="C3037" s="247"/>
      <c r="D3037" s="248"/>
      <c r="E3037" s="165"/>
      <c r="F3037" s="358"/>
      <c r="G3037" s="142"/>
    </row>
    <row r="3038" spans="1:7" s="2" customFormat="1" ht="12.75">
      <c r="A3038" s="246"/>
      <c r="B3038" s="95"/>
      <c r="C3038" s="247"/>
      <c r="D3038" s="248"/>
      <c r="E3038" s="165"/>
      <c r="F3038" s="358"/>
      <c r="G3038" s="142"/>
    </row>
    <row r="3039" spans="1:7" s="2" customFormat="1" ht="12.75">
      <c r="A3039" s="246"/>
      <c r="B3039" s="95"/>
      <c r="C3039" s="247"/>
      <c r="D3039" s="248"/>
      <c r="E3039" s="165"/>
      <c r="F3039" s="358"/>
      <c r="G3039" s="142"/>
    </row>
    <row r="3040" spans="1:7" s="2" customFormat="1" ht="12.75">
      <c r="A3040" s="246"/>
      <c r="B3040" s="95"/>
      <c r="C3040" s="247"/>
      <c r="D3040" s="248"/>
      <c r="E3040" s="165"/>
      <c r="F3040" s="358"/>
      <c r="G3040" s="142"/>
    </row>
    <row r="3041" spans="1:7" s="2" customFormat="1" ht="12.75">
      <c r="A3041" s="246"/>
      <c r="B3041" s="95"/>
      <c r="C3041" s="247"/>
      <c r="D3041" s="248"/>
      <c r="E3041" s="165"/>
      <c r="F3041" s="358"/>
      <c r="G3041" s="142"/>
    </row>
    <row r="3042" spans="1:7" s="2" customFormat="1" ht="12.75">
      <c r="A3042" s="246"/>
      <c r="B3042" s="95"/>
      <c r="C3042" s="247"/>
      <c r="D3042" s="248"/>
      <c r="E3042" s="165"/>
      <c r="F3042" s="358"/>
      <c r="G3042" s="142"/>
    </row>
    <row r="3043" spans="1:7" s="2" customFormat="1" ht="12.75">
      <c r="A3043" s="246"/>
      <c r="B3043" s="95"/>
      <c r="C3043" s="247"/>
      <c r="D3043" s="248"/>
      <c r="E3043" s="165"/>
      <c r="F3043" s="358"/>
      <c r="G3043" s="142"/>
    </row>
    <row r="3044" spans="1:7" s="2" customFormat="1" ht="12.75">
      <c r="A3044" s="246"/>
      <c r="B3044" s="95"/>
      <c r="C3044" s="247"/>
      <c r="D3044" s="248"/>
      <c r="E3044" s="165"/>
      <c r="F3044" s="358"/>
      <c r="G3044" s="142"/>
    </row>
    <row r="3045" spans="1:7" s="2" customFormat="1" ht="12.75">
      <c r="A3045" s="246"/>
      <c r="B3045" s="95"/>
      <c r="C3045" s="247"/>
      <c r="D3045" s="248"/>
      <c r="E3045" s="165"/>
      <c r="F3045" s="358"/>
      <c r="G3045" s="142"/>
    </row>
    <row r="3046" spans="1:7" s="2" customFormat="1" ht="12.75">
      <c r="A3046" s="246"/>
      <c r="B3046" s="95"/>
      <c r="C3046" s="247"/>
      <c r="D3046" s="248"/>
      <c r="E3046" s="165"/>
      <c r="F3046" s="358"/>
      <c r="G3046" s="142"/>
    </row>
    <row r="3047" spans="1:7" s="2" customFormat="1" ht="12.75">
      <c r="A3047" s="246"/>
      <c r="B3047" s="95"/>
      <c r="C3047" s="247"/>
      <c r="D3047" s="248"/>
      <c r="E3047" s="165"/>
      <c r="F3047" s="358"/>
      <c r="G3047" s="142"/>
    </row>
    <row r="3048" spans="1:7" s="2" customFormat="1" ht="12.75">
      <c r="A3048" s="246"/>
      <c r="B3048" s="95"/>
      <c r="C3048" s="247"/>
      <c r="D3048" s="248"/>
      <c r="E3048" s="165"/>
      <c r="F3048" s="358"/>
      <c r="G3048" s="142"/>
    </row>
    <row r="3049" spans="1:7" s="2" customFormat="1" ht="12.75">
      <c r="A3049" s="246"/>
      <c r="B3049" s="95"/>
      <c r="C3049" s="247"/>
      <c r="D3049" s="248"/>
      <c r="E3049" s="165"/>
      <c r="F3049" s="358"/>
      <c r="G3049" s="142"/>
    </row>
    <row r="3050" spans="1:7" s="2" customFormat="1" ht="12.75">
      <c r="A3050" s="246"/>
      <c r="B3050" s="95"/>
      <c r="C3050" s="247"/>
      <c r="D3050" s="248"/>
      <c r="E3050" s="165"/>
      <c r="F3050" s="358"/>
      <c r="G3050" s="142"/>
    </row>
    <row r="3051" spans="1:7" s="2" customFormat="1" ht="12.75">
      <c r="A3051" s="246"/>
      <c r="B3051" s="95"/>
      <c r="C3051" s="247"/>
      <c r="D3051" s="248"/>
      <c r="E3051" s="165"/>
      <c r="F3051" s="358"/>
      <c r="G3051" s="142"/>
    </row>
    <row r="3052" spans="1:7" s="2" customFormat="1" ht="12.75">
      <c r="A3052" s="246"/>
      <c r="B3052" s="95"/>
      <c r="C3052" s="247"/>
      <c r="D3052" s="248"/>
      <c r="E3052" s="165"/>
      <c r="F3052" s="358"/>
      <c r="G3052" s="142"/>
    </row>
    <row r="3053" spans="1:7" s="2" customFormat="1" ht="12.75">
      <c r="A3053" s="246"/>
      <c r="B3053" s="95"/>
      <c r="C3053" s="247"/>
      <c r="D3053" s="248"/>
      <c r="E3053" s="165"/>
      <c r="F3053" s="358"/>
      <c r="G3053" s="142"/>
    </row>
    <row r="3054" spans="1:7" s="2" customFormat="1" ht="12.75">
      <c r="A3054" s="246"/>
      <c r="B3054" s="95"/>
      <c r="C3054" s="247"/>
      <c r="D3054" s="248"/>
      <c r="E3054" s="165"/>
      <c r="F3054" s="358"/>
      <c r="G3054" s="142"/>
    </row>
    <row r="3055" spans="1:7" s="2" customFormat="1" ht="12.75">
      <c r="A3055" s="246"/>
      <c r="B3055" s="95"/>
      <c r="C3055" s="247"/>
      <c r="D3055" s="248"/>
      <c r="E3055" s="165"/>
      <c r="F3055" s="358"/>
      <c r="G3055" s="142"/>
    </row>
    <row r="3056" spans="1:7" s="2" customFormat="1" ht="12.75">
      <c r="A3056" s="246"/>
      <c r="B3056" s="95"/>
      <c r="C3056" s="247"/>
      <c r="D3056" s="248"/>
      <c r="E3056" s="165"/>
      <c r="F3056" s="358"/>
      <c r="G3056" s="142"/>
    </row>
    <row r="3057" spans="1:7" s="2" customFormat="1" ht="12.75">
      <c r="A3057" s="246"/>
      <c r="B3057" s="95"/>
      <c r="C3057" s="247"/>
      <c r="D3057" s="248"/>
      <c r="E3057" s="165"/>
      <c r="F3057" s="358"/>
      <c r="G3057" s="142"/>
    </row>
    <row r="3058" spans="1:7" s="2" customFormat="1" ht="12.75">
      <c r="A3058" s="246"/>
      <c r="B3058" s="95"/>
      <c r="C3058" s="247"/>
      <c r="D3058" s="248"/>
      <c r="E3058" s="165"/>
      <c r="F3058" s="358"/>
      <c r="G3058" s="142"/>
    </row>
    <row r="3059" spans="1:7" s="2" customFormat="1" ht="12.75">
      <c r="A3059" s="246"/>
      <c r="B3059" s="95"/>
      <c r="C3059" s="247"/>
      <c r="D3059" s="248"/>
      <c r="E3059" s="165"/>
      <c r="F3059" s="358"/>
      <c r="G3059" s="142"/>
    </row>
    <row r="3060" spans="1:7" s="2" customFormat="1" ht="12.75">
      <c r="A3060" s="246"/>
      <c r="B3060" s="95"/>
      <c r="C3060" s="247"/>
      <c r="D3060" s="248"/>
      <c r="E3060" s="165"/>
      <c r="F3060" s="358"/>
      <c r="G3060" s="142"/>
    </row>
    <row r="3061" spans="1:7" s="2" customFormat="1" ht="12.75">
      <c r="A3061" s="246"/>
      <c r="B3061" s="95"/>
      <c r="C3061" s="247"/>
      <c r="D3061" s="248"/>
      <c r="E3061" s="165"/>
      <c r="F3061" s="358"/>
      <c r="G3061" s="142"/>
    </row>
    <row r="3062" spans="1:7" s="2" customFormat="1" ht="12.75">
      <c r="A3062" s="246"/>
      <c r="B3062" s="95"/>
      <c r="C3062" s="247"/>
      <c r="D3062" s="248"/>
      <c r="E3062" s="165"/>
      <c r="F3062" s="358"/>
      <c r="G3062" s="142"/>
    </row>
    <row r="3063" spans="1:7" s="2" customFormat="1" ht="12.75">
      <c r="A3063" s="246"/>
      <c r="B3063" s="95"/>
      <c r="C3063" s="247"/>
      <c r="D3063" s="248"/>
      <c r="E3063" s="165"/>
      <c r="F3063" s="358"/>
      <c r="G3063" s="142"/>
    </row>
    <row r="3064" spans="1:7" s="2" customFormat="1" ht="12.75">
      <c r="A3064" s="246"/>
      <c r="B3064" s="95"/>
      <c r="C3064" s="247"/>
      <c r="D3064" s="248"/>
      <c r="E3064" s="165"/>
      <c r="F3064" s="358"/>
      <c r="G3064" s="142"/>
    </row>
    <row r="3065" spans="1:7" s="2" customFormat="1" ht="12.75">
      <c r="A3065" s="246"/>
      <c r="B3065" s="95"/>
      <c r="C3065" s="247"/>
      <c r="D3065" s="248"/>
      <c r="E3065" s="165"/>
      <c r="F3065" s="358"/>
      <c r="G3065" s="142"/>
    </row>
    <row r="3066" spans="1:7" s="2" customFormat="1" ht="12.75">
      <c r="A3066" s="246"/>
      <c r="B3066" s="95"/>
      <c r="C3066" s="247"/>
      <c r="D3066" s="248"/>
      <c r="E3066" s="165"/>
      <c r="F3066" s="358"/>
      <c r="G3066" s="142"/>
    </row>
    <row r="3067" spans="1:7" s="2" customFormat="1" ht="12.75">
      <c r="A3067" s="246"/>
      <c r="B3067" s="95"/>
      <c r="C3067" s="247"/>
      <c r="D3067" s="248"/>
      <c r="E3067" s="165"/>
      <c r="F3067" s="358"/>
      <c r="G3067" s="142"/>
    </row>
    <row r="3068" spans="1:7" s="2" customFormat="1" ht="12.75">
      <c r="A3068" s="246"/>
      <c r="B3068" s="95"/>
      <c r="C3068" s="247"/>
      <c r="D3068" s="248"/>
      <c r="E3068" s="165"/>
      <c r="F3068" s="358"/>
      <c r="G3068" s="142"/>
    </row>
    <row r="3069" spans="1:7" s="2" customFormat="1" ht="12.75">
      <c r="A3069" s="246"/>
      <c r="B3069" s="95"/>
      <c r="C3069" s="247"/>
      <c r="D3069" s="248"/>
      <c r="E3069" s="165"/>
      <c r="F3069" s="358"/>
      <c r="G3069" s="142"/>
    </row>
    <row r="3070" spans="1:7" s="2" customFormat="1" ht="12.75">
      <c r="A3070" s="246"/>
      <c r="B3070" s="95"/>
      <c r="C3070" s="247"/>
      <c r="D3070" s="248"/>
      <c r="E3070" s="165"/>
      <c r="F3070" s="358"/>
      <c r="G3070" s="142"/>
    </row>
    <row r="3071" spans="1:7" s="2" customFormat="1" ht="12.75">
      <c r="A3071" s="246"/>
      <c r="B3071" s="95"/>
      <c r="C3071" s="247"/>
      <c r="D3071" s="248"/>
      <c r="E3071" s="165"/>
      <c r="F3071" s="358"/>
      <c r="G3071" s="142"/>
    </row>
    <row r="3072" spans="1:7" s="2" customFormat="1" ht="12.75">
      <c r="A3072" s="246"/>
      <c r="B3072" s="95"/>
      <c r="C3072" s="247"/>
      <c r="D3072" s="248"/>
      <c r="E3072" s="165"/>
      <c r="F3072" s="358"/>
      <c r="G3072" s="142"/>
    </row>
    <row r="3073" spans="1:7" s="2" customFormat="1" ht="12.75">
      <c r="A3073" s="246"/>
      <c r="B3073" s="95"/>
      <c r="C3073" s="247"/>
      <c r="D3073" s="248"/>
      <c r="E3073" s="165"/>
      <c r="F3073" s="358"/>
      <c r="G3073" s="142"/>
    </row>
    <row r="3074" spans="1:7" s="2" customFormat="1" ht="12.75">
      <c r="A3074" s="246"/>
      <c r="B3074" s="95"/>
      <c r="C3074" s="247"/>
      <c r="D3074" s="248"/>
      <c r="E3074" s="165"/>
      <c r="F3074" s="358"/>
      <c r="G3074" s="142"/>
    </row>
    <row r="3075" spans="1:7" s="2" customFormat="1" ht="12.75">
      <c r="A3075" s="246"/>
      <c r="B3075" s="95"/>
      <c r="C3075" s="247"/>
      <c r="D3075" s="248"/>
      <c r="E3075" s="165"/>
      <c r="F3075" s="358"/>
      <c r="G3075" s="142"/>
    </row>
    <row r="3076" spans="1:7" s="2" customFormat="1" ht="12.75">
      <c r="A3076" s="246"/>
      <c r="B3076" s="95"/>
      <c r="C3076" s="247"/>
      <c r="D3076" s="248"/>
      <c r="E3076" s="165"/>
      <c r="F3076" s="358"/>
      <c r="G3076" s="142"/>
    </row>
    <row r="3077" spans="1:7" s="2" customFormat="1" ht="12.75">
      <c r="A3077" s="246"/>
      <c r="B3077" s="95"/>
      <c r="C3077" s="247"/>
      <c r="D3077" s="248"/>
      <c r="E3077" s="165"/>
      <c r="F3077" s="358"/>
      <c r="G3077" s="142"/>
    </row>
    <row r="3078" spans="1:7" s="2" customFormat="1" ht="12.75">
      <c r="A3078" s="246"/>
      <c r="B3078" s="95"/>
      <c r="C3078" s="247"/>
      <c r="D3078" s="248"/>
      <c r="E3078" s="165"/>
      <c r="F3078" s="358"/>
      <c r="G3078" s="142"/>
    </row>
    <row r="3079" spans="1:7" s="2" customFormat="1" ht="12.75">
      <c r="A3079" s="246"/>
      <c r="B3079" s="95"/>
      <c r="C3079" s="247"/>
      <c r="D3079" s="248"/>
      <c r="E3079" s="165"/>
      <c r="F3079" s="358"/>
      <c r="G3079" s="142"/>
    </row>
    <row r="3080" spans="1:7" s="2" customFormat="1" ht="12.75">
      <c r="A3080" s="246"/>
      <c r="B3080" s="95"/>
      <c r="C3080" s="247"/>
      <c r="D3080" s="248"/>
      <c r="E3080" s="165"/>
      <c r="F3080" s="358"/>
      <c r="G3080" s="142"/>
    </row>
    <row r="3081" spans="1:7" s="2" customFormat="1" ht="12.75">
      <c r="A3081" s="246"/>
      <c r="B3081" s="95"/>
      <c r="C3081" s="247"/>
      <c r="D3081" s="248"/>
      <c r="E3081" s="165"/>
      <c r="F3081" s="358"/>
      <c r="G3081" s="142"/>
    </row>
    <row r="3082" spans="1:7" s="2" customFormat="1" ht="12.75">
      <c r="A3082" s="246"/>
      <c r="B3082" s="95"/>
      <c r="C3082" s="247"/>
      <c r="D3082" s="248"/>
      <c r="E3082" s="165"/>
      <c r="F3082" s="358"/>
      <c r="G3082" s="142"/>
    </row>
    <row r="3083" spans="1:7" s="2" customFormat="1" ht="12.75">
      <c r="A3083" s="246"/>
      <c r="B3083" s="95"/>
      <c r="C3083" s="247"/>
      <c r="D3083" s="248"/>
      <c r="E3083" s="165"/>
      <c r="F3083" s="358"/>
      <c r="G3083" s="142"/>
    </row>
    <row r="3084" spans="1:7" s="2" customFormat="1" ht="12.75">
      <c r="A3084" s="246"/>
      <c r="B3084" s="95"/>
      <c r="C3084" s="247"/>
      <c r="D3084" s="248"/>
      <c r="E3084" s="165"/>
      <c r="F3084" s="358"/>
      <c r="G3084" s="142"/>
    </row>
    <row r="3085" spans="1:7" s="2" customFormat="1" ht="12.75">
      <c r="A3085" s="246"/>
      <c r="B3085" s="95"/>
      <c r="C3085" s="247"/>
      <c r="D3085" s="248"/>
      <c r="E3085" s="165"/>
      <c r="F3085" s="358"/>
      <c r="G3085" s="142"/>
    </row>
    <row r="3086" spans="1:7" s="2" customFormat="1" ht="12.75">
      <c r="A3086" s="246"/>
      <c r="B3086" s="95"/>
      <c r="C3086" s="247"/>
      <c r="D3086" s="248"/>
      <c r="E3086" s="165"/>
      <c r="F3086" s="358"/>
      <c r="G3086" s="142"/>
    </row>
    <row r="3087" spans="1:7" s="2" customFormat="1" ht="12.75">
      <c r="A3087" s="246"/>
      <c r="B3087" s="95"/>
      <c r="C3087" s="247"/>
      <c r="D3087" s="248"/>
      <c r="E3087" s="165"/>
      <c r="F3087" s="358"/>
      <c r="G3087" s="142"/>
    </row>
    <row r="3088" spans="1:7" s="2" customFormat="1" ht="12.75">
      <c r="A3088" s="246"/>
      <c r="B3088" s="95"/>
      <c r="C3088" s="247"/>
      <c r="D3088" s="248"/>
      <c r="E3088" s="165"/>
      <c r="F3088" s="358"/>
      <c r="G3088" s="142"/>
    </row>
    <row r="3089" spans="1:7" s="2" customFormat="1" ht="12.75">
      <c r="A3089" s="246"/>
      <c r="B3089" s="95"/>
      <c r="C3089" s="247"/>
      <c r="D3089" s="248"/>
      <c r="E3089" s="165"/>
      <c r="F3089" s="358"/>
      <c r="G3089" s="142"/>
    </row>
    <row r="3090" spans="1:7" s="2" customFormat="1" ht="12.75">
      <c r="A3090" s="246"/>
      <c r="B3090" s="95"/>
      <c r="C3090" s="247"/>
      <c r="D3090" s="248"/>
      <c r="E3090" s="165"/>
      <c r="F3090" s="358"/>
      <c r="G3090" s="142"/>
    </row>
    <row r="3091" spans="1:7" s="2" customFormat="1" ht="12.75">
      <c r="A3091" s="246"/>
      <c r="B3091" s="95"/>
      <c r="C3091" s="247"/>
      <c r="D3091" s="248"/>
      <c r="E3091" s="165"/>
      <c r="F3091" s="358"/>
      <c r="G3091" s="142"/>
    </row>
    <row r="3092" spans="1:7" s="2" customFormat="1" ht="12.75">
      <c r="A3092" s="246"/>
      <c r="B3092" s="95"/>
      <c r="C3092" s="247"/>
      <c r="D3092" s="248"/>
      <c r="E3092" s="165"/>
      <c r="F3092" s="358"/>
      <c r="G3092" s="142"/>
    </row>
    <row r="3093" spans="1:7" s="2" customFormat="1" ht="12.75">
      <c r="A3093" s="246"/>
      <c r="B3093" s="95"/>
      <c r="C3093" s="247"/>
      <c r="D3093" s="248"/>
      <c r="E3093" s="165"/>
      <c r="F3093" s="358"/>
      <c r="G3093" s="142"/>
    </row>
    <row r="3094" spans="1:7" s="2" customFormat="1" ht="12.75">
      <c r="A3094" s="246"/>
      <c r="B3094" s="95"/>
      <c r="C3094" s="247"/>
      <c r="D3094" s="248"/>
      <c r="E3094" s="165"/>
      <c r="F3094" s="358"/>
      <c r="G3094" s="142"/>
    </row>
    <row r="3095" spans="1:7" s="2" customFormat="1" ht="12.75">
      <c r="A3095" s="246"/>
      <c r="B3095" s="95"/>
      <c r="C3095" s="247"/>
      <c r="D3095" s="248"/>
      <c r="E3095" s="165"/>
      <c r="F3095" s="358"/>
      <c r="G3095" s="142"/>
    </row>
    <row r="3096" spans="1:7" s="2" customFormat="1" ht="12.75">
      <c r="A3096" s="246"/>
      <c r="B3096" s="95"/>
      <c r="C3096" s="247"/>
      <c r="D3096" s="248"/>
      <c r="E3096" s="165"/>
      <c r="F3096" s="358"/>
      <c r="G3096" s="142"/>
    </row>
    <row r="3097" spans="1:7" s="2" customFormat="1" ht="12.75">
      <c r="A3097" s="246"/>
      <c r="B3097" s="95"/>
      <c r="C3097" s="247"/>
      <c r="D3097" s="248"/>
      <c r="E3097" s="165"/>
      <c r="F3097" s="358"/>
      <c r="G3097" s="142"/>
    </row>
    <row r="3098" spans="1:7" s="2" customFormat="1" ht="12.75">
      <c r="A3098" s="246"/>
      <c r="B3098" s="95"/>
      <c r="C3098" s="247"/>
      <c r="D3098" s="248"/>
      <c r="E3098" s="165"/>
      <c r="F3098" s="358"/>
      <c r="G3098" s="142"/>
    </row>
    <row r="3099" spans="1:7" s="2" customFormat="1" ht="12.75">
      <c r="A3099" s="246"/>
      <c r="B3099" s="95"/>
      <c r="C3099" s="247"/>
      <c r="D3099" s="248"/>
      <c r="E3099" s="165"/>
      <c r="F3099" s="358"/>
      <c r="G3099" s="142"/>
    </row>
    <row r="3100" spans="1:7" s="2" customFormat="1" ht="12.75">
      <c r="A3100" s="246"/>
      <c r="B3100" s="95"/>
      <c r="C3100" s="247"/>
      <c r="D3100" s="248"/>
      <c r="E3100" s="165"/>
      <c r="F3100" s="358"/>
      <c r="G3100" s="142"/>
    </row>
    <row r="3101" spans="1:7" s="2" customFormat="1" ht="12.75">
      <c r="A3101" s="246"/>
      <c r="B3101" s="95"/>
      <c r="C3101" s="247"/>
      <c r="D3101" s="248"/>
      <c r="E3101" s="165"/>
      <c r="F3101" s="358"/>
      <c r="G3101" s="142"/>
    </row>
    <row r="3102" spans="1:7" s="2" customFormat="1" ht="12.75">
      <c r="A3102" s="246"/>
      <c r="B3102" s="95"/>
      <c r="C3102" s="247"/>
      <c r="D3102" s="248"/>
      <c r="E3102" s="165"/>
      <c r="F3102" s="358"/>
      <c r="G3102" s="142"/>
    </row>
    <row r="3103" spans="1:7" s="2" customFormat="1" ht="12.75">
      <c r="A3103" s="246"/>
      <c r="B3103" s="95"/>
      <c r="C3103" s="247"/>
      <c r="D3103" s="248"/>
      <c r="E3103" s="165"/>
      <c r="F3103" s="358"/>
      <c r="G3103" s="142"/>
    </row>
    <row r="3104" spans="1:7" s="2" customFormat="1" ht="12.75">
      <c r="A3104" s="246"/>
      <c r="B3104" s="95"/>
      <c r="C3104" s="247"/>
      <c r="D3104" s="248"/>
      <c r="E3104" s="165"/>
      <c r="F3104" s="358"/>
      <c r="G3104" s="142"/>
    </row>
    <row r="3105" spans="1:7" s="2" customFormat="1" ht="12.75">
      <c r="A3105" s="246"/>
      <c r="B3105" s="95"/>
      <c r="C3105" s="247"/>
      <c r="D3105" s="248"/>
      <c r="E3105" s="165"/>
      <c r="F3105" s="358"/>
      <c r="G3105" s="142"/>
    </row>
    <row r="3106" spans="1:7" s="2" customFormat="1" ht="12.75">
      <c r="A3106" s="246"/>
      <c r="B3106" s="95"/>
      <c r="C3106" s="247"/>
      <c r="D3106" s="248"/>
      <c r="E3106" s="165"/>
      <c r="F3106" s="358"/>
      <c r="G3106" s="142"/>
    </row>
    <row r="3107" spans="1:7" s="2" customFormat="1" ht="12.75">
      <c r="A3107" s="246"/>
      <c r="B3107" s="95"/>
      <c r="C3107" s="247"/>
      <c r="D3107" s="248"/>
      <c r="E3107" s="165"/>
      <c r="F3107" s="358"/>
      <c r="G3107" s="142"/>
    </row>
    <row r="3108" spans="1:7" s="2" customFormat="1" ht="12.75">
      <c r="A3108" s="246"/>
      <c r="B3108" s="95"/>
      <c r="C3108" s="247"/>
      <c r="D3108" s="248"/>
      <c r="E3108" s="165"/>
      <c r="F3108" s="358"/>
      <c r="G3108" s="142"/>
    </row>
    <row r="3109" spans="1:7" s="2" customFormat="1" ht="12.75">
      <c r="A3109" s="246"/>
      <c r="B3109" s="95"/>
      <c r="C3109" s="247"/>
      <c r="D3109" s="248"/>
      <c r="E3109" s="165"/>
      <c r="F3109" s="358"/>
      <c r="G3109" s="142"/>
    </row>
    <row r="3110" spans="1:7" s="2" customFormat="1" ht="12.75">
      <c r="A3110" s="246"/>
      <c r="B3110" s="95"/>
      <c r="C3110" s="247"/>
      <c r="D3110" s="248"/>
      <c r="E3110" s="165"/>
      <c r="F3110" s="358"/>
      <c r="G3110" s="142"/>
    </row>
    <row r="3111" spans="1:7" s="2" customFormat="1" ht="12.75">
      <c r="A3111" s="246"/>
      <c r="B3111" s="95"/>
      <c r="C3111" s="247"/>
      <c r="D3111" s="248"/>
      <c r="E3111" s="165"/>
      <c r="F3111" s="358"/>
      <c r="G3111" s="142"/>
    </row>
    <row r="3112" spans="1:7" s="2" customFormat="1" ht="12.75">
      <c r="A3112" s="246"/>
      <c r="B3112" s="95"/>
      <c r="C3112" s="247"/>
      <c r="D3112" s="248"/>
      <c r="E3112" s="165"/>
      <c r="F3112" s="358"/>
      <c r="G3112" s="142"/>
    </row>
    <row r="3113" spans="1:7" s="2" customFormat="1" ht="12.75">
      <c r="A3113" s="246"/>
      <c r="B3113" s="95"/>
      <c r="C3113" s="247"/>
      <c r="D3113" s="248"/>
      <c r="E3113" s="165"/>
      <c r="F3113" s="358"/>
      <c r="G3113" s="142"/>
    </row>
    <row r="3114" spans="1:7" s="2" customFormat="1" ht="12.75">
      <c r="A3114" s="246"/>
      <c r="B3114" s="95"/>
      <c r="C3114" s="247"/>
      <c r="D3114" s="248"/>
      <c r="E3114" s="165"/>
      <c r="F3114" s="358"/>
      <c r="G3114" s="142"/>
    </row>
    <row r="3115" spans="1:7" s="2" customFormat="1" ht="12.75">
      <c r="A3115" s="246"/>
      <c r="B3115" s="95"/>
      <c r="C3115" s="247"/>
      <c r="D3115" s="248"/>
      <c r="E3115" s="165"/>
      <c r="F3115" s="358"/>
      <c r="G3115" s="142"/>
    </row>
    <row r="3116" spans="1:7" s="2" customFormat="1" ht="12.75">
      <c r="A3116" s="246"/>
      <c r="B3116" s="95"/>
      <c r="C3116" s="247"/>
      <c r="D3116" s="248"/>
      <c r="E3116" s="165"/>
      <c r="F3116" s="358"/>
      <c r="G3116" s="142"/>
    </row>
    <row r="3117" spans="1:7" s="2" customFormat="1" ht="12.75">
      <c r="A3117" s="246"/>
      <c r="B3117" s="95"/>
      <c r="C3117" s="247"/>
      <c r="D3117" s="248"/>
      <c r="E3117" s="165"/>
      <c r="F3117" s="358"/>
      <c r="G3117" s="142"/>
    </row>
    <row r="3118" spans="1:7" s="2" customFormat="1" ht="12.75">
      <c r="A3118" s="246"/>
      <c r="B3118" s="95"/>
      <c r="C3118" s="247"/>
      <c r="D3118" s="248"/>
      <c r="E3118" s="165"/>
      <c r="F3118" s="358"/>
      <c r="G3118" s="142"/>
    </row>
    <row r="3119" spans="1:7" s="2" customFormat="1" ht="12.75">
      <c r="A3119" s="246"/>
      <c r="B3119" s="95"/>
      <c r="C3119" s="247"/>
      <c r="D3119" s="248"/>
      <c r="E3119" s="165"/>
      <c r="F3119" s="358"/>
      <c r="G3119" s="142"/>
    </row>
    <row r="3120" spans="1:7" s="2" customFormat="1" ht="12.75">
      <c r="A3120" s="246"/>
      <c r="B3120" s="95"/>
      <c r="C3120" s="247"/>
      <c r="D3120" s="248"/>
      <c r="E3120" s="165"/>
      <c r="F3120" s="358"/>
      <c r="G3120" s="142"/>
    </row>
    <row r="3121" spans="1:7" s="2" customFormat="1" ht="12.75">
      <c r="A3121" s="246"/>
      <c r="B3121" s="95"/>
      <c r="C3121" s="247"/>
      <c r="D3121" s="248"/>
      <c r="E3121" s="165"/>
      <c r="F3121" s="358"/>
      <c r="G3121" s="142"/>
    </row>
    <row r="3122" spans="1:7" s="2" customFormat="1" ht="12.75">
      <c r="A3122" s="246"/>
      <c r="B3122" s="95"/>
      <c r="C3122" s="247"/>
      <c r="D3122" s="248"/>
      <c r="E3122" s="165"/>
      <c r="F3122" s="358"/>
      <c r="G3122" s="142"/>
    </row>
    <row r="3123" spans="1:7" s="2" customFormat="1" ht="12.75">
      <c r="A3123" s="246"/>
      <c r="B3123" s="95"/>
      <c r="C3123" s="247"/>
      <c r="D3123" s="248"/>
      <c r="E3123" s="165"/>
      <c r="F3123" s="358"/>
      <c r="G3123" s="142"/>
    </row>
    <row r="3124" spans="1:7" s="2" customFormat="1" ht="12.75">
      <c r="A3124" s="246"/>
      <c r="B3124" s="95"/>
      <c r="C3124" s="247"/>
      <c r="D3124" s="248"/>
      <c r="E3124" s="165"/>
      <c r="F3124" s="358"/>
      <c r="G3124" s="142"/>
    </row>
    <row r="3125" spans="1:7" s="2" customFormat="1" ht="12.75">
      <c r="A3125" s="246"/>
      <c r="B3125" s="95"/>
      <c r="C3125" s="247"/>
      <c r="D3125" s="248"/>
      <c r="E3125" s="165"/>
      <c r="F3125" s="358"/>
      <c r="G3125" s="142"/>
    </row>
    <row r="3126" spans="1:7" s="2" customFormat="1" ht="12.75">
      <c r="A3126" s="246"/>
      <c r="B3126" s="95"/>
      <c r="C3126" s="247"/>
      <c r="D3126" s="248"/>
      <c r="E3126" s="165"/>
      <c r="F3126" s="358"/>
      <c r="G3126" s="142"/>
    </row>
    <row r="3127" spans="1:7" s="2" customFormat="1" ht="12.75">
      <c r="A3127" s="246"/>
      <c r="B3127" s="95"/>
      <c r="C3127" s="247"/>
      <c r="D3127" s="248"/>
      <c r="E3127" s="165"/>
      <c r="F3127" s="358"/>
      <c r="G3127" s="142"/>
    </row>
    <row r="3128" spans="1:7" s="2" customFormat="1" ht="12.75">
      <c r="A3128" s="246"/>
      <c r="B3128" s="95"/>
      <c r="C3128" s="247"/>
      <c r="D3128" s="248"/>
      <c r="E3128" s="165"/>
      <c r="F3128" s="358"/>
      <c r="G3128" s="142"/>
    </row>
    <row r="3129" spans="1:7" s="2" customFormat="1" ht="12.75">
      <c r="A3129" s="246"/>
      <c r="B3129" s="95"/>
      <c r="C3129" s="247"/>
      <c r="D3129" s="248"/>
      <c r="E3129" s="165"/>
      <c r="F3129" s="358"/>
      <c r="G3129" s="142"/>
    </row>
    <row r="3130" spans="1:7" s="2" customFormat="1" ht="12.75">
      <c r="A3130" s="246"/>
      <c r="B3130" s="95"/>
      <c r="C3130" s="247"/>
      <c r="D3130" s="248"/>
      <c r="E3130" s="165"/>
      <c r="F3130" s="358"/>
      <c r="G3130" s="142"/>
    </row>
    <row r="3131" spans="1:7" s="2" customFormat="1" ht="12.75">
      <c r="A3131" s="246"/>
      <c r="B3131" s="95"/>
      <c r="C3131" s="247"/>
      <c r="D3131" s="248"/>
      <c r="E3131" s="165"/>
      <c r="F3131" s="358"/>
      <c r="G3131" s="142"/>
    </row>
    <row r="3132" spans="1:7" s="2" customFormat="1" ht="12.75">
      <c r="A3132" s="246"/>
      <c r="B3132" s="95"/>
      <c r="C3132" s="247"/>
      <c r="D3132" s="248"/>
      <c r="E3132" s="165"/>
      <c r="F3132" s="358"/>
      <c r="G3132" s="142"/>
    </row>
    <row r="3133" spans="1:7" s="2" customFormat="1" ht="12.75">
      <c r="A3133" s="246"/>
      <c r="B3133" s="95"/>
      <c r="C3133" s="247"/>
      <c r="D3133" s="248"/>
      <c r="E3133" s="165"/>
      <c r="F3133" s="358"/>
      <c r="G3133" s="142"/>
    </row>
    <row r="3134" spans="1:7" s="2" customFormat="1" ht="12.75">
      <c r="A3134" s="246"/>
      <c r="B3134" s="95"/>
      <c r="C3134" s="247"/>
      <c r="D3134" s="248"/>
      <c r="E3134" s="165"/>
      <c r="F3134" s="358"/>
      <c r="G3134" s="142"/>
    </row>
    <row r="3135" spans="1:7" s="2" customFormat="1" ht="12.75">
      <c r="A3135" s="246"/>
      <c r="B3135" s="95"/>
      <c r="C3135" s="247"/>
      <c r="D3135" s="248"/>
      <c r="E3135" s="165"/>
      <c r="F3135" s="358"/>
      <c r="G3135" s="142"/>
    </row>
    <row r="3136" spans="1:7" s="2" customFormat="1" ht="12.75">
      <c r="A3136" s="246"/>
      <c r="B3136" s="95"/>
      <c r="C3136" s="247"/>
      <c r="D3136" s="248"/>
      <c r="E3136" s="165"/>
      <c r="F3136" s="358"/>
      <c r="G3136" s="142"/>
    </row>
    <row r="3137" spans="1:7" s="2" customFormat="1" ht="12.75">
      <c r="A3137" s="246"/>
      <c r="B3137" s="95"/>
      <c r="C3137" s="247"/>
      <c r="D3137" s="248"/>
      <c r="E3137" s="165"/>
      <c r="F3137" s="358"/>
      <c r="G3137" s="142"/>
    </row>
    <row r="3138" spans="1:7" s="2" customFormat="1" ht="12.75">
      <c r="A3138" s="246"/>
      <c r="B3138" s="95"/>
      <c r="C3138" s="247"/>
      <c r="D3138" s="248"/>
      <c r="E3138" s="165"/>
      <c r="F3138" s="358"/>
      <c r="G3138" s="142"/>
    </row>
    <row r="3139" spans="1:7" s="2" customFormat="1" ht="12.75">
      <c r="A3139" s="246"/>
      <c r="B3139" s="95"/>
      <c r="C3139" s="247"/>
      <c r="D3139" s="248"/>
      <c r="E3139" s="165"/>
      <c r="F3139" s="358"/>
      <c r="G3139" s="142"/>
    </row>
    <row r="3140" spans="1:7" s="2" customFormat="1" ht="12.75">
      <c r="A3140" s="246"/>
      <c r="B3140" s="95"/>
      <c r="C3140" s="247"/>
      <c r="D3140" s="248"/>
      <c r="E3140" s="165"/>
      <c r="F3140" s="358"/>
      <c r="G3140" s="142"/>
    </row>
    <row r="3141" spans="1:7" s="2" customFormat="1" ht="12.75">
      <c r="A3141" s="246"/>
      <c r="B3141" s="95"/>
      <c r="C3141" s="247"/>
      <c r="D3141" s="248"/>
      <c r="E3141" s="165"/>
      <c r="F3141" s="358"/>
      <c r="G3141" s="142"/>
    </row>
    <row r="3142" spans="1:7" s="2" customFormat="1" ht="12.75">
      <c r="A3142" s="246"/>
      <c r="B3142" s="95"/>
      <c r="C3142" s="247"/>
      <c r="D3142" s="248"/>
      <c r="E3142" s="165"/>
      <c r="F3142" s="358"/>
      <c r="G3142" s="142"/>
    </row>
    <row r="3143" spans="1:7" s="2" customFormat="1" ht="12.75">
      <c r="A3143" s="246"/>
      <c r="B3143" s="95"/>
      <c r="C3143" s="247"/>
      <c r="D3143" s="248"/>
      <c r="E3143" s="165"/>
      <c r="F3143" s="358"/>
      <c r="G3143" s="142"/>
    </row>
    <row r="3144" spans="1:7" s="2" customFormat="1" ht="12.75">
      <c r="A3144" s="246"/>
      <c r="B3144" s="95"/>
      <c r="C3144" s="247"/>
      <c r="D3144" s="248"/>
      <c r="E3144" s="165"/>
      <c r="F3144" s="358"/>
      <c r="G3144" s="142"/>
    </row>
    <row r="3145" spans="1:7" s="2" customFormat="1" ht="12.75">
      <c r="A3145" s="246"/>
      <c r="B3145" s="95"/>
      <c r="C3145" s="247"/>
      <c r="D3145" s="248"/>
      <c r="E3145" s="165"/>
      <c r="F3145" s="358"/>
      <c r="G3145" s="142"/>
    </row>
    <row r="3146" spans="1:7" s="2" customFormat="1" ht="12.75">
      <c r="A3146" s="246"/>
      <c r="B3146" s="95"/>
      <c r="C3146" s="247"/>
      <c r="D3146" s="248"/>
      <c r="E3146" s="165"/>
      <c r="F3146" s="358"/>
      <c r="G3146" s="142"/>
    </row>
    <row r="3147" spans="1:7" s="2" customFormat="1" ht="12.75">
      <c r="A3147" s="246"/>
      <c r="B3147" s="95"/>
      <c r="C3147" s="247"/>
      <c r="D3147" s="248"/>
      <c r="E3147" s="165"/>
      <c r="F3147" s="358"/>
      <c r="G3147" s="142"/>
    </row>
    <row r="3148" spans="1:7" s="2" customFormat="1" ht="12.75">
      <c r="A3148" s="246"/>
      <c r="B3148" s="95"/>
      <c r="C3148" s="247"/>
      <c r="D3148" s="248"/>
      <c r="E3148" s="165"/>
      <c r="F3148" s="358"/>
      <c r="G3148" s="142"/>
    </row>
    <row r="3149" spans="1:7" s="2" customFormat="1" ht="12.75">
      <c r="A3149" s="246"/>
      <c r="B3149" s="95"/>
      <c r="C3149" s="247"/>
      <c r="D3149" s="248"/>
      <c r="E3149" s="165"/>
      <c r="F3149" s="358"/>
      <c r="G3149" s="142"/>
    </row>
    <row r="3150" spans="1:7" s="2" customFormat="1" ht="12.75">
      <c r="A3150" s="246"/>
      <c r="B3150" s="95"/>
      <c r="C3150" s="247"/>
      <c r="D3150" s="248"/>
      <c r="E3150" s="165"/>
      <c r="F3150" s="358"/>
      <c r="G3150" s="142"/>
    </row>
    <row r="3151" spans="1:7" s="2" customFormat="1" ht="12.75">
      <c r="A3151" s="246"/>
      <c r="B3151" s="95"/>
      <c r="C3151" s="247"/>
      <c r="D3151" s="248"/>
      <c r="E3151" s="165"/>
      <c r="F3151" s="358"/>
      <c r="G3151" s="142"/>
    </row>
    <row r="3152" spans="1:7" s="2" customFormat="1" ht="12.75">
      <c r="A3152" s="246"/>
      <c r="B3152" s="95"/>
      <c r="C3152" s="247"/>
      <c r="D3152" s="248"/>
      <c r="E3152" s="165"/>
      <c r="F3152" s="358"/>
      <c r="G3152" s="142"/>
    </row>
    <row r="3153" spans="1:7" s="2" customFormat="1" ht="12.75">
      <c r="A3153" s="246"/>
      <c r="B3153" s="95"/>
      <c r="C3153" s="247"/>
      <c r="D3153" s="248"/>
      <c r="E3153" s="165"/>
      <c r="F3153" s="358"/>
      <c r="G3153" s="142"/>
    </row>
    <row r="3154" spans="1:7" s="2" customFormat="1" ht="12.75">
      <c r="A3154" s="246"/>
      <c r="B3154" s="95"/>
      <c r="C3154" s="247"/>
      <c r="D3154" s="248"/>
      <c r="E3154" s="165"/>
      <c r="F3154" s="358"/>
      <c r="G3154" s="142"/>
    </row>
    <row r="3155" spans="1:7" s="2" customFormat="1" ht="12.75">
      <c r="A3155" s="246"/>
      <c r="B3155" s="95"/>
      <c r="C3155" s="247"/>
      <c r="D3155" s="248"/>
      <c r="E3155" s="165"/>
      <c r="F3155" s="358"/>
      <c r="G3155" s="142"/>
    </row>
    <row r="3156" spans="1:7" s="2" customFormat="1" ht="12.75">
      <c r="A3156" s="246"/>
      <c r="B3156" s="95"/>
      <c r="C3156" s="247"/>
      <c r="D3156" s="248"/>
      <c r="E3156" s="165"/>
      <c r="F3156" s="358"/>
      <c r="G3156" s="142"/>
    </row>
    <row r="3157" spans="1:7" s="2" customFormat="1" ht="12.75">
      <c r="A3157" s="246"/>
      <c r="B3157" s="95"/>
      <c r="C3157" s="247"/>
      <c r="D3157" s="248"/>
      <c r="E3157" s="165"/>
      <c r="F3157" s="358"/>
      <c r="G3157" s="142"/>
    </row>
    <row r="3158" spans="1:7" s="2" customFormat="1" ht="12.75">
      <c r="A3158" s="246"/>
      <c r="B3158" s="95"/>
      <c r="C3158" s="247"/>
      <c r="D3158" s="248"/>
      <c r="E3158" s="165"/>
      <c r="F3158" s="358"/>
      <c r="G3158" s="142"/>
    </row>
    <row r="3159" spans="1:7" s="2" customFormat="1" ht="12.75">
      <c r="A3159" s="246"/>
      <c r="B3159" s="95"/>
      <c r="C3159" s="247"/>
      <c r="D3159" s="248"/>
      <c r="E3159" s="165"/>
      <c r="F3159" s="358"/>
      <c r="G3159" s="142"/>
    </row>
    <row r="3160" spans="1:7" s="2" customFormat="1" ht="12.75">
      <c r="A3160" s="246"/>
      <c r="B3160" s="95"/>
      <c r="C3160" s="247"/>
      <c r="D3160" s="248"/>
      <c r="E3160" s="165"/>
      <c r="F3160" s="358"/>
      <c r="G3160" s="142"/>
    </row>
    <row r="3161" spans="1:7" s="2" customFormat="1" ht="12.75">
      <c r="A3161" s="246"/>
      <c r="B3161" s="95"/>
      <c r="C3161" s="247"/>
      <c r="D3161" s="248"/>
      <c r="E3161" s="165"/>
      <c r="F3161" s="358"/>
      <c r="G3161" s="142"/>
    </row>
    <row r="3162" spans="1:7" s="2" customFormat="1" ht="12.75">
      <c r="A3162" s="246"/>
      <c r="B3162" s="95"/>
      <c r="C3162" s="247"/>
      <c r="D3162" s="248"/>
      <c r="E3162" s="165"/>
      <c r="F3162" s="358"/>
      <c r="G3162" s="142"/>
    </row>
    <row r="3163" spans="1:7" s="2" customFormat="1" ht="12.75">
      <c r="A3163" s="246"/>
      <c r="B3163" s="95"/>
      <c r="C3163" s="247"/>
      <c r="D3163" s="248"/>
      <c r="E3163" s="165"/>
      <c r="F3163" s="358"/>
      <c r="G3163" s="142"/>
    </row>
    <row r="3164" spans="1:7" s="2" customFormat="1" ht="12.75">
      <c r="A3164" s="246"/>
      <c r="B3164" s="95"/>
      <c r="C3164" s="247"/>
      <c r="D3164" s="248"/>
      <c r="E3164" s="165"/>
      <c r="F3164" s="358"/>
      <c r="G3164" s="142"/>
    </row>
    <row r="3165" spans="1:7" s="2" customFormat="1" ht="12.75">
      <c r="A3165" s="246"/>
      <c r="B3165" s="95"/>
      <c r="C3165" s="247"/>
      <c r="D3165" s="248"/>
      <c r="E3165" s="165"/>
      <c r="F3165" s="358"/>
      <c r="G3165" s="142"/>
    </row>
    <row r="3166" spans="1:7" s="2" customFormat="1" ht="12.75">
      <c r="A3166" s="246"/>
      <c r="B3166" s="95"/>
      <c r="C3166" s="247"/>
      <c r="D3166" s="248"/>
      <c r="E3166" s="165"/>
      <c r="F3166" s="358"/>
      <c r="G3166" s="142"/>
    </row>
    <row r="3167" spans="1:7" s="2" customFormat="1" ht="12.75">
      <c r="A3167" s="246"/>
      <c r="B3167" s="95"/>
      <c r="C3167" s="247"/>
      <c r="D3167" s="248"/>
      <c r="E3167" s="165"/>
      <c r="F3167" s="358"/>
      <c r="G3167" s="142"/>
    </row>
    <row r="3168" spans="1:7" s="2" customFormat="1" ht="12.75">
      <c r="A3168" s="246"/>
      <c r="B3168" s="95"/>
      <c r="C3168" s="247"/>
      <c r="D3168" s="248"/>
      <c r="E3168" s="165"/>
      <c r="F3168" s="358"/>
      <c r="G3168" s="142"/>
    </row>
    <row r="3169" spans="1:7" s="2" customFormat="1" ht="12.75">
      <c r="A3169" s="246"/>
      <c r="B3169" s="95"/>
      <c r="C3169" s="247"/>
      <c r="D3169" s="248"/>
      <c r="E3169" s="165"/>
      <c r="F3169" s="358"/>
      <c r="G3169" s="142"/>
    </row>
    <row r="3170" spans="1:7" s="2" customFormat="1" ht="12.75">
      <c r="A3170" s="246"/>
      <c r="B3170" s="95"/>
      <c r="C3170" s="247"/>
      <c r="D3170" s="248"/>
      <c r="E3170" s="165"/>
      <c r="F3170" s="358"/>
      <c r="G3170" s="142"/>
    </row>
    <row r="3171" spans="1:7" s="2" customFormat="1" ht="12.75">
      <c r="A3171" s="246"/>
      <c r="B3171" s="95"/>
      <c r="C3171" s="247"/>
      <c r="D3171" s="248"/>
      <c r="E3171" s="165"/>
      <c r="F3171" s="358"/>
      <c r="G3171" s="142"/>
    </row>
    <row r="3172" spans="1:7" s="2" customFormat="1" ht="12.75">
      <c r="A3172" s="246"/>
      <c r="B3172" s="95"/>
      <c r="C3172" s="247"/>
      <c r="D3172" s="248"/>
      <c r="E3172" s="165"/>
      <c r="F3172" s="358"/>
      <c r="G3172" s="142"/>
    </row>
    <row r="3173" spans="1:7" s="2" customFormat="1" ht="12.75">
      <c r="A3173" s="246"/>
      <c r="B3173" s="95"/>
      <c r="C3173" s="247"/>
      <c r="D3173" s="248"/>
      <c r="E3173" s="165"/>
      <c r="F3173" s="358"/>
      <c r="G3173" s="142"/>
    </row>
    <row r="3174" spans="1:7" s="2" customFormat="1" ht="12.75">
      <c r="A3174" s="246"/>
      <c r="B3174" s="95"/>
      <c r="C3174" s="247"/>
      <c r="D3174" s="248"/>
      <c r="E3174" s="165"/>
      <c r="F3174" s="358"/>
      <c r="G3174" s="142"/>
    </row>
    <row r="3175" spans="1:7" s="2" customFormat="1" ht="12.75">
      <c r="A3175" s="246"/>
      <c r="B3175" s="95"/>
      <c r="C3175" s="247"/>
      <c r="D3175" s="248"/>
      <c r="E3175" s="165"/>
      <c r="F3175" s="358"/>
      <c r="G3175" s="142"/>
    </row>
    <row r="3176" spans="1:7" s="2" customFormat="1" ht="12.75">
      <c r="A3176" s="246"/>
      <c r="B3176" s="95"/>
      <c r="C3176" s="247"/>
      <c r="D3176" s="248"/>
      <c r="E3176" s="165"/>
      <c r="F3176" s="358"/>
      <c r="G3176" s="142"/>
    </row>
    <row r="3177" spans="1:7" s="2" customFormat="1" ht="12.75">
      <c r="A3177" s="246"/>
      <c r="B3177" s="95"/>
      <c r="C3177" s="247"/>
      <c r="D3177" s="248"/>
      <c r="E3177" s="165"/>
      <c r="F3177" s="358"/>
      <c r="G3177" s="142"/>
    </row>
    <row r="3178" spans="1:7" s="2" customFormat="1" ht="12.75">
      <c r="A3178" s="246"/>
      <c r="B3178" s="95"/>
      <c r="C3178" s="247"/>
      <c r="D3178" s="248"/>
      <c r="E3178" s="165"/>
      <c r="F3178" s="358"/>
      <c r="G3178" s="142"/>
    </row>
    <row r="3179" spans="1:7" s="2" customFormat="1" ht="12.75">
      <c r="A3179" s="246"/>
      <c r="B3179" s="95"/>
      <c r="C3179" s="247"/>
      <c r="D3179" s="248"/>
      <c r="E3179" s="165"/>
      <c r="F3179" s="358"/>
      <c r="G3179" s="142"/>
    </row>
    <row r="3180" spans="1:7" s="2" customFormat="1" ht="12.75">
      <c r="A3180" s="246"/>
      <c r="B3180" s="95"/>
      <c r="C3180" s="247"/>
      <c r="D3180" s="248"/>
      <c r="E3180" s="165"/>
      <c r="F3180" s="358"/>
      <c r="G3180" s="142"/>
    </row>
    <row r="3181" spans="1:7" s="2" customFormat="1" ht="12.75">
      <c r="A3181" s="246"/>
      <c r="B3181" s="95"/>
      <c r="C3181" s="247"/>
      <c r="D3181" s="248"/>
      <c r="E3181" s="165"/>
      <c r="F3181" s="358"/>
      <c r="G3181" s="142"/>
    </row>
    <row r="3182" spans="1:7" s="2" customFormat="1" ht="12.75">
      <c r="A3182" s="246"/>
      <c r="B3182" s="95"/>
      <c r="C3182" s="247"/>
      <c r="D3182" s="248"/>
      <c r="E3182" s="165"/>
      <c r="F3182" s="358"/>
      <c r="G3182" s="142"/>
    </row>
    <row r="3183" spans="1:7" s="2" customFormat="1" ht="12.75">
      <c r="A3183" s="246"/>
      <c r="B3183" s="95"/>
      <c r="C3183" s="247"/>
      <c r="D3183" s="248"/>
      <c r="E3183" s="165"/>
      <c r="F3183" s="358"/>
      <c r="G3183" s="142"/>
    </row>
    <row r="3184" spans="1:7" s="2" customFormat="1" ht="12.75">
      <c r="A3184" s="246"/>
      <c r="B3184" s="95"/>
      <c r="C3184" s="247"/>
      <c r="D3184" s="248"/>
      <c r="E3184" s="165"/>
      <c r="F3184" s="358"/>
      <c r="G3184" s="142"/>
    </row>
    <row r="3185" spans="1:7" s="2" customFormat="1" ht="12.75">
      <c r="A3185" s="246"/>
      <c r="B3185" s="95"/>
      <c r="C3185" s="247"/>
      <c r="D3185" s="248"/>
      <c r="E3185" s="165"/>
      <c r="F3185" s="358"/>
      <c r="G3185" s="142"/>
    </row>
    <row r="3186" spans="1:7" s="2" customFormat="1" ht="12.75">
      <c r="A3186" s="246"/>
      <c r="B3186" s="95"/>
      <c r="C3186" s="247"/>
      <c r="D3186" s="248"/>
      <c r="E3186" s="165"/>
      <c r="F3186" s="358"/>
      <c r="G3186" s="142"/>
    </row>
    <row r="3187" spans="1:7" s="2" customFormat="1" ht="12.75">
      <c r="A3187" s="246"/>
      <c r="B3187" s="95"/>
      <c r="C3187" s="247"/>
      <c r="D3187" s="248"/>
      <c r="E3187" s="165"/>
      <c r="F3187" s="358"/>
      <c r="G3187" s="142"/>
    </row>
    <row r="3188" spans="1:7" s="2" customFormat="1" ht="12.75">
      <c r="A3188" s="246"/>
      <c r="B3188" s="95"/>
      <c r="C3188" s="247"/>
      <c r="D3188" s="248"/>
      <c r="E3188" s="165"/>
      <c r="F3188" s="358"/>
      <c r="G3188" s="142"/>
    </row>
    <row r="3189" spans="1:7" s="2" customFormat="1" ht="12.75">
      <c r="A3189" s="246"/>
      <c r="B3189" s="95"/>
      <c r="C3189" s="247"/>
      <c r="D3189" s="248"/>
      <c r="E3189" s="165"/>
      <c r="F3189" s="358"/>
      <c r="G3189" s="142"/>
    </row>
    <row r="3190" spans="1:7" s="2" customFormat="1" ht="12.75">
      <c r="A3190" s="246"/>
      <c r="B3190" s="95"/>
      <c r="C3190" s="247"/>
      <c r="D3190" s="248"/>
      <c r="E3190" s="165"/>
      <c r="F3190" s="358"/>
      <c r="G3190" s="142"/>
    </row>
    <row r="3191" spans="1:7" s="2" customFormat="1" ht="12.75">
      <c r="A3191" s="246"/>
      <c r="B3191" s="95"/>
      <c r="C3191" s="247"/>
      <c r="D3191" s="248"/>
      <c r="E3191" s="165"/>
      <c r="F3191" s="358"/>
      <c r="G3191" s="142"/>
    </row>
    <row r="3192" spans="1:7" s="2" customFormat="1" ht="12.75">
      <c r="A3192" s="246"/>
      <c r="B3192" s="95"/>
      <c r="C3192" s="247"/>
      <c r="D3192" s="248"/>
      <c r="E3192" s="165"/>
      <c r="F3192" s="358"/>
      <c r="G3192" s="142"/>
    </row>
    <row r="3193" spans="1:7" s="2" customFormat="1" ht="12.75">
      <c r="A3193" s="246"/>
      <c r="B3193" s="95"/>
      <c r="C3193" s="247"/>
      <c r="D3193" s="248"/>
      <c r="E3193" s="165"/>
      <c r="F3193" s="358"/>
      <c r="G3193" s="142"/>
    </row>
    <row r="3194" spans="1:7" s="2" customFormat="1" ht="12.75">
      <c r="A3194" s="246"/>
      <c r="B3194" s="95"/>
      <c r="C3194" s="247"/>
      <c r="D3194" s="248"/>
      <c r="E3194" s="165"/>
      <c r="F3194" s="358"/>
      <c r="G3194" s="142"/>
    </row>
    <row r="3195" spans="1:7" s="2" customFormat="1" ht="12.75">
      <c r="A3195" s="246"/>
      <c r="B3195" s="95"/>
      <c r="C3195" s="247"/>
      <c r="D3195" s="248"/>
      <c r="E3195" s="165"/>
      <c r="F3195" s="358"/>
      <c r="G3195" s="142"/>
    </row>
    <row r="3196" spans="1:7" s="2" customFormat="1" ht="12.75">
      <c r="A3196" s="246"/>
      <c r="B3196" s="95"/>
      <c r="C3196" s="247"/>
      <c r="D3196" s="248"/>
      <c r="E3196" s="165"/>
      <c r="F3196" s="358"/>
      <c r="G3196" s="142"/>
    </row>
    <row r="3197" spans="1:7" s="2" customFormat="1" ht="12.75">
      <c r="A3197" s="246"/>
      <c r="B3197" s="95"/>
      <c r="C3197" s="247"/>
      <c r="D3197" s="248"/>
      <c r="E3197" s="165"/>
      <c r="F3197" s="358"/>
      <c r="G3197" s="142"/>
    </row>
    <row r="3198" spans="1:7" s="2" customFormat="1" ht="12.75">
      <c r="A3198" s="246"/>
      <c r="B3198" s="95"/>
      <c r="C3198" s="247"/>
      <c r="D3198" s="248"/>
      <c r="E3198" s="165"/>
      <c r="F3198" s="358"/>
      <c r="G3198" s="142"/>
    </row>
    <row r="3199" spans="1:7" s="2" customFormat="1" ht="12.75">
      <c r="A3199" s="246"/>
      <c r="B3199" s="95"/>
      <c r="C3199" s="247"/>
      <c r="D3199" s="248"/>
      <c r="E3199" s="165"/>
      <c r="F3199" s="358"/>
      <c r="G3199" s="142"/>
    </row>
    <row r="3200" spans="1:7" s="2" customFormat="1" ht="12.75">
      <c r="A3200" s="246"/>
      <c r="B3200" s="95"/>
      <c r="C3200" s="247"/>
      <c r="D3200" s="248"/>
      <c r="E3200" s="165"/>
      <c r="F3200" s="358"/>
      <c r="G3200" s="142"/>
    </row>
    <row r="3201" spans="1:7" s="2" customFormat="1" ht="12.75">
      <c r="A3201" s="246"/>
      <c r="B3201" s="95"/>
      <c r="C3201" s="247"/>
      <c r="D3201" s="248"/>
      <c r="E3201" s="165"/>
      <c r="F3201" s="358"/>
      <c r="G3201" s="142"/>
    </row>
    <row r="3202" spans="1:7" s="2" customFormat="1" ht="12.75">
      <c r="A3202" s="246"/>
      <c r="B3202" s="95"/>
      <c r="C3202" s="247"/>
      <c r="D3202" s="248"/>
      <c r="E3202" s="165"/>
      <c r="F3202" s="358"/>
      <c r="G3202" s="142"/>
    </row>
    <row r="3203" spans="1:7" s="2" customFormat="1" ht="12.75">
      <c r="A3203" s="246"/>
      <c r="B3203" s="95"/>
      <c r="C3203" s="247"/>
      <c r="D3203" s="248"/>
      <c r="E3203" s="165"/>
      <c r="F3203" s="358"/>
      <c r="G3203" s="142"/>
    </row>
    <row r="3204" spans="1:7" s="2" customFormat="1" ht="12.75">
      <c r="A3204" s="246"/>
      <c r="B3204" s="95"/>
      <c r="C3204" s="247"/>
      <c r="D3204" s="248"/>
      <c r="E3204" s="165"/>
      <c r="F3204" s="358"/>
      <c r="G3204" s="142"/>
    </row>
    <row r="3205" spans="1:7" s="2" customFormat="1" ht="12.75">
      <c r="A3205" s="246"/>
      <c r="B3205" s="95"/>
      <c r="C3205" s="247"/>
      <c r="D3205" s="248"/>
      <c r="E3205" s="165"/>
      <c r="F3205" s="358"/>
      <c r="G3205" s="142"/>
    </row>
    <row r="3206" spans="1:7" s="2" customFormat="1" ht="12.75">
      <c r="A3206" s="246"/>
      <c r="B3206" s="95"/>
      <c r="C3206" s="247"/>
      <c r="D3206" s="248"/>
      <c r="E3206" s="165"/>
      <c r="F3206" s="358"/>
      <c r="G3206" s="142"/>
    </row>
    <row r="3207" spans="1:7" s="2" customFormat="1" ht="12.75">
      <c r="A3207" s="246"/>
      <c r="B3207" s="95"/>
      <c r="C3207" s="247"/>
      <c r="D3207" s="248"/>
      <c r="E3207" s="165"/>
      <c r="F3207" s="358"/>
      <c r="G3207" s="142"/>
    </row>
    <row r="3208" spans="1:7" s="2" customFormat="1" ht="12.75">
      <c r="A3208" s="246"/>
      <c r="B3208" s="95"/>
      <c r="C3208" s="247"/>
      <c r="D3208" s="248"/>
      <c r="E3208" s="165"/>
      <c r="F3208" s="358"/>
      <c r="G3208" s="142"/>
    </row>
    <row r="3209" spans="1:7" s="2" customFormat="1" ht="12.75">
      <c r="A3209" s="246"/>
      <c r="B3209" s="95"/>
      <c r="C3209" s="247"/>
      <c r="D3209" s="248"/>
      <c r="E3209" s="165"/>
      <c r="F3209" s="358"/>
      <c r="G3209" s="142"/>
    </row>
    <row r="3210" spans="1:7" s="2" customFormat="1" ht="12.75">
      <c r="A3210" s="246"/>
      <c r="B3210" s="95"/>
      <c r="C3210" s="247"/>
      <c r="D3210" s="248"/>
      <c r="E3210" s="165"/>
      <c r="F3210" s="358"/>
      <c r="G3210" s="142"/>
    </row>
    <row r="3211" spans="1:7" s="2" customFormat="1" ht="12.75">
      <c r="A3211" s="246"/>
      <c r="B3211" s="95"/>
      <c r="C3211" s="247"/>
      <c r="D3211" s="248"/>
      <c r="E3211" s="165"/>
      <c r="F3211" s="358"/>
      <c r="G3211" s="142"/>
    </row>
    <row r="3212" spans="1:7" s="2" customFormat="1" ht="12.75">
      <c r="A3212" s="246"/>
      <c r="B3212" s="95"/>
      <c r="C3212" s="247"/>
      <c r="D3212" s="248"/>
      <c r="E3212" s="165"/>
      <c r="F3212" s="358"/>
      <c r="G3212" s="142"/>
    </row>
    <row r="3213" spans="1:7" s="2" customFormat="1" ht="12.75">
      <c r="A3213" s="246"/>
      <c r="B3213" s="95"/>
      <c r="C3213" s="247"/>
      <c r="D3213" s="248"/>
      <c r="E3213" s="165"/>
      <c r="F3213" s="358"/>
      <c r="G3213" s="142"/>
    </row>
    <row r="3214" spans="1:7" s="2" customFormat="1" ht="12.75">
      <c r="A3214" s="246"/>
      <c r="B3214" s="95"/>
      <c r="C3214" s="247"/>
      <c r="D3214" s="248"/>
      <c r="E3214" s="165"/>
      <c r="F3214" s="358"/>
      <c r="G3214" s="142"/>
    </row>
    <row r="3215" spans="1:7" s="2" customFormat="1" ht="12.75">
      <c r="A3215" s="246"/>
      <c r="B3215" s="95"/>
      <c r="C3215" s="247"/>
      <c r="D3215" s="248"/>
      <c r="E3215" s="165"/>
      <c r="F3215" s="358"/>
      <c r="G3215" s="142"/>
    </row>
    <row r="3216" spans="1:7" s="2" customFormat="1" ht="12.75">
      <c r="A3216" s="246"/>
      <c r="B3216" s="95"/>
      <c r="C3216" s="247"/>
      <c r="D3216" s="248"/>
      <c r="E3216" s="165"/>
      <c r="F3216" s="358"/>
      <c r="G3216" s="142"/>
    </row>
    <row r="3217" spans="1:7" s="2" customFormat="1" ht="12.75">
      <c r="A3217" s="246"/>
      <c r="B3217" s="95"/>
      <c r="C3217" s="247"/>
      <c r="D3217" s="248"/>
      <c r="E3217" s="165"/>
      <c r="F3217" s="358"/>
      <c r="G3217" s="142"/>
    </row>
    <row r="3218" spans="1:7" s="2" customFormat="1" ht="12.75">
      <c r="A3218" s="246"/>
      <c r="B3218" s="95"/>
      <c r="C3218" s="247"/>
      <c r="D3218" s="248"/>
      <c r="E3218" s="165"/>
      <c r="F3218" s="358"/>
      <c r="G3218" s="142"/>
    </row>
    <row r="3219" spans="1:7" s="2" customFormat="1" ht="12.75">
      <c r="A3219" s="246"/>
      <c r="B3219" s="95"/>
      <c r="C3219" s="247"/>
      <c r="D3219" s="248"/>
      <c r="E3219" s="165"/>
      <c r="F3219" s="358"/>
      <c r="G3219" s="142"/>
    </row>
    <row r="3220" spans="1:7" s="2" customFormat="1" ht="12.75">
      <c r="A3220" s="246"/>
      <c r="B3220" s="95"/>
      <c r="C3220" s="247"/>
      <c r="D3220" s="248"/>
      <c r="E3220" s="165"/>
      <c r="F3220" s="358"/>
      <c r="G3220" s="142"/>
    </row>
    <row r="3221" spans="1:7" s="2" customFormat="1" ht="12.75">
      <c r="A3221" s="246"/>
      <c r="B3221" s="95"/>
      <c r="C3221" s="247"/>
      <c r="D3221" s="248"/>
      <c r="E3221" s="165"/>
      <c r="F3221" s="358"/>
      <c r="G3221" s="142"/>
    </row>
    <row r="3222" spans="1:7" s="2" customFormat="1" ht="12.75">
      <c r="A3222" s="246"/>
      <c r="B3222" s="95"/>
      <c r="C3222" s="247"/>
      <c r="D3222" s="248"/>
      <c r="E3222" s="165"/>
      <c r="F3222" s="358"/>
      <c r="G3222" s="142"/>
    </row>
    <row r="3223" spans="1:7" s="2" customFormat="1" ht="12.75">
      <c r="A3223" s="246"/>
      <c r="B3223" s="95"/>
      <c r="C3223" s="247"/>
      <c r="D3223" s="248"/>
      <c r="E3223" s="165"/>
      <c r="F3223" s="358"/>
      <c r="G3223" s="142"/>
    </row>
    <row r="3224" spans="1:7" s="2" customFormat="1" ht="12.75">
      <c r="A3224" s="246"/>
      <c r="B3224" s="95"/>
      <c r="C3224" s="247"/>
      <c r="D3224" s="248"/>
      <c r="E3224" s="165"/>
      <c r="F3224" s="358"/>
      <c r="G3224" s="142"/>
    </row>
    <row r="3225" spans="1:7" s="2" customFormat="1" ht="12.75">
      <c r="A3225" s="246"/>
      <c r="B3225" s="95"/>
      <c r="C3225" s="247"/>
      <c r="D3225" s="248"/>
      <c r="E3225" s="165"/>
      <c r="F3225" s="358"/>
      <c r="G3225" s="142"/>
    </row>
    <row r="3226" spans="1:7" s="2" customFormat="1" ht="12.75">
      <c r="A3226" s="246"/>
      <c r="B3226" s="95"/>
      <c r="C3226" s="247"/>
      <c r="D3226" s="248"/>
      <c r="E3226" s="165"/>
      <c r="F3226" s="358"/>
      <c r="G3226" s="142"/>
    </row>
    <row r="3227" spans="1:7" s="2" customFormat="1" ht="12.75">
      <c r="A3227" s="246"/>
      <c r="B3227" s="95"/>
      <c r="C3227" s="247"/>
      <c r="D3227" s="248"/>
      <c r="E3227" s="165"/>
      <c r="F3227" s="358"/>
      <c r="G3227" s="142"/>
    </row>
    <row r="3228" spans="1:7" s="2" customFormat="1" ht="12.75">
      <c r="A3228" s="246"/>
      <c r="B3228" s="95"/>
      <c r="C3228" s="247"/>
      <c r="D3228" s="248"/>
      <c r="E3228" s="165"/>
      <c r="F3228" s="358"/>
      <c r="G3228" s="142"/>
    </row>
    <row r="3229" spans="1:7" s="2" customFormat="1" ht="12.75">
      <c r="A3229" s="246"/>
      <c r="B3229" s="95"/>
      <c r="C3229" s="247"/>
      <c r="D3229" s="248"/>
      <c r="E3229" s="165"/>
      <c r="F3229" s="358"/>
      <c r="G3229" s="142"/>
    </row>
    <row r="3230" spans="1:7" s="2" customFormat="1" ht="12.75">
      <c r="A3230" s="246"/>
      <c r="B3230" s="95"/>
      <c r="C3230" s="247"/>
      <c r="D3230" s="248"/>
      <c r="E3230" s="165"/>
      <c r="F3230" s="358"/>
      <c r="G3230" s="142"/>
    </row>
    <row r="3231" spans="1:7" s="2" customFormat="1" ht="12.75">
      <c r="A3231" s="246"/>
      <c r="B3231" s="95"/>
      <c r="C3231" s="247"/>
      <c r="D3231" s="248"/>
      <c r="E3231" s="165"/>
      <c r="F3231" s="358"/>
      <c r="G3231" s="142"/>
    </row>
    <row r="3232" spans="1:7" s="2" customFormat="1" ht="12.75">
      <c r="A3232" s="246"/>
      <c r="B3232" s="95"/>
      <c r="C3232" s="247"/>
      <c r="D3232" s="248"/>
      <c r="E3232" s="165"/>
      <c r="F3232" s="358"/>
      <c r="G3232" s="142"/>
    </row>
    <row r="3233" spans="1:7" s="2" customFormat="1" ht="12.75">
      <c r="A3233" s="246"/>
      <c r="B3233" s="95"/>
      <c r="C3233" s="247"/>
      <c r="D3233" s="248"/>
      <c r="E3233" s="165"/>
      <c r="F3233" s="358"/>
      <c r="G3233" s="142"/>
    </row>
    <row r="3234" spans="1:7" s="2" customFormat="1" ht="12.75">
      <c r="A3234" s="246"/>
      <c r="B3234" s="95"/>
      <c r="C3234" s="247"/>
      <c r="D3234" s="248"/>
      <c r="E3234" s="165"/>
      <c r="F3234" s="358"/>
      <c r="G3234" s="142"/>
    </row>
    <row r="3235" spans="1:7" s="2" customFormat="1" ht="12.75">
      <c r="A3235" s="246"/>
      <c r="B3235" s="95"/>
      <c r="C3235" s="247"/>
      <c r="D3235" s="248"/>
      <c r="E3235" s="165"/>
      <c r="F3235" s="358"/>
      <c r="G3235" s="142"/>
    </row>
    <row r="3236" spans="1:7" s="2" customFormat="1" ht="12.75">
      <c r="A3236" s="246"/>
      <c r="B3236" s="95"/>
      <c r="C3236" s="247"/>
      <c r="D3236" s="248"/>
      <c r="E3236" s="165"/>
      <c r="F3236" s="358"/>
      <c r="G3236" s="142"/>
    </row>
    <row r="3237" spans="1:7" s="2" customFormat="1" ht="12.75">
      <c r="A3237" s="246"/>
      <c r="B3237" s="95"/>
      <c r="C3237" s="247"/>
      <c r="D3237" s="248"/>
      <c r="E3237" s="165"/>
      <c r="F3237" s="358"/>
      <c r="G3237" s="142"/>
    </row>
    <row r="3238" spans="1:7" s="2" customFormat="1" ht="12.75">
      <c r="A3238" s="246"/>
      <c r="B3238" s="95"/>
      <c r="C3238" s="247"/>
      <c r="D3238" s="248"/>
      <c r="E3238" s="165"/>
      <c r="F3238" s="358"/>
      <c r="G3238" s="142"/>
    </row>
    <row r="3239" spans="1:7" s="2" customFormat="1" ht="12.75">
      <c r="A3239" s="246"/>
      <c r="B3239" s="95"/>
      <c r="C3239" s="247"/>
      <c r="D3239" s="248"/>
      <c r="E3239" s="165"/>
      <c r="F3239" s="358"/>
      <c r="G3239" s="142"/>
    </row>
    <row r="3240" spans="1:7" s="2" customFormat="1" ht="12.75">
      <c r="A3240" s="246"/>
      <c r="B3240" s="95"/>
      <c r="C3240" s="247"/>
      <c r="D3240" s="248"/>
      <c r="E3240" s="165"/>
      <c r="F3240" s="358"/>
      <c r="G3240" s="142"/>
    </row>
    <row r="3241" spans="1:7" s="2" customFormat="1" ht="12.75">
      <c r="A3241" s="246"/>
      <c r="B3241" s="95"/>
      <c r="C3241" s="247"/>
      <c r="D3241" s="248"/>
      <c r="E3241" s="165"/>
      <c r="F3241" s="358"/>
      <c r="G3241" s="142"/>
    </row>
    <row r="3242" spans="1:7" s="2" customFormat="1" ht="12.75">
      <c r="A3242" s="246"/>
      <c r="B3242" s="95"/>
      <c r="C3242" s="247"/>
      <c r="D3242" s="248"/>
      <c r="E3242" s="165"/>
      <c r="F3242" s="358"/>
      <c r="G3242" s="142"/>
    </row>
    <row r="3243" spans="1:7" s="2" customFormat="1" ht="12.75">
      <c r="A3243" s="246"/>
      <c r="B3243" s="95"/>
      <c r="C3243" s="247"/>
      <c r="D3243" s="248"/>
      <c r="E3243" s="165"/>
      <c r="F3243" s="358"/>
      <c r="G3243" s="142"/>
    </row>
    <row r="3244" spans="1:7" s="2" customFormat="1" ht="12.75">
      <c r="A3244" s="246"/>
      <c r="B3244" s="95"/>
      <c r="C3244" s="247"/>
      <c r="D3244" s="248"/>
      <c r="E3244" s="165"/>
      <c r="F3244" s="358"/>
      <c r="G3244" s="142"/>
    </row>
    <row r="3245" spans="1:7" s="2" customFormat="1" ht="12.75">
      <c r="A3245" s="246"/>
      <c r="B3245" s="95"/>
      <c r="C3245" s="247"/>
      <c r="D3245" s="248"/>
      <c r="E3245" s="165"/>
      <c r="F3245" s="358"/>
      <c r="G3245" s="142"/>
    </row>
    <row r="3246" spans="1:7" s="2" customFormat="1" ht="12.75">
      <c r="A3246" s="246"/>
      <c r="B3246" s="95"/>
      <c r="C3246" s="247"/>
      <c r="D3246" s="248"/>
      <c r="E3246" s="165"/>
      <c r="F3246" s="358"/>
      <c r="G3246" s="142"/>
    </row>
    <row r="3247" spans="1:7" s="2" customFormat="1" ht="12.75">
      <c r="A3247" s="246"/>
      <c r="B3247" s="95"/>
      <c r="C3247" s="247"/>
      <c r="D3247" s="248"/>
      <c r="E3247" s="165"/>
      <c r="F3247" s="358"/>
      <c r="G3247" s="142"/>
    </row>
    <row r="3248" spans="1:7" s="2" customFormat="1" ht="12.75">
      <c r="A3248" s="246"/>
      <c r="B3248" s="95"/>
      <c r="C3248" s="247"/>
      <c r="D3248" s="248"/>
      <c r="E3248" s="165"/>
      <c r="F3248" s="358"/>
      <c r="G3248" s="142"/>
    </row>
    <row r="3249" spans="1:7" s="2" customFormat="1" ht="12.75">
      <c r="A3249" s="246"/>
      <c r="B3249" s="95"/>
      <c r="C3249" s="247"/>
      <c r="D3249" s="248"/>
      <c r="E3249" s="165"/>
      <c r="F3249" s="358"/>
      <c r="G3249" s="142"/>
    </row>
    <row r="3250" spans="1:7" s="2" customFormat="1" ht="12.75">
      <c r="A3250" s="246"/>
      <c r="B3250" s="95"/>
      <c r="C3250" s="247"/>
      <c r="D3250" s="248"/>
      <c r="E3250" s="165"/>
      <c r="F3250" s="358"/>
      <c r="G3250" s="142"/>
    </row>
    <row r="3251" spans="1:7" s="2" customFormat="1" ht="12.75">
      <c r="A3251" s="246"/>
      <c r="B3251" s="95"/>
      <c r="C3251" s="247"/>
      <c r="D3251" s="248"/>
      <c r="E3251" s="165"/>
      <c r="F3251" s="358"/>
      <c r="G3251" s="142"/>
    </row>
    <row r="3252" spans="1:7" s="2" customFormat="1" ht="12.75">
      <c r="A3252" s="246"/>
      <c r="B3252" s="95"/>
      <c r="C3252" s="247"/>
      <c r="D3252" s="248"/>
      <c r="E3252" s="165"/>
      <c r="F3252" s="358"/>
      <c r="G3252" s="142"/>
    </row>
    <row r="3253" spans="1:7" s="2" customFormat="1" ht="12.75">
      <c r="A3253" s="246"/>
      <c r="B3253" s="95"/>
      <c r="C3253" s="247"/>
      <c r="D3253" s="248"/>
      <c r="E3253" s="165"/>
      <c r="F3253" s="358"/>
      <c r="G3253" s="142"/>
    </row>
    <row r="3254" spans="1:7" s="2" customFormat="1" ht="12.75">
      <c r="A3254" s="246"/>
      <c r="B3254" s="95"/>
      <c r="C3254" s="247"/>
      <c r="D3254" s="248"/>
      <c r="E3254" s="165"/>
      <c r="F3254" s="358"/>
      <c r="G3254" s="142"/>
    </row>
    <row r="3255" spans="1:7" s="2" customFormat="1" ht="12.75">
      <c r="A3255" s="246"/>
      <c r="B3255" s="95"/>
      <c r="C3255" s="247"/>
      <c r="D3255" s="248"/>
      <c r="E3255" s="165"/>
      <c r="F3255" s="358"/>
      <c r="G3255" s="142"/>
    </row>
    <row r="3256" spans="1:7" s="2" customFormat="1" ht="12.75">
      <c r="A3256" s="246"/>
      <c r="B3256" s="95"/>
      <c r="C3256" s="247"/>
      <c r="D3256" s="248"/>
      <c r="E3256" s="165"/>
      <c r="F3256" s="358"/>
      <c r="G3256" s="142"/>
    </row>
    <row r="3257" spans="1:7" s="2" customFormat="1" ht="12.75">
      <c r="A3257" s="246"/>
      <c r="B3257" s="95"/>
      <c r="C3257" s="247"/>
      <c r="D3257" s="248"/>
      <c r="E3257" s="165"/>
      <c r="F3257" s="358"/>
      <c r="G3257" s="142"/>
    </row>
    <row r="3258" spans="1:7" s="2" customFormat="1" ht="12.75">
      <c r="A3258" s="246"/>
      <c r="B3258" s="95"/>
      <c r="C3258" s="247"/>
      <c r="D3258" s="248"/>
      <c r="E3258" s="165"/>
      <c r="F3258" s="358"/>
      <c r="G3258" s="142"/>
    </row>
    <row r="3259" spans="1:7" s="2" customFormat="1" ht="12.75">
      <c r="A3259" s="246"/>
      <c r="B3259" s="95"/>
      <c r="C3259" s="247"/>
      <c r="D3259" s="248"/>
      <c r="E3259" s="165"/>
      <c r="F3259" s="358"/>
      <c r="G3259" s="142"/>
    </row>
    <row r="3260" spans="1:7" s="2" customFormat="1" ht="12.75">
      <c r="A3260" s="246"/>
      <c r="B3260" s="95"/>
      <c r="C3260" s="247"/>
      <c r="D3260" s="248"/>
      <c r="E3260" s="165"/>
      <c r="F3260" s="358"/>
      <c r="G3260" s="142"/>
    </row>
    <row r="3261" spans="1:7" s="2" customFormat="1" ht="12.75">
      <c r="A3261" s="246"/>
      <c r="B3261" s="95"/>
      <c r="C3261" s="247"/>
      <c r="D3261" s="248"/>
      <c r="E3261" s="165"/>
      <c r="F3261" s="358"/>
      <c r="G3261" s="142"/>
    </row>
    <row r="3262" spans="1:7" s="2" customFormat="1" ht="12.75">
      <c r="A3262" s="246"/>
      <c r="B3262" s="95"/>
      <c r="C3262" s="247"/>
      <c r="D3262" s="248"/>
      <c r="E3262" s="165"/>
      <c r="F3262" s="358"/>
      <c r="G3262" s="142"/>
    </row>
    <row r="3263" spans="1:7" s="2" customFormat="1" ht="12.75">
      <c r="A3263" s="246"/>
      <c r="B3263" s="95"/>
      <c r="C3263" s="247"/>
      <c r="D3263" s="248"/>
      <c r="E3263" s="165"/>
      <c r="F3263" s="358"/>
      <c r="G3263" s="142"/>
    </row>
    <row r="3264" spans="1:7" s="2" customFormat="1" ht="12.75">
      <c r="A3264" s="246"/>
      <c r="B3264" s="95"/>
      <c r="C3264" s="247"/>
      <c r="D3264" s="248"/>
      <c r="E3264" s="165"/>
      <c r="F3264" s="358"/>
      <c r="G3264" s="142"/>
    </row>
    <row r="3265" spans="1:7" s="2" customFormat="1" ht="12.75">
      <c r="A3265" s="246"/>
      <c r="B3265" s="95"/>
      <c r="C3265" s="247"/>
      <c r="D3265" s="248"/>
      <c r="E3265" s="165"/>
      <c r="F3265" s="358"/>
      <c r="G3265" s="142"/>
    </row>
    <row r="3266" spans="1:7" s="2" customFormat="1" ht="12.75">
      <c r="A3266" s="246"/>
      <c r="B3266" s="95"/>
      <c r="C3266" s="247"/>
      <c r="D3266" s="248"/>
      <c r="E3266" s="165"/>
      <c r="F3266" s="358"/>
      <c r="G3266" s="142"/>
    </row>
    <row r="3267" spans="1:7" s="2" customFormat="1" ht="12.75">
      <c r="A3267" s="246"/>
      <c r="B3267" s="95"/>
      <c r="C3267" s="247"/>
      <c r="D3267" s="248"/>
      <c r="E3267" s="165"/>
      <c r="F3267" s="358"/>
      <c r="G3267" s="142"/>
    </row>
    <row r="3268" spans="1:7" s="2" customFormat="1" ht="12.75">
      <c r="A3268" s="246"/>
      <c r="B3268" s="95"/>
      <c r="C3268" s="247"/>
      <c r="D3268" s="248"/>
      <c r="E3268" s="165"/>
      <c r="F3268" s="358"/>
      <c r="G3268" s="142"/>
    </row>
    <row r="3269" spans="1:7" s="2" customFormat="1" ht="12.75">
      <c r="A3269" s="246"/>
      <c r="B3269" s="95"/>
      <c r="C3269" s="247"/>
      <c r="D3269" s="248"/>
      <c r="E3269" s="165"/>
      <c r="F3269" s="358"/>
      <c r="G3269" s="142"/>
    </row>
    <row r="3270" spans="1:7" s="2" customFormat="1" ht="12.75">
      <c r="A3270" s="246"/>
      <c r="B3270" s="95"/>
      <c r="C3270" s="247"/>
      <c r="D3270" s="248"/>
      <c r="E3270" s="165"/>
      <c r="F3270" s="358"/>
      <c r="G3270" s="142"/>
    </row>
    <row r="3271" spans="1:7" s="2" customFormat="1" ht="12.75">
      <c r="A3271" s="246"/>
      <c r="B3271" s="95"/>
      <c r="C3271" s="247"/>
      <c r="D3271" s="248"/>
      <c r="E3271" s="165"/>
      <c r="F3271" s="358"/>
      <c r="G3271" s="142"/>
    </row>
    <row r="3272" spans="1:7" s="2" customFormat="1" ht="12.75">
      <c r="A3272" s="246"/>
      <c r="B3272" s="95"/>
      <c r="C3272" s="247"/>
      <c r="D3272" s="248"/>
      <c r="E3272" s="165"/>
      <c r="F3272" s="358"/>
      <c r="G3272" s="142"/>
    </row>
    <row r="3273" spans="1:7" s="2" customFormat="1" ht="12.75">
      <c r="A3273" s="246"/>
      <c r="B3273" s="95"/>
      <c r="C3273" s="247"/>
      <c r="D3273" s="248"/>
      <c r="E3273" s="165"/>
      <c r="F3273" s="358"/>
      <c r="G3273" s="142"/>
    </row>
    <row r="3274" spans="1:7" s="2" customFormat="1" ht="12.75">
      <c r="A3274" s="246"/>
      <c r="B3274" s="95"/>
      <c r="C3274" s="247"/>
      <c r="D3274" s="248"/>
      <c r="E3274" s="165"/>
      <c r="F3274" s="358"/>
      <c r="G3274" s="142"/>
    </row>
    <row r="3275" spans="1:7" s="2" customFormat="1" ht="12.75">
      <c r="A3275" s="246"/>
      <c r="B3275" s="95"/>
      <c r="C3275" s="247"/>
      <c r="D3275" s="248"/>
      <c r="E3275" s="165"/>
      <c r="F3275" s="358"/>
      <c r="G3275" s="142"/>
    </row>
    <row r="3276" spans="1:7" s="2" customFormat="1" ht="12.75">
      <c r="A3276" s="246"/>
      <c r="B3276" s="95"/>
      <c r="C3276" s="247"/>
      <c r="D3276" s="248"/>
      <c r="E3276" s="165"/>
      <c r="F3276" s="358"/>
      <c r="G3276" s="142"/>
    </row>
    <row r="3277" spans="1:7" s="2" customFormat="1" ht="12.75">
      <c r="A3277" s="246"/>
      <c r="B3277" s="95"/>
      <c r="C3277" s="247"/>
      <c r="D3277" s="248"/>
      <c r="E3277" s="165"/>
      <c r="F3277" s="358"/>
      <c r="G3277" s="142"/>
    </row>
    <row r="3278" spans="1:7" s="2" customFormat="1" ht="12.75">
      <c r="A3278" s="246"/>
      <c r="B3278" s="95"/>
      <c r="C3278" s="247"/>
      <c r="D3278" s="248"/>
      <c r="E3278" s="165"/>
      <c r="F3278" s="358"/>
      <c r="G3278" s="142"/>
    </row>
    <row r="3279" spans="1:7" s="2" customFormat="1" ht="12.75">
      <c r="A3279" s="246"/>
      <c r="B3279" s="95"/>
      <c r="C3279" s="247"/>
      <c r="D3279" s="248"/>
      <c r="E3279" s="165"/>
      <c r="F3279" s="358"/>
      <c r="G3279" s="142"/>
    </row>
    <row r="3280" spans="1:7" s="2" customFormat="1" ht="12.75">
      <c r="A3280" s="246"/>
      <c r="B3280" s="95"/>
      <c r="C3280" s="247"/>
      <c r="D3280" s="248"/>
      <c r="E3280" s="165"/>
      <c r="F3280" s="358"/>
      <c r="G3280" s="142"/>
    </row>
    <row r="3281" spans="1:7" s="2" customFormat="1" ht="12.75">
      <c r="A3281" s="246"/>
      <c r="B3281" s="95"/>
      <c r="C3281" s="247"/>
      <c r="D3281" s="248"/>
      <c r="E3281" s="165"/>
      <c r="F3281" s="358"/>
      <c r="G3281" s="142"/>
    </row>
    <row r="3282" spans="1:7" s="2" customFormat="1" ht="12.75">
      <c r="A3282" s="246"/>
      <c r="B3282" s="95"/>
      <c r="C3282" s="247"/>
      <c r="D3282" s="248"/>
      <c r="E3282" s="165"/>
      <c r="F3282" s="358"/>
      <c r="G3282" s="142"/>
    </row>
    <row r="3283" spans="1:7" s="2" customFormat="1" ht="12.75">
      <c r="A3283" s="246"/>
      <c r="B3283" s="95"/>
      <c r="C3283" s="247"/>
      <c r="D3283" s="248"/>
      <c r="E3283" s="165"/>
      <c r="F3283" s="358"/>
      <c r="G3283" s="142"/>
    </row>
    <row r="3284" spans="1:7" s="2" customFormat="1" ht="12.75">
      <c r="A3284" s="246"/>
      <c r="B3284" s="95"/>
      <c r="C3284" s="247"/>
      <c r="D3284" s="248"/>
      <c r="E3284" s="165"/>
      <c r="F3284" s="358"/>
      <c r="G3284" s="142"/>
    </row>
    <row r="3285" spans="1:7" s="2" customFormat="1" ht="12.75">
      <c r="A3285" s="246"/>
      <c r="B3285" s="95"/>
      <c r="C3285" s="247"/>
      <c r="D3285" s="248"/>
      <c r="E3285" s="165"/>
      <c r="F3285" s="358"/>
      <c r="G3285" s="142"/>
    </row>
    <row r="3286" spans="1:7" s="2" customFormat="1" ht="12.75">
      <c r="A3286" s="246"/>
      <c r="B3286" s="95"/>
      <c r="C3286" s="247"/>
      <c r="D3286" s="248"/>
      <c r="E3286" s="165"/>
      <c r="F3286" s="358"/>
      <c r="G3286" s="142"/>
    </row>
    <row r="3287" spans="1:7" s="2" customFormat="1" ht="12.75">
      <c r="A3287" s="246"/>
      <c r="B3287" s="95"/>
      <c r="C3287" s="247"/>
      <c r="D3287" s="248"/>
      <c r="E3287" s="165"/>
      <c r="F3287" s="358"/>
      <c r="G3287" s="142"/>
    </row>
    <row r="3288" spans="1:7" s="2" customFormat="1" ht="12.75">
      <c r="A3288" s="246"/>
      <c r="B3288" s="95"/>
      <c r="C3288" s="247"/>
      <c r="D3288" s="248"/>
      <c r="E3288" s="165"/>
      <c r="F3288" s="358"/>
      <c r="G3288" s="142"/>
    </row>
    <row r="3289" spans="1:7" s="2" customFormat="1" ht="12.75">
      <c r="A3289" s="246"/>
      <c r="B3289" s="95"/>
      <c r="C3289" s="247"/>
      <c r="D3289" s="248"/>
      <c r="E3289" s="165"/>
      <c r="F3289" s="358"/>
      <c r="G3289" s="142"/>
    </row>
    <row r="3290" spans="1:7" s="2" customFormat="1" ht="12.75">
      <c r="A3290" s="246"/>
      <c r="B3290" s="95"/>
      <c r="C3290" s="247"/>
      <c r="D3290" s="248"/>
      <c r="E3290" s="165"/>
      <c r="F3290" s="358"/>
      <c r="G3290" s="142"/>
    </row>
    <row r="3291" spans="1:7" s="2" customFormat="1" ht="12.75">
      <c r="A3291" s="246"/>
      <c r="B3291" s="95"/>
      <c r="C3291" s="247"/>
      <c r="D3291" s="248"/>
      <c r="E3291" s="165"/>
      <c r="F3291" s="358"/>
      <c r="G3291" s="142"/>
    </row>
    <row r="3292" spans="1:7" s="2" customFormat="1" ht="12.75">
      <c r="A3292" s="246"/>
      <c r="B3292" s="95"/>
      <c r="C3292" s="247"/>
      <c r="D3292" s="248"/>
      <c r="E3292" s="165"/>
      <c r="F3292" s="358"/>
      <c r="G3292" s="142"/>
    </row>
    <row r="3293" spans="1:7" s="2" customFormat="1" ht="12.75">
      <c r="A3293" s="246"/>
      <c r="B3293" s="95"/>
      <c r="C3293" s="247"/>
      <c r="D3293" s="248"/>
      <c r="E3293" s="165"/>
      <c r="F3293" s="358"/>
      <c r="G3293" s="142"/>
    </row>
    <row r="3294" spans="1:7" s="2" customFormat="1" ht="12.75">
      <c r="A3294" s="246"/>
      <c r="B3294" s="95"/>
      <c r="C3294" s="247"/>
      <c r="D3294" s="248"/>
      <c r="E3294" s="165"/>
      <c r="F3294" s="358"/>
      <c r="G3294" s="142"/>
    </row>
    <row r="3295" spans="1:7" s="2" customFormat="1" ht="12.75">
      <c r="A3295" s="246"/>
      <c r="B3295" s="95"/>
      <c r="C3295" s="247"/>
      <c r="D3295" s="248"/>
      <c r="E3295" s="165"/>
      <c r="F3295" s="358"/>
      <c r="G3295" s="142"/>
    </row>
    <row r="3296" spans="1:7" s="2" customFormat="1" ht="12.75">
      <c r="A3296" s="246"/>
      <c r="B3296" s="95"/>
      <c r="C3296" s="247"/>
      <c r="D3296" s="248"/>
      <c r="E3296" s="165"/>
      <c r="F3296" s="358"/>
      <c r="G3296" s="142"/>
    </row>
    <row r="3297" spans="1:7" s="2" customFormat="1" ht="12.75">
      <c r="A3297" s="246"/>
      <c r="B3297" s="95"/>
      <c r="C3297" s="247"/>
      <c r="D3297" s="248"/>
      <c r="E3297" s="165"/>
      <c r="F3297" s="358"/>
      <c r="G3297" s="142"/>
    </row>
    <row r="3298" spans="1:7" s="2" customFormat="1" ht="12.75">
      <c r="A3298" s="246"/>
      <c r="B3298" s="95"/>
      <c r="C3298" s="247"/>
      <c r="D3298" s="248"/>
      <c r="E3298" s="165"/>
      <c r="F3298" s="358"/>
      <c r="G3298" s="142"/>
    </row>
    <row r="3299" spans="1:7" s="2" customFormat="1" ht="12.75">
      <c r="A3299" s="246"/>
      <c r="B3299" s="95"/>
      <c r="C3299" s="247"/>
      <c r="D3299" s="248"/>
      <c r="E3299" s="165"/>
      <c r="F3299" s="358"/>
      <c r="G3299" s="142"/>
    </row>
    <row r="3300" spans="1:7" s="2" customFormat="1" ht="12.75">
      <c r="A3300" s="246"/>
      <c r="B3300" s="95"/>
      <c r="C3300" s="247"/>
      <c r="D3300" s="248"/>
      <c r="E3300" s="165"/>
      <c r="F3300" s="358"/>
      <c r="G3300" s="142"/>
    </row>
    <row r="3301" spans="1:7" s="2" customFormat="1" ht="12.75">
      <c r="A3301" s="246"/>
      <c r="B3301" s="95"/>
      <c r="C3301" s="247"/>
      <c r="D3301" s="248"/>
      <c r="E3301" s="165"/>
      <c r="F3301" s="358"/>
      <c r="G3301" s="142"/>
    </row>
    <row r="3302" spans="1:7" s="2" customFormat="1" ht="12.75">
      <c r="A3302" s="246"/>
      <c r="B3302" s="95"/>
      <c r="C3302" s="247"/>
      <c r="D3302" s="248"/>
      <c r="E3302" s="165"/>
      <c r="F3302" s="358"/>
      <c r="G3302" s="142"/>
    </row>
    <row r="3303" spans="1:7" s="2" customFormat="1" ht="12.75">
      <c r="A3303" s="246"/>
      <c r="B3303" s="95"/>
      <c r="C3303" s="247"/>
      <c r="D3303" s="248"/>
      <c r="E3303" s="165"/>
      <c r="F3303" s="358"/>
      <c r="G3303" s="142"/>
    </row>
    <row r="3304" spans="1:7" s="2" customFormat="1" ht="12.75">
      <c r="A3304" s="246"/>
      <c r="B3304" s="95"/>
      <c r="C3304" s="247"/>
      <c r="D3304" s="248"/>
      <c r="E3304" s="165"/>
      <c r="F3304" s="358"/>
      <c r="G3304" s="142"/>
    </row>
    <row r="3305" spans="1:7" s="2" customFormat="1" ht="12.75">
      <c r="A3305" s="246"/>
      <c r="B3305" s="95"/>
      <c r="C3305" s="247"/>
      <c r="D3305" s="248"/>
      <c r="E3305" s="165"/>
      <c r="F3305" s="358"/>
      <c r="G3305" s="142"/>
    </row>
    <row r="3306" spans="1:7" s="2" customFormat="1" ht="12.75">
      <c r="A3306" s="246"/>
      <c r="B3306" s="95"/>
      <c r="C3306" s="247"/>
      <c r="D3306" s="248"/>
      <c r="E3306" s="165"/>
      <c r="F3306" s="358"/>
      <c r="G3306" s="142"/>
    </row>
    <row r="3307" spans="1:7" s="2" customFormat="1" ht="12.75">
      <c r="A3307" s="246"/>
      <c r="B3307" s="95"/>
      <c r="C3307" s="247"/>
      <c r="D3307" s="248"/>
      <c r="E3307" s="165"/>
      <c r="F3307" s="358"/>
      <c r="G3307" s="142"/>
    </row>
    <row r="3308" spans="1:7" s="2" customFormat="1" ht="12.75">
      <c r="A3308" s="246"/>
      <c r="B3308" s="95"/>
      <c r="C3308" s="247"/>
      <c r="D3308" s="248"/>
      <c r="E3308" s="165"/>
      <c r="F3308" s="358"/>
      <c r="G3308" s="142"/>
    </row>
    <row r="3309" spans="1:7" s="2" customFormat="1" ht="12.75">
      <c r="A3309" s="246"/>
      <c r="B3309" s="95"/>
      <c r="C3309" s="247"/>
      <c r="D3309" s="248"/>
      <c r="E3309" s="165"/>
      <c r="F3309" s="358"/>
      <c r="G3309" s="142"/>
    </row>
    <row r="3310" spans="1:7" s="2" customFormat="1" ht="12.75">
      <c r="A3310" s="246"/>
      <c r="B3310" s="95"/>
      <c r="C3310" s="247"/>
      <c r="D3310" s="248"/>
      <c r="E3310" s="165"/>
      <c r="F3310" s="358"/>
      <c r="G3310" s="142"/>
    </row>
    <row r="3311" spans="1:7" s="2" customFormat="1" ht="12.75">
      <c r="A3311" s="246"/>
      <c r="B3311" s="95"/>
      <c r="C3311" s="247"/>
      <c r="D3311" s="248"/>
      <c r="E3311" s="165"/>
      <c r="F3311" s="358"/>
      <c r="G3311" s="142"/>
    </row>
    <row r="3312" spans="1:7" s="2" customFormat="1" ht="12.75">
      <c r="A3312" s="246"/>
      <c r="B3312" s="95"/>
      <c r="C3312" s="247"/>
      <c r="D3312" s="248"/>
      <c r="E3312" s="165"/>
      <c r="F3312" s="358"/>
      <c r="G3312" s="142"/>
    </row>
    <row r="3313" spans="1:7" s="2" customFormat="1" ht="12.75">
      <c r="A3313" s="246"/>
      <c r="B3313" s="95"/>
      <c r="C3313" s="247"/>
      <c r="D3313" s="248"/>
      <c r="E3313" s="165"/>
      <c r="F3313" s="358"/>
      <c r="G3313" s="142"/>
    </row>
    <row r="3314" spans="1:7" s="2" customFormat="1" ht="12.75">
      <c r="A3314" s="246"/>
      <c r="B3314" s="95"/>
      <c r="C3314" s="247"/>
      <c r="D3314" s="248"/>
      <c r="E3314" s="165"/>
      <c r="F3314" s="358"/>
      <c r="G3314" s="142"/>
    </row>
    <row r="3315" spans="1:7" s="2" customFormat="1" ht="12.75">
      <c r="A3315" s="246"/>
      <c r="B3315" s="95"/>
      <c r="C3315" s="247"/>
      <c r="D3315" s="248"/>
      <c r="E3315" s="165"/>
      <c r="F3315" s="358"/>
      <c r="G3315" s="142"/>
    </row>
    <row r="3316" spans="1:7" s="2" customFormat="1" ht="12.75">
      <c r="A3316" s="246"/>
      <c r="B3316" s="95"/>
      <c r="C3316" s="247"/>
      <c r="D3316" s="248"/>
      <c r="E3316" s="165"/>
      <c r="F3316" s="358"/>
      <c r="G3316" s="142"/>
    </row>
    <row r="3317" spans="1:7" s="2" customFormat="1" ht="12.75">
      <c r="A3317" s="246"/>
      <c r="B3317" s="95"/>
      <c r="C3317" s="247"/>
      <c r="D3317" s="248"/>
      <c r="E3317" s="165"/>
      <c r="F3317" s="358"/>
      <c r="G3317" s="142"/>
    </row>
    <row r="3318" spans="1:7" s="2" customFormat="1" ht="12.75">
      <c r="A3318" s="246"/>
      <c r="B3318" s="95"/>
      <c r="C3318" s="247"/>
      <c r="D3318" s="248"/>
      <c r="E3318" s="165"/>
      <c r="F3318" s="358"/>
      <c r="G3318" s="142"/>
    </row>
    <row r="3319" spans="1:7" s="2" customFormat="1" ht="12.75">
      <c r="A3319" s="246"/>
      <c r="B3319" s="95"/>
      <c r="C3319" s="247"/>
      <c r="D3319" s="248"/>
      <c r="E3319" s="165"/>
      <c r="F3319" s="358"/>
      <c r="G3319" s="142"/>
    </row>
    <row r="3320" spans="1:7" s="2" customFormat="1" ht="12.75">
      <c r="A3320" s="246"/>
      <c r="B3320" s="95"/>
      <c r="C3320" s="247"/>
      <c r="D3320" s="248"/>
      <c r="E3320" s="165"/>
      <c r="F3320" s="358"/>
      <c r="G3320" s="142"/>
    </row>
    <row r="3321" spans="1:7" s="2" customFormat="1" ht="12.75">
      <c r="A3321" s="246"/>
      <c r="B3321" s="95"/>
      <c r="C3321" s="247"/>
      <c r="D3321" s="248"/>
      <c r="E3321" s="165"/>
      <c r="F3321" s="358"/>
      <c r="G3321" s="142"/>
    </row>
    <row r="3322" spans="1:7" s="2" customFormat="1" ht="12.75">
      <c r="A3322" s="246"/>
      <c r="B3322" s="95"/>
      <c r="C3322" s="247"/>
      <c r="D3322" s="248"/>
      <c r="E3322" s="165"/>
      <c r="F3322" s="358"/>
      <c r="G3322" s="142"/>
    </row>
    <row r="3323" spans="1:7" s="2" customFormat="1" ht="12.75">
      <c r="A3323" s="246"/>
      <c r="B3323" s="95"/>
      <c r="C3323" s="247"/>
      <c r="D3323" s="248"/>
      <c r="E3323" s="165"/>
      <c r="F3323" s="358"/>
      <c r="G3323" s="142"/>
    </row>
    <row r="3324" spans="1:7" s="2" customFormat="1" ht="12.75">
      <c r="A3324" s="246"/>
      <c r="B3324" s="95"/>
      <c r="C3324" s="247"/>
      <c r="D3324" s="248"/>
      <c r="E3324" s="165"/>
      <c r="F3324" s="358"/>
      <c r="G3324" s="142"/>
    </row>
    <row r="3325" spans="1:7" s="2" customFormat="1" ht="12.75">
      <c r="A3325" s="246"/>
      <c r="B3325" s="95"/>
      <c r="C3325" s="247"/>
      <c r="D3325" s="248"/>
      <c r="E3325" s="165"/>
      <c r="F3325" s="358"/>
      <c r="G3325" s="142"/>
    </row>
    <row r="3326" spans="1:7" s="2" customFormat="1" ht="12.75">
      <c r="A3326" s="246"/>
      <c r="B3326" s="95"/>
      <c r="C3326" s="247"/>
      <c r="D3326" s="248"/>
      <c r="E3326" s="165"/>
      <c r="F3326" s="358"/>
      <c r="G3326" s="142"/>
    </row>
    <row r="3327" spans="1:7" s="2" customFormat="1" ht="12.75">
      <c r="A3327" s="246"/>
      <c r="B3327" s="95"/>
      <c r="C3327" s="247"/>
      <c r="D3327" s="248"/>
      <c r="E3327" s="165"/>
      <c r="F3327" s="358"/>
      <c r="G3327" s="142"/>
    </row>
    <row r="3328" spans="1:7" s="2" customFormat="1" ht="12.75">
      <c r="A3328" s="246"/>
      <c r="B3328" s="95"/>
      <c r="C3328" s="247"/>
      <c r="D3328" s="248"/>
      <c r="E3328" s="165"/>
      <c r="F3328" s="358"/>
      <c r="G3328" s="142"/>
    </row>
    <row r="3329" spans="1:7" s="2" customFormat="1" ht="12.75">
      <c r="A3329" s="246"/>
      <c r="B3329" s="95"/>
      <c r="C3329" s="247"/>
      <c r="D3329" s="248"/>
      <c r="E3329" s="165"/>
      <c r="F3329" s="358"/>
      <c r="G3329" s="142"/>
    </row>
    <row r="3330" spans="1:7" s="2" customFormat="1" ht="12.75">
      <c r="A3330" s="246"/>
      <c r="B3330" s="95"/>
      <c r="C3330" s="247"/>
      <c r="D3330" s="248"/>
      <c r="E3330" s="165"/>
      <c r="F3330" s="358"/>
      <c r="G3330" s="142"/>
    </row>
  </sheetData>
  <sheetProtection selectLockedCells="1"/>
  <mergeCells count="9">
    <mergeCell ref="A168:A170"/>
    <mergeCell ref="B259:D259"/>
    <mergeCell ref="B43:D43"/>
    <mergeCell ref="B56:D56"/>
    <mergeCell ref="B107:D107"/>
    <mergeCell ref="B151:D151"/>
    <mergeCell ref="A100:A103"/>
    <mergeCell ref="A163:A167"/>
    <mergeCell ref="B77:D77"/>
  </mergeCells>
  <printOptions/>
  <pageMargins left="0.7874015748031497" right="0.7480314960629921" top="0.984251968503937" bottom="0.984251968503937" header="0.5118110236220472" footer="0.5118110236220472"/>
  <pageSetup fitToHeight="0" fitToWidth="1" horizontalDpi="300" verticalDpi="300" orientation="portrait" paperSize="9" scale="85" r:id="rId1"/>
  <headerFooter alignWithMargins="0">
    <oddFooter>&amp;L1.OBJEKT IN ZUNANJA UREDITEV&amp;R1.&amp;P/&amp;N</oddFooter>
  </headerFooter>
</worksheet>
</file>

<file path=xl/worksheets/sheet4.xml><?xml version="1.0" encoding="utf-8"?>
<worksheet xmlns="http://schemas.openxmlformats.org/spreadsheetml/2006/main" xmlns:r="http://schemas.openxmlformats.org/officeDocument/2006/relationships">
  <sheetPr>
    <tabColor rgb="FF92D050"/>
  </sheetPr>
  <dimension ref="A1:IV572"/>
  <sheetViews>
    <sheetView zoomScalePageLayoutView="0" workbookViewId="0" topLeftCell="A355">
      <selection activeCell="F369" sqref="F369:F372"/>
    </sheetView>
  </sheetViews>
  <sheetFormatPr defaultColWidth="8.5" defaultRowHeight="15"/>
  <cols>
    <col min="1" max="1" width="4.59765625" style="987" customWidth="1"/>
    <col min="2" max="2" width="4.09765625" style="898" customWidth="1"/>
    <col min="3" max="3" width="35.59765625" style="993" customWidth="1"/>
    <col min="4" max="4" width="8.09765625" style="991" bestFit="1" customWidth="1"/>
    <col min="5" max="5" width="5.69921875" style="896" customWidth="1"/>
    <col min="6" max="6" width="9.69921875" style="992" customWidth="1"/>
    <col min="7" max="7" width="13" style="686" customWidth="1"/>
    <col min="8" max="16384" width="8.5" style="896" customWidth="1"/>
  </cols>
  <sheetData>
    <row r="1" spans="1:7" ht="12">
      <c r="A1" s="890"/>
      <c r="B1" s="891"/>
      <c r="C1" s="892"/>
      <c r="D1" s="893"/>
      <c r="E1" s="894"/>
      <c r="F1" s="895"/>
      <c r="G1" s="634"/>
    </row>
    <row r="2" spans="1:7" ht="12">
      <c r="A2" s="897"/>
      <c r="C2" s="899" t="s">
        <v>319</v>
      </c>
      <c r="D2" s="900"/>
      <c r="E2" s="901"/>
      <c r="F2" s="902"/>
      <c r="G2" s="635"/>
    </row>
    <row r="3" spans="1:7" ht="12">
      <c r="A3" s="897"/>
      <c r="B3" s="898" t="s">
        <v>34</v>
      </c>
      <c r="C3" s="899" t="s">
        <v>612</v>
      </c>
      <c r="D3" s="900"/>
      <c r="E3" s="901"/>
      <c r="F3" s="902"/>
      <c r="G3" s="635"/>
    </row>
    <row r="4" spans="1:7" ht="12">
      <c r="A4" s="890"/>
      <c r="B4" s="891"/>
      <c r="C4" s="892"/>
      <c r="D4" s="893"/>
      <c r="E4" s="894"/>
      <c r="F4" s="895"/>
      <c r="G4" s="634"/>
    </row>
    <row r="5" spans="1:7" s="906" customFormat="1" ht="12.75" thickBot="1">
      <c r="A5" s="897"/>
      <c r="B5" s="903"/>
      <c r="C5" s="892"/>
      <c r="D5" s="904"/>
      <c r="E5" s="905"/>
      <c r="F5" s="895"/>
      <c r="G5" s="634"/>
    </row>
    <row r="6" spans="1:7" s="909" customFormat="1" ht="24.75" thickBot="1">
      <c r="A6" s="907" t="s">
        <v>503</v>
      </c>
      <c r="B6" s="908" t="s">
        <v>504</v>
      </c>
      <c r="C6" s="1392" t="s">
        <v>61</v>
      </c>
      <c r="D6" s="1392"/>
      <c r="E6" s="1392"/>
      <c r="F6" s="1392"/>
      <c r="G6" s="636" t="s">
        <v>80</v>
      </c>
    </row>
    <row r="7" spans="1:7" s="909" customFormat="1" ht="12">
      <c r="A7" s="910"/>
      <c r="B7" s="911"/>
      <c r="C7" s="912"/>
      <c r="D7" s="913"/>
      <c r="E7" s="912"/>
      <c r="F7" s="1004"/>
      <c r="G7" s="637"/>
    </row>
    <row r="8" spans="1:8" s="906" customFormat="1" ht="12.75" thickBot="1">
      <c r="A8" s="1393" t="s">
        <v>34</v>
      </c>
      <c r="B8" s="1393"/>
      <c r="C8" s="914" t="s">
        <v>612</v>
      </c>
      <c r="D8" s="915"/>
      <c r="E8" s="915"/>
      <c r="F8" s="1005"/>
      <c r="G8" s="638">
        <f>G571</f>
        <v>0</v>
      </c>
      <c r="H8" s="916"/>
    </row>
    <row r="9" spans="1:7" s="906" customFormat="1" ht="12.75" thickBot="1">
      <c r="A9" s="917"/>
      <c r="B9" s="918"/>
      <c r="C9" s="919" t="s">
        <v>83</v>
      </c>
      <c r="D9" s="920"/>
      <c r="E9" s="921">
        <v>0.2</v>
      </c>
      <c r="F9" s="1006"/>
      <c r="G9" s="639">
        <f>SUM(G8:G8)</f>
        <v>0</v>
      </c>
    </row>
    <row r="10" spans="1:7" s="906" customFormat="1" ht="12.75" thickBot="1">
      <c r="A10" s="917"/>
      <c r="B10" s="918"/>
      <c r="C10" s="919"/>
      <c r="D10" s="920"/>
      <c r="E10" s="921"/>
      <c r="F10" s="1007"/>
      <c r="G10" s="640"/>
    </row>
    <row r="11" spans="1:7" ht="12.75" thickBot="1">
      <c r="A11" s="922"/>
      <c r="B11" s="923"/>
      <c r="C11" s="924"/>
      <c r="D11" s="925"/>
      <c r="E11" s="926"/>
      <c r="F11" s="1008"/>
      <c r="G11" s="641"/>
    </row>
    <row r="12" spans="1:7" ht="12.75" thickBot="1">
      <c r="A12" s="1026"/>
      <c r="B12" s="1027"/>
      <c r="C12" s="1028"/>
      <c r="D12" s="1029"/>
      <c r="E12" s="1030"/>
      <c r="F12" s="1031"/>
      <c r="G12" s="1032"/>
    </row>
    <row r="13" spans="1:7" s="909" customFormat="1" ht="24.75" thickBot="1">
      <c r="A13" s="1033" t="s">
        <v>503</v>
      </c>
      <c r="B13" s="1034" t="s">
        <v>504</v>
      </c>
      <c r="C13" s="1035" t="s">
        <v>61</v>
      </c>
      <c r="D13" s="1036" t="s">
        <v>62</v>
      </c>
      <c r="E13" s="1037" t="s">
        <v>63</v>
      </c>
      <c r="F13" s="1038" t="s">
        <v>125</v>
      </c>
      <c r="G13" s="1039" t="s">
        <v>80</v>
      </c>
    </row>
    <row r="14" spans="1:254" s="927" customFormat="1" ht="12">
      <c r="A14" s="1398" t="s">
        <v>34</v>
      </c>
      <c r="B14" s="1400" t="s">
        <v>556</v>
      </c>
      <c r="C14" s="688" t="s">
        <v>613</v>
      </c>
      <c r="D14" s="1403">
        <v>1</v>
      </c>
      <c r="E14" s="1241" t="s">
        <v>76</v>
      </c>
      <c r="F14" s="1244">
        <v>0</v>
      </c>
      <c r="G14" s="1247">
        <f>D14*F19</f>
        <v>0</v>
      </c>
      <c r="IS14" s="896"/>
      <c r="IT14" s="896"/>
    </row>
    <row r="15" spans="1:254" s="927" customFormat="1" ht="48">
      <c r="A15" s="1326"/>
      <c r="B15" s="1401"/>
      <c r="C15" s="643" t="s">
        <v>614</v>
      </c>
      <c r="D15" s="1404"/>
      <c r="E15" s="1242"/>
      <c r="F15" s="1245"/>
      <c r="G15" s="1248"/>
      <c r="IS15" s="896"/>
      <c r="IT15" s="896"/>
    </row>
    <row r="16" spans="1:254" s="927" customFormat="1" ht="12">
      <c r="A16" s="1326"/>
      <c r="B16" s="1401"/>
      <c r="C16" s="643" t="s">
        <v>615</v>
      </c>
      <c r="D16" s="1404"/>
      <c r="E16" s="1242"/>
      <c r="F16" s="1245"/>
      <c r="G16" s="1248"/>
      <c r="IS16" s="896"/>
      <c r="IT16" s="896"/>
    </row>
    <row r="17" spans="1:254" s="927" customFormat="1" ht="12">
      <c r="A17" s="1326"/>
      <c r="B17" s="1401"/>
      <c r="C17" s="644" t="s">
        <v>616</v>
      </c>
      <c r="D17" s="1404"/>
      <c r="E17" s="1242"/>
      <c r="F17" s="1245"/>
      <c r="G17" s="1248"/>
      <c r="IS17" s="896"/>
      <c r="IT17" s="896"/>
    </row>
    <row r="18" spans="1:254" s="927" customFormat="1" ht="12">
      <c r="A18" s="1326"/>
      <c r="B18" s="1401"/>
      <c r="C18" s="644" t="s">
        <v>617</v>
      </c>
      <c r="D18" s="1404"/>
      <c r="E18" s="1242"/>
      <c r="F18" s="1245"/>
      <c r="G18" s="1248"/>
      <c r="IS18" s="896"/>
      <c r="IT18" s="896"/>
    </row>
    <row r="19" spans="1:254" s="927" customFormat="1" ht="12">
      <c r="A19" s="1399"/>
      <c r="B19" s="1402"/>
      <c r="C19" s="645" t="s">
        <v>618</v>
      </c>
      <c r="D19" s="1405"/>
      <c r="E19" s="1243"/>
      <c r="F19" s="1246"/>
      <c r="G19" s="1249"/>
      <c r="IS19" s="896"/>
      <c r="IT19" s="896"/>
    </row>
    <row r="20" spans="1:254" s="928" customFormat="1" ht="12">
      <c r="A20" s="1253" t="s">
        <v>34</v>
      </c>
      <c r="B20" s="1250" t="s">
        <v>557</v>
      </c>
      <c r="C20" s="857" t="s">
        <v>619</v>
      </c>
      <c r="D20" s="1256">
        <v>1</v>
      </c>
      <c r="E20" s="1259" t="s">
        <v>76</v>
      </c>
      <c r="F20" s="1262"/>
      <c r="G20" s="1265">
        <f>D20*F42</f>
        <v>0</v>
      </c>
      <c r="IR20" s="896"/>
      <c r="IS20" s="896"/>
      <c r="IT20" s="896"/>
    </row>
    <row r="21" spans="1:254" s="928" customFormat="1" ht="36">
      <c r="A21" s="1254"/>
      <c r="B21" s="1251"/>
      <c r="C21" s="646" t="s">
        <v>620</v>
      </c>
      <c r="D21" s="1257"/>
      <c r="E21" s="1260"/>
      <c r="F21" s="1263"/>
      <c r="G21" s="1266"/>
      <c r="IR21" s="896"/>
      <c r="IS21" s="896"/>
      <c r="IT21" s="896"/>
    </row>
    <row r="22" spans="1:254" s="928" customFormat="1" ht="12">
      <c r="A22" s="1254"/>
      <c r="B22" s="1251"/>
      <c r="C22" s="647" t="s">
        <v>621</v>
      </c>
      <c r="D22" s="1257"/>
      <c r="E22" s="1260"/>
      <c r="F22" s="1263"/>
      <c r="G22" s="1266"/>
      <c r="IR22" s="896"/>
      <c r="IS22" s="896"/>
      <c r="IT22" s="896"/>
    </row>
    <row r="23" spans="1:254" s="928" customFormat="1" ht="12">
      <c r="A23" s="1254"/>
      <c r="B23" s="1251"/>
      <c r="C23" s="648" t="s">
        <v>622</v>
      </c>
      <c r="D23" s="1257"/>
      <c r="E23" s="1260"/>
      <c r="F23" s="1263"/>
      <c r="G23" s="1266"/>
      <c r="IR23" s="896"/>
      <c r="IS23" s="896"/>
      <c r="IT23" s="896"/>
    </row>
    <row r="24" spans="1:254" s="928" customFormat="1" ht="12">
      <c r="A24" s="1254"/>
      <c r="B24" s="1251"/>
      <c r="C24" s="646" t="s">
        <v>623</v>
      </c>
      <c r="D24" s="1257"/>
      <c r="E24" s="1260"/>
      <c r="F24" s="1263"/>
      <c r="G24" s="1266"/>
      <c r="IR24" s="896"/>
      <c r="IS24" s="896"/>
      <c r="IT24" s="896"/>
    </row>
    <row r="25" spans="1:254" s="928" customFormat="1" ht="12">
      <c r="A25" s="1254"/>
      <c r="B25" s="1251"/>
      <c r="C25" s="646" t="s">
        <v>624</v>
      </c>
      <c r="D25" s="1257"/>
      <c r="E25" s="1260"/>
      <c r="F25" s="1263"/>
      <c r="G25" s="1266"/>
      <c r="IR25" s="896"/>
      <c r="IS25" s="896"/>
      <c r="IT25" s="896"/>
    </row>
    <row r="26" spans="1:254" s="928" customFormat="1" ht="12">
      <c r="A26" s="1254"/>
      <c r="B26" s="1251"/>
      <c r="C26" s="646" t="s">
        <v>625</v>
      </c>
      <c r="D26" s="1257"/>
      <c r="E26" s="1260"/>
      <c r="F26" s="1263"/>
      <c r="G26" s="1266"/>
      <c r="IR26" s="896"/>
      <c r="IS26" s="896"/>
      <c r="IT26" s="896"/>
    </row>
    <row r="27" spans="1:254" s="928" customFormat="1" ht="12">
      <c r="A27" s="1254"/>
      <c r="B27" s="1251"/>
      <c r="C27" s="646" t="s">
        <v>626</v>
      </c>
      <c r="D27" s="1257"/>
      <c r="E27" s="1260"/>
      <c r="F27" s="1263"/>
      <c r="G27" s="1266"/>
      <c r="IR27" s="896"/>
      <c r="IS27" s="896"/>
      <c r="IT27" s="896"/>
    </row>
    <row r="28" spans="1:254" s="928" customFormat="1" ht="12">
      <c r="A28" s="1254"/>
      <c r="B28" s="1251"/>
      <c r="C28" s="646" t="s">
        <v>627</v>
      </c>
      <c r="D28" s="1257"/>
      <c r="E28" s="1260"/>
      <c r="F28" s="1263"/>
      <c r="G28" s="1266"/>
      <c r="IR28" s="896"/>
      <c r="IS28" s="896"/>
      <c r="IT28" s="896"/>
    </row>
    <row r="29" spans="1:254" s="928" customFormat="1" ht="12">
      <c r="A29" s="1254"/>
      <c r="B29" s="1251"/>
      <c r="C29" s="646" t="s">
        <v>628</v>
      </c>
      <c r="D29" s="1257"/>
      <c r="E29" s="1260"/>
      <c r="F29" s="1263"/>
      <c r="G29" s="1266"/>
      <c r="IR29" s="896"/>
      <c r="IS29" s="896"/>
      <c r="IT29" s="896"/>
    </row>
    <row r="30" spans="1:254" s="928" customFormat="1" ht="12">
      <c r="A30" s="1254"/>
      <c r="B30" s="1251"/>
      <c r="C30" s="647" t="s">
        <v>629</v>
      </c>
      <c r="D30" s="1257"/>
      <c r="E30" s="1260"/>
      <c r="F30" s="1263"/>
      <c r="G30" s="1266"/>
      <c r="IR30" s="896"/>
      <c r="IS30" s="896"/>
      <c r="IT30" s="896"/>
    </row>
    <row r="31" spans="1:254" s="928" customFormat="1" ht="12">
      <c r="A31" s="1254"/>
      <c r="B31" s="1251"/>
      <c r="C31" s="646" t="s">
        <v>630</v>
      </c>
      <c r="D31" s="1257"/>
      <c r="E31" s="1260"/>
      <c r="F31" s="1263"/>
      <c r="G31" s="1266"/>
      <c r="IR31" s="896"/>
      <c r="IS31" s="896"/>
      <c r="IT31" s="896"/>
    </row>
    <row r="32" spans="1:254" s="928" customFormat="1" ht="12">
      <c r="A32" s="1254"/>
      <c r="B32" s="1251"/>
      <c r="C32" s="646" t="s">
        <v>631</v>
      </c>
      <c r="D32" s="1257"/>
      <c r="E32" s="1260"/>
      <c r="F32" s="1263"/>
      <c r="G32" s="1266"/>
      <c r="IR32" s="896"/>
      <c r="IS32" s="896"/>
      <c r="IT32" s="896"/>
    </row>
    <row r="33" spans="1:254" s="928" customFormat="1" ht="12">
      <c r="A33" s="1254"/>
      <c r="B33" s="1251"/>
      <c r="C33" s="646" t="s">
        <v>632</v>
      </c>
      <c r="D33" s="1257"/>
      <c r="E33" s="1260"/>
      <c r="F33" s="1263"/>
      <c r="G33" s="1266"/>
      <c r="IR33" s="896"/>
      <c r="IS33" s="896"/>
      <c r="IT33" s="896"/>
    </row>
    <row r="34" spans="1:254" s="928" customFormat="1" ht="12">
      <c r="A34" s="1254"/>
      <c r="B34" s="1251"/>
      <c r="C34" s="646" t="s">
        <v>633</v>
      </c>
      <c r="D34" s="1257"/>
      <c r="E34" s="1260"/>
      <c r="F34" s="1263"/>
      <c r="G34" s="1266"/>
      <c r="IR34" s="896"/>
      <c r="IS34" s="896"/>
      <c r="IT34" s="896"/>
    </row>
    <row r="35" spans="1:254" s="928" customFormat="1" ht="12">
      <c r="A35" s="1254"/>
      <c r="B35" s="1251"/>
      <c r="C35" s="646" t="s">
        <v>634</v>
      </c>
      <c r="D35" s="1257"/>
      <c r="E35" s="1260"/>
      <c r="F35" s="1263"/>
      <c r="G35" s="1266"/>
      <c r="IR35" s="896"/>
      <c r="IS35" s="896"/>
      <c r="IT35" s="896"/>
    </row>
    <row r="36" spans="1:254" s="928" customFormat="1" ht="60">
      <c r="A36" s="1254"/>
      <c r="B36" s="1251"/>
      <c r="C36" s="646" t="s">
        <v>635</v>
      </c>
      <c r="D36" s="1257"/>
      <c r="E36" s="1260"/>
      <c r="F36" s="1263"/>
      <c r="G36" s="1266"/>
      <c r="IR36" s="896"/>
      <c r="IS36" s="896"/>
      <c r="IT36" s="896"/>
    </row>
    <row r="37" spans="1:254" s="928" customFormat="1" ht="72">
      <c r="A37" s="1254"/>
      <c r="B37" s="1251"/>
      <c r="C37" s="646" t="s">
        <v>636</v>
      </c>
      <c r="D37" s="1257"/>
      <c r="E37" s="1260"/>
      <c r="F37" s="1263"/>
      <c r="G37" s="1266"/>
      <c r="IR37" s="896"/>
      <c r="IS37" s="896"/>
      <c r="IT37" s="896"/>
    </row>
    <row r="38" spans="1:254" s="928" customFormat="1" ht="84">
      <c r="A38" s="1254"/>
      <c r="B38" s="1251"/>
      <c r="C38" s="646" t="s">
        <v>637</v>
      </c>
      <c r="D38" s="1257"/>
      <c r="E38" s="1260"/>
      <c r="F38" s="1263"/>
      <c r="G38" s="1266"/>
      <c r="IR38" s="896"/>
      <c r="IS38" s="896"/>
      <c r="IT38" s="896"/>
    </row>
    <row r="39" spans="1:254" s="928" customFormat="1" ht="54" customHeight="1">
      <c r="A39" s="1254"/>
      <c r="B39" s="1251"/>
      <c r="C39" s="646" t="s">
        <v>638</v>
      </c>
      <c r="D39" s="1257"/>
      <c r="E39" s="1260"/>
      <c r="F39" s="1263"/>
      <c r="G39" s="1266"/>
      <c r="IR39" s="896"/>
      <c r="IS39" s="896"/>
      <c r="IT39" s="896"/>
    </row>
    <row r="40" spans="1:254" s="928" customFormat="1" ht="48">
      <c r="A40" s="1254"/>
      <c r="B40" s="1251"/>
      <c r="C40" s="646" t="s">
        <v>1035</v>
      </c>
      <c r="D40" s="1257"/>
      <c r="E40" s="1260"/>
      <c r="F40" s="1263"/>
      <c r="G40" s="1266"/>
      <c r="IR40" s="896"/>
      <c r="IS40" s="896"/>
      <c r="IT40" s="896"/>
    </row>
    <row r="41" spans="1:254" s="928" customFormat="1" ht="24">
      <c r="A41" s="1254"/>
      <c r="B41" s="1251"/>
      <c r="C41" s="646" t="s">
        <v>639</v>
      </c>
      <c r="D41" s="1257"/>
      <c r="E41" s="1260"/>
      <c r="F41" s="1263"/>
      <c r="G41" s="1266"/>
      <c r="IR41" s="896"/>
      <c r="IS41" s="896"/>
      <c r="IT41" s="896"/>
    </row>
    <row r="42" spans="1:254" s="928" customFormat="1" ht="24">
      <c r="A42" s="1255"/>
      <c r="B42" s="1252"/>
      <c r="C42" s="649" t="s">
        <v>640</v>
      </c>
      <c r="D42" s="1258"/>
      <c r="E42" s="1261"/>
      <c r="F42" s="1264"/>
      <c r="G42" s="1267"/>
      <c r="IR42" s="896"/>
      <c r="IS42" s="896"/>
      <c r="IT42" s="896"/>
    </row>
    <row r="43" spans="1:254" s="928" customFormat="1" ht="12">
      <c r="A43" s="1394" t="s">
        <v>34</v>
      </c>
      <c r="B43" s="1228" t="s">
        <v>558</v>
      </c>
      <c r="C43" s="857" t="s">
        <v>641</v>
      </c>
      <c r="D43" s="1395">
        <v>1</v>
      </c>
      <c r="E43" s="1396" t="s">
        <v>76</v>
      </c>
      <c r="F43" s="1397"/>
      <c r="G43" s="1391">
        <f>D43*F43</f>
        <v>0</v>
      </c>
      <c r="IR43" s="896"/>
      <c r="IS43" s="896"/>
      <c r="IT43" s="896"/>
    </row>
    <row r="44" spans="1:254" s="928" customFormat="1" ht="36">
      <c r="A44" s="1394"/>
      <c r="B44" s="1228"/>
      <c r="C44" s="650" t="s">
        <v>642</v>
      </c>
      <c r="D44" s="1395"/>
      <c r="E44" s="1396"/>
      <c r="F44" s="1397"/>
      <c r="G44" s="1391"/>
      <c r="IS44" s="896"/>
      <c r="IT44" s="896"/>
    </row>
    <row r="45" spans="1:254" s="928" customFormat="1" ht="168">
      <c r="A45" s="1394"/>
      <c r="B45" s="1228"/>
      <c r="C45" s="650" t="s">
        <v>643</v>
      </c>
      <c r="D45" s="1395"/>
      <c r="E45" s="1396"/>
      <c r="F45" s="1397"/>
      <c r="G45" s="1391"/>
      <c r="IS45" s="896"/>
      <c r="IT45" s="896"/>
    </row>
    <row r="46" spans="1:254" s="928" customFormat="1" ht="24">
      <c r="A46" s="1394"/>
      <c r="B46" s="1228"/>
      <c r="C46" s="650" t="s">
        <v>644</v>
      </c>
      <c r="D46" s="1395"/>
      <c r="E46" s="1396"/>
      <c r="F46" s="1397"/>
      <c r="G46" s="1391"/>
      <c r="IS46" s="896"/>
      <c r="IT46" s="896"/>
    </row>
    <row r="47" spans="1:254" s="928" customFormat="1" ht="24">
      <c r="A47" s="1394"/>
      <c r="B47" s="1228"/>
      <c r="C47" s="651" t="s">
        <v>640</v>
      </c>
      <c r="D47" s="1395"/>
      <c r="E47" s="1396"/>
      <c r="F47" s="1397"/>
      <c r="G47" s="1391"/>
      <c r="IS47" s="896"/>
      <c r="IT47" s="896"/>
    </row>
    <row r="48" spans="1:254" s="927" customFormat="1" ht="12">
      <c r="A48" s="1227" t="s">
        <v>34</v>
      </c>
      <c r="B48" s="1228" t="s">
        <v>558</v>
      </c>
      <c r="C48" s="674" t="s">
        <v>645</v>
      </c>
      <c r="D48" s="1338">
        <v>2</v>
      </c>
      <c r="E48" s="1339" t="s">
        <v>76</v>
      </c>
      <c r="F48" s="1340"/>
      <c r="G48" s="1341">
        <f>D48*F48</f>
        <v>0</v>
      </c>
      <c r="IS48" s="896"/>
      <c r="IT48" s="896"/>
    </row>
    <row r="49" spans="1:254" s="927" customFormat="1" ht="36">
      <c r="A49" s="1227"/>
      <c r="B49" s="1228"/>
      <c r="C49" s="650" t="s">
        <v>646</v>
      </c>
      <c r="D49" s="1338"/>
      <c r="E49" s="1339"/>
      <c r="F49" s="1340"/>
      <c r="G49" s="1341"/>
      <c r="IS49" s="896"/>
      <c r="IT49" s="896"/>
    </row>
    <row r="50" spans="1:254" s="927" customFormat="1" ht="12">
      <c r="A50" s="1227"/>
      <c r="B50" s="1228"/>
      <c r="C50" s="650" t="s">
        <v>647</v>
      </c>
      <c r="D50" s="1338"/>
      <c r="E50" s="1339"/>
      <c r="F50" s="1340"/>
      <c r="G50" s="1341"/>
      <c r="IS50" s="896"/>
      <c r="IT50" s="896"/>
    </row>
    <row r="51" spans="1:254" s="927" customFormat="1" ht="12">
      <c r="A51" s="1227"/>
      <c r="B51" s="1228"/>
      <c r="C51" s="650" t="s">
        <v>648</v>
      </c>
      <c r="D51" s="1338"/>
      <c r="E51" s="1339"/>
      <c r="F51" s="1340"/>
      <c r="G51" s="1341"/>
      <c r="IS51" s="896"/>
      <c r="IT51" s="896"/>
    </row>
    <row r="52" spans="1:254" s="927" customFormat="1" ht="12">
      <c r="A52" s="1227"/>
      <c r="B52" s="1228"/>
      <c r="C52" s="650" t="s">
        <v>649</v>
      </c>
      <c r="D52" s="1338"/>
      <c r="E52" s="1339"/>
      <c r="F52" s="1340"/>
      <c r="G52" s="1341"/>
      <c r="IS52" s="896"/>
      <c r="IT52" s="896"/>
    </row>
    <row r="53" spans="1:254" s="927" customFormat="1" ht="12">
      <c r="A53" s="1227"/>
      <c r="B53" s="1228"/>
      <c r="C53" s="650" t="s">
        <v>650</v>
      </c>
      <c r="D53" s="1338"/>
      <c r="E53" s="1339"/>
      <c r="F53" s="1340"/>
      <c r="G53" s="1341"/>
      <c r="IS53" s="896"/>
      <c r="IT53" s="896"/>
    </row>
    <row r="54" spans="1:254" s="927" customFormat="1" ht="12">
      <c r="A54" s="1227"/>
      <c r="B54" s="1228"/>
      <c r="C54" s="650" t="s">
        <v>651</v>
      </c>
      <c r="D54" s="1338"/>
      <c r="E54" s="1339"/>
      <c r="F54" s="1340"/>
      <c r="G54" s="1341"/>
      <c r="IS54" s="896"/>
      <c r="IT54" s="896"/>
    </row>
    <row r="55" spans="1:254" s="927" customFormat="1" ht="12">
      <c r="A55" s="1227"/>
      <c r="B55" s="1228"/>
      <c r="C55" s="650" t="s">
        <v>652</v>
      </c>
      <c r="D55" s="1338"/>
      <c r="E55" s="1339"/>
      <c r="F55" s="1340"/>
      <c r="G55" s="1341"/>
      <c r="IS55" s="896"/>
      <c r="IT55" s="896"/>
    </row>
    <row r="56" spans="1:254" s="927" customFormat="1" ht="12">
      <c r="A56" s="1227"/>
      <c r="B56" s="1228"/>
      <c r="C56" s="650" t="s">
        <v>653</v>
      </c>
      <c r="D56" s="1338"/>
      <c r="E56" s="1339"/>
      <c r="F56" s="1340"/>
      <c r="G56" s="1341"/>
      <c r="IS56" s="896"/>
      <c r="IT56" s="896"/>
    </row>
    <row r="57" spans="1:254" s="927" customFormat="1" ht="12">
      <c r="A57" s="1227"/>
      <c r="B57" s="1228"/>
      <c r="C57" s="650" t="s">
        <v>654</v>
      </c>
      <c r="D57" s="1338"/>
      <c r="E57" s="1339"/>
      <c r="F57" s="1340"/>
      <c r="G57" s="1341"/>
      <c r="IS57" s="896"/>
      <c r="IT57" s="896"/>
    </row>
    <row r="58" spans="1:254" s="927" customFormat="1" ht="24">
      <c r="A58" s="1227"/>
      <c r="B58" s="1228"/>
      <c r="C58" s="650" t="s">
        <v>655</v>
      </c>
      <c r="D58" s="1338"/>
      <c r="E58" s="1339"/>
      <c r="F58" s="1340"/>
      <c r="G58" s="1341"/>
      <c r="IS58" s="896"/>
      <c r="IT58" s="896"/>
    </row>
    <row r="59" spans="1:254" s="927" customFormat="1" ht="84">
      <c r="A59" s="1227"/>
      <c r="B59" s="1228"/>
      <c r="C59" s="650" t="s">
        <v>656</v>
      </c>
      <c r="D59" s="1338"/>
      <c r="E59" s="1339"/>
      <c r="F59" s="1340"/>
      <c r="G59" s="1341"/>
      <c r="IS59" s="896"/>
      <c r="IT59" s="896"/>
    </row>
    <row r="60" spans="1:254" s="927" customFormat="1" ht="36">
      <c r="A60" s="1227"/>
      <c r="B60" s="1228"/>
      <c r="C60" s="652" t="s">
        <v>657</v>
      </c>
      <c r="D60" s="1338"/>
      <c r="E60" s="1339"/>
      <c r="F60" s="1340"/>
      <c r="G60" s="1341"/>
      <c r="IS60" s="896"/>
      <c r="IT60" s="896"/>
    </row>
    <row r="61" spans="1:254" s="927" customFormat="1" ht="24">
      <c r="A61" s="1227"/>
      <c r="B61" s="1228"/>
      <c r="C61" s="651" t="s">
        <v>640</v>
      </c>
      <c r="D61" s="1338"/>
      <c r="E61" s="1339"/>
      <c r="F61" s="1340"/>
      <c r="G61" s="1341"/>
      <c r="IS61" s="896"/>
      <c r="IT61" s="896"/>
    </row>
    <row r="62" spans="1:254" s="927" customFormat="1" ht="12">
      <c r="A62" s="1373" t="s">
        <v>34</v>
      </c>
      <c r="B62" s="1240" t="s">
        <v>559</v>
      </c>
      <c r="C62" s="673" t="s">
        <v>658</v>
      </c>
      <c r="D62" s="1307">
        <v>2</v>
      </c>
      <c r="E62" s="1308" t="s">
        <v>76</v>
      </c>
      <c r="F62" s="1309"/>
      <c r="G62" s="1310">
        <f>D62*F62</f>
        <v>0</v>
      </c>
      <c r="IS62" s="896"/>
      <c r="IT62" s="896"/>
    </row>
    <row r="63" spans="1:254" s="927" customFormat="1" ht="72">
      <c r="A63" s="1373"/>
      <c r="B63" s="1240"/>
      <c r="C63" s="643" t="s">
        <v>659</v>
      </c>
      <c r="D63" s="1307"/>
      <c r="E63" s="1308"/>
      <c r="F63" s="1309"/>
      <c r="G63" s="1310"/>
      <c r="IS63" s="896"/>
      <c r="IT63" s="896"/>
    </row>
    <row r="64" spans="1:254" s="927" customFormat="1" ht="12">
      <c r="A64" s="1373"/>
      <c r="B64" s="1240"/>
      <c r="C64" s="643" t="s">
        <v>660</v>
      </c>
      <c r="D64" s="1307"/>
      <c r="E64" s="1308"/>
      <c r="F64" s="1309"/>
      <c r="G64" s="1310"/>
      <c r="IS64" s="896"/>
      <c r="IT64" s="896"/>
    </row>
    <row r="65" spans="1:254" s="927" customFormat="1" ht="12">
      <c r="A65" s="1373"/>
      <c r="B65" s="1240"/>
      <c r="C65" s="643" t="s">
        <v>661</v>
      </c>
      <c r="D65" s="1307"/>
      <c r="E65" s="1308"/>
      <c r="F65" s="1309"/>
      <c r="G65" s="1310"/>
      <c r="IS65" s="896"/>
      <c r="IT65" s="896"/>
    </row>
    <row r="66" spans="1:254" s="927" customFormat="1" ht="12">
      <c r="A66" s="1373"/>
      <c r="B66" s="1240"/>
      <c r="C66" s="643" t="s">
        <v>662</v>
      </c>
      <c r="D66" s="1307"/>
      <c r="E66" s="1308"/>
      <c r="F66" s="1309"/>
      <c r="G66" s="1310"/>
      <c r="IS66" s="896"/>
      <c r="IT66" s="896"/>
    </row>
    <row r="67" spans="1:254" s="927" customFormat="1" ht="12">
      <c r="A67" s="1373"/>
      <c r="B67" s="1240"/>
      <c r="C67" s="643" t="s">
        <v>663</v>
      </c>
      <c r="D67" s="1307"/>
      <c r="E67" s="1308"/>
      <c r="F67" s="1309"/>
      <c r="G67" s="1310"/>
      <c r="IS67" s="896"/>
      <c r="IT67" s="896"/>
    </row>
    <row r="68" spans="1:254" s="927" customFormat="1" ht="12">
      <c r="A68" s="1373"/>
      <c r="B68" s="1240"/>
      <c r="C68" s="643" t="s">
        <v>664</v>
      </c>
      <c r="D68" s="1307"/>
      <c r="E68" s="1308"/>
      <c r="F68" s="1309"/>
      <c r="G68" s="1310"/>
      <c r="IS68" s="896"/>
      <c r="IT68" s="896"/>
    </row>
    <row r="69" spans="1:254" s="927" customFormat="1" ht="12">
      <c r="A69" s="1373"/>
      <c r="B69" s="1240"/>
      <c r="C69" s="643" t="s">
        <v>665</v>
      </c>
      <c r="D69" s="1307"/>
      <c r="E69" s="1308"/>
      <c r="F69" s="1309"/>
      <c r="G69" s="1310"/>
      <c r="IS69" s="896"/>
      <c r="IT69" s="896"/>
    </row>
    <row r="70" spans="1:254" s="927" customFormat="1" ht="12">
      <c r="A70" s="1373"/>
      <c r="B70" s="1240"/>
      <c r="C70" s="643" t="s">
        <v>651</v>
      </c>
      <c r="D70" s="1307"/>
      <c r="E70" s="1308"/>
      <c r="F70" s="1309"/>
      <c r="G70" s="1310"/>
      <c r="IS70" s="896"/>
      <c r="IT70" s="896"/>
    </row>
    <row r="71" spans="1:254" s="927" customFormat="1" ht="24">
      <c r="A71" s="1373"/>
      <c r="B71" s="1240"/>
      <c r="C71" s="643" t="s">
        <v>666</v>
      </c>
      <c r="D71" s="1307"/>
      <c r="E71" s="1308"/>
      <c r="F71" s="1309"/>
      <c r="G71" s="1310"/>
      <c r="IS71" s="896"/>
      <c r="IT71" s="896"/>
    </row>
    <row r="72" spans="1:254" s="927" customFormat="1" ht="24">
      <c r="A72" s="1296"/>
      <c r="B72" s="1298"/>
      <c r="C72" s="653" t="s">
        <v>640</v>
      </c>
      <c r="D72" s="1300"/>
      <c r="E72" s="1302"/>
      <c r="F72" s="1342"/>
      <c r="G72" s="1306"/>
      <c r="IS72" s="896"/>
      <c r="IT72" s="896"/>
    </row>
    <row r="73" spans="1:254" s="927" customFormat="1" ht="12">
      <c r="A73" s="1389" t="s">
        <v>34</v>
      </c>
      <c r="B73" s="932" t="s">
        <v>560</v>
      </c>
      <c r="C73" s="669" t="s">
        <v>1032</v>
      </c>
      <c r="D73" s="933"/>
      <c r="E73" s="934"/>
      <c r="F73" s="1010"/>
      <c r="G73" s="642"/>
      <c r="IS73" s="896"/>
      <c r="IT73" s="896"/>
    </row>
    <row r="74" spans="1:254" s="927" customFormat="1" ht="48">
      <c r="A74" s="1390"/>
      <c r="B74" s="932"/>
      <c r="C74" s="654" t="s">
        <v>667</v>
      </c>
      <c r="D74" s="933"/>
      <c r="E74" s="934"/>
      <c r="F74" s="1010"/>
      <c r="G74" s="642"/>
      <c r="IS74" s="896"/>
      <c r="IT74" s="896"/>
    </row>
    <row r="75" spans="1:254" s="927" customFormat="1" ht="72">
      <c r="A75" s="1390"/>
      <c r="B75" s="932"/>
      <c r="C75" s="654" t="s">
        <v>668</v>
      </c>
      <c r="D75" s="933"/>
      <c r="E75" s="934"/>
      <c r="F75" s="1010"/>
      <c r="G75" s="642"/>
      <c r="IS75" s="896"/>
      <c r="IT75" s="896"/>
    </row>
    <row r="76" spans="1:254" s="927" customFormat="1" ht="36">
      <c r="A76" s="1326"/>
      <c r="B76" s="932"/>
      <c r="C76" s="654" t="s">
        <v>669</v>
      </c>
      <c r="D76" s="933"/>
      <c r="E76" s="934"/>
      <c r="F76" s="1010"/>
      <c r="G76" s="642"/>
      <c r="IS76" s="896"/>
      <c r="IT76" s="896"/>
    </row>
    <row r="77" spans="1:254" s="927" customFormat="1" ht="24">
      <c r="A77" s="1326"/>
      <c r="B77" s="932"/>
      <c r="C77" s="654" t="s">
        <v>670</v>
      </c>
      <c r="D77" s="933"/>
      <c r="E77" s="934"/>
      <c r="F77" s="1010"/>
      <c r="G77" s="642"/>
      <c r="IS77" s="896"/>
      <c r="IT77" s="896"/>
    </row>
    <row r="78" spans="1:254" s="937" customFormat="1" ht="24">
      <c r="A78" s="1327"/>
      <c r="B78" s="932"/>
      <c r="C78" s="651" t="s">
        <v>640</v>
      </c>
      <c r="D78" s="935">
        <v>1</v>
      </c>
      <c r="E78" s="936" t="s">
        <v>76</v>
      </c>
      <c r="F78" s="1010"/>
      <c r="G78" s="655">
        <f>D78*F78</f>
        <v>0</v>
      </c>
      <c r="IS78" s="938"/>
      <c r="IT78" s="938"/>
    </row>
    <row r="79" spans="1:254" s="927" customFormat="1" ht="12">
      <c r="A79" s="1229" t="s">
        <v>34</v>
      </c>
      <c r="B79" s="1231" t="s">
        <v>561</v>
      </c>
      <c r="C79" s="858" t="s">
        <v>1031</v>
      </c>
      <c r="D79" s="1299">
        <v>3</v>
      </c>
      <c r="E79" s="1301" t="s">
        <v>76</v>
      </c>
      <c r="F79" s="1337"/>
      <c r="G79" s="1305">
        <f>D79*F79</f>
        <v>0</v>
      </c>
      <c r="IS79" s="896"/>
      <c r="IT79" s="896"/>
    </row>
    <row r="80" spans="1:254" s="927" customFormat="1" ht="36">
      <c r="A80" s="1229"/>
      <c r="B80" s="1231"/>
      <c r="C80" s="650" t="s">
        <v>671</v>
      </c>
      <c r="D80" s="1299"/>
      <c r="E80" s="1301"/>
      <c r="F80" s="1337"/>
      <c r="G80" s="1305"/>
      <c r="IS80" s="896"/>
      <c r="IT80" s="896"/>
    </row>
    <row r="81" spans="1:254" s="927" customFormat="1" ht="36">
      <c r="A81" s="1230"/>
      <c r="B81" s="1232"/>
      <c r="C81" s="656" t="s">
        <v>672</v>
      </c>
      <c r="D81" s="1300"/>
      <c r="E81" s="1302"/>
      <c r="F81" s="1342"/>
      <c r="G81" s="1306"/>
      <c r="IS81" s="896"/>
      <c r="IT81" s="896"/>
    </row>
    <row r="82" spans="1:254" s="927" customFormat="1" ht="12" customHeight="1" hidden="1">
      <c r="A82" s="1383" t="s">
        <v>34</v>
      </c>
      <c r="B82" s="1384" t="s">
        <v>562</v>
      </c>
      <c r="C82" s="657" t="s">
        <v>673</v>
      </c>
      <c r="D82" s="1385">
        <v>1</v>
      </c>
      <c r="E82" s="1386" t="s">
        <v>76</v>
      </c>
      <c r="F82" s="1387"/>
      <c r="G82" s="1388">
        <f>D82*F82</f>
        <v>0</v>
      </c>
      <c r="IS82" s="896"/>
      <c r="IT82" s="896"/>
    </row>
    <row r="83" spans="1:254" s="927" customFormat="1" ht="12">
      <c r="A83" s="1379"/>
      <c r="B83" s="1345"/>
      <c r="C83" s="688" t="s">
        <v>914</v>
      </c>
      <c r="D83" s="1338"/>
      <c r="E83" s="1339"/>
      <c r="F83" s="1340"/>
      <c r="G83" s="1341"/>
      <c r="IS83" s="896"/>
      <c r="IT83" s="896"/>
    </row>
    <row r="84" spans="1:254" s="927" customFormat="1" ht="60">
      <c r="A84" s="1227"/>
      <c r="B84" s="1297"/>
      <c r="C84" s="643" t="s">
        <v>674</v>
      </c>
      <c r="D84" s="1299"/>
      <c r="E84" s="1301"/>
      <c r="F84" s="1337"/>
      <c r="G84" s="1305"/>
      <c r="IS84" s="896"/>
      <c r="IT84" s="896"/>
    </row>
    <row r="85" spans="1:254" s="927" customFormat="1" ht="12">
      <c r="A85" s="1227"/>
      <c r="B85" s="1297"/>
      <c r="C85" s="643" t="s">
        <v>615</v>
      </c>
      <c r="D85" s="1299"/>
      <c r="E85" s="1301"/>
      <c r="F85" s="1337"/>
      <c r="G85" s="1305"/>
      <c r="IS85" s="896"/>
      <c r="IT85" s="896"/>
    </row>
    <row r="86" spans="1:254" s="927" customFormat="1" ht="12">
      <c r="A86" s="1227"/>
      <c r="B86" s="1297"/>
      <c r="C86" s="658" t="s">
        <v>675</v>
      </c>
      <c r="D86" s="1299"/>
      <c r="E86" s="1301"/>
      <c r="F86" s="1337"/>
      <c r="G86" s="1305"/>
      <c r="IS86" s="896"/>
      <c r="IT86" s="896"/>
    </row>
    <row r="87" spans="1:254" s="927" customFormat="1" ht="12">
      <c r="A87" s="1227"/>
      <c r="B87" s="1297"/>
      <c r="C87" s="658" t="s">
        <v>676</v>
      </c>
      <c r="D87" s="1299"/>
      <c r="E87" s="1301"/>
      <c r="F87" s="1337"/>
      <c r="G87" s="1305"/>
      <c r="IS87" s="896"/>
      <c r="IT87" s="896"/>
    </row>
    <row r="88" spans="1:254" s="927" customFormat="1" ht="12">
      <c r="A88" s="1227"/>
      <c r="B88" s="1297"/>
      <c r="C88" s="658" t="s">
        <v>677</v>
      </c>
      <c r="D88" s="1299"/>
      <c r="E88" s="1301"/>
      <c r="F88" s="1337"/>
      <c r="G88" s="1305"/>
      <c r="IS88" s="896"/>
      <c r="IT88" s="896"/>
    </row>
    <row r="89" spans="1:254" s="927" customFormat="1" ht="12">
      <c r="A89" s="1227"/>
      <c r="B89" s="1297"/>
      <c r="C89" s="658" t="s">
        <v>678</v>
      </c>
      <c r="D89" s="1299"/>
      <c r="E89" s="1301"/>
      <c r="F89" s="1337"/>
      <c r="G89" s="1305"/>
      <c r="IS89" s="896"/>
      <c r="IT89" s="896"/>
    </row>
    <row r="90" spans="1:254" s="927" customFormat="1" ht="12">
      <c r="A90" s="1227"/>
      <c r="B90" s="1297"/>
      <c r="C90" s="658" t="s">
        <v>679</v>
      </c>
      <c r="D90" s="1299"/>
      <c r="E90" s="1301"/>
      <c r="F90" s="1337"/>
      <c r="G90" s="1305"/>
      <c r="IS90" s="896"/>
      <c r="IT90" s="896"/>
    </row>
    <row r="91" spans="1:254" s="927" customFormat="1" ht="12">
      <c r="A91" s="1227"/>
      <c r="B91" s="1297"/>
      <c r="C91" s="658" t="s">
        <v>680</v>
      </c>
      <c r="D91" s="1299"/>
      <c r="E91" s="1301"/>
      <c r="F91" s="1337"/>
      <c r="G91" s="1305"/>
      <c r="IS91" s="896"/>
      <c r="IT91" s="896"/>
    </row>
    <row r="92" spans="1:254" s="927" customFormat="1" ht="12">
      <c r="A92" s="1227"/>
      <c r="B92" s="1297"/>
      <c r="C92" s="658" t="s">
        <v>681</v>
      </c>
      <c r="D92" s="1299"/>
      <c r="E92" s="1301"/>
      <c r="F92" s="1337"/>
      <c r="G92" s="1305"/>
      <c r="IS92" s="896"/>
      <c r="IT92" s="896"/>
    </row>
    <row r="93" spans="1:254" s="927" customFormat="1" ht="48">
      <c r="A93" s="1296"/>
      <c r="B93" s="1298"/>
      <c r="C93" s="645" t="s">
        <v>682</v>
      </c>
      <c r="D93" s="1300"/>
      <c r="E93" s="1302"/>
      <c r="F93" s="1342"/>
      <c r="G93" s="1306"/>
      <c r="IS93" s="896"/>
      <c r="IT93" s="896"/>
    </row>
    <row r="94" spans="1:244" ht="12">
      <c r="A94" s="1382" t="s">
        <v>34</v>
      </c>
      <c r="B94" s="1236" t="s">
        <v>563</v>
      </c>
      <c r="C94" s="997" t="s">
        <v>683</v>
      </c>
      <c r="D94" s="1288">
        <v>2</v>
      </c>
      <c r="E94" s="1290" t="s">
        <v>76</v>
      </c>
      <c r="F94" s="1292"/>
      <c r="G94" s="1294">
        <f>D94*F94</f>
        <v>0</v>
      </c>
      <c r="H94" s="941"/>
      <c r="I94" s="941"/>
      <c r="J94" s="941"/>
      <c r="K94" s="941"/>
      <c r="L94" s="941"/>
      <c r="M94" s="941"/>
      <c r="N94" s="941"/>
      <c r="O94" s="941"/>
      <c r="P94" s="941"/>
      <c r="Q94" s="941"/>
      <c r="R94" s="941"/>
      <c r="S94" s="941"/>
      <c r="T94" s="941"/>
      <c r="U94" s="941"/>
      <c r="V94" s="941"/>
      <c r="W94" s="941"/>
      <c r="X94" s="941"/>
      <c r="Y94" s="941"/>
      <c r="Z94" s="941"/>
      <c r="AA94" s="941"/>
      <c r="AB94" s="941"/>
      <c r="AC94" s="941"/>
      <c r="AD94" s="941"/>
      <c r="AE94" s="941"/>
      <c r="AF94" s="941"/>
      <c r="AG94" s="941"/>
      <c r="AH94" s="941"/>
      <c r="AI94" s="941"/>
      <c r="AJ94" s="941"/>
      <c r="AK94" s="941"/>
      <c r="AL94" s="941"/>
      <c r="AM94" s="941"/>
      <c r="AN94" s="941"/>
      <c r="AO94" s="941"/>
      <c r="AP94" s="941"/>
      <c r="AQ94" s="941"/>
      <c r="AR94" s="941"/>
      <c r="AS94" s="941"/>
      <c r="AT94" s="941"/>
      <c r="AU94" s="941"/>
      <c r="AV94" s="941"/>
      <c r="AW94" s="941"/>
      <c r="AX94" s="941"/>
      <c r="AY94" s="941"/>
      <c r="AZ94" s="941"/>
      <c r="BA94" s="941"/>
      <c r="BB94" s="941"/>
      <c r="BC94" s="941"/>
      <c r="BD94" s="941"/>
      <c r="BE94" s="941"/>
      <c r="BF94" s="941"/>
      <c r="BG94" s="941"/>
      <c r="BH94" s="941"/>
      <c r="BI94" s="941"/>
      <c r="BJ94" s="941"/>
      <c r="BK94" s="941"/>
      <c r="BL94" s="941"/>
      <c r="BM94" s="941"/>
      <c r="BN94" s="941"/>
      <c r="BO94" s="941"/>
      <c r="BP94" s="941"/>
      <c r="BQ94" s="941"/>
      <c r="BR94" s="941"/>
      <c r="BS94" s="941"/>
      <c r="BT94" s="941"/>
      <c r="BU94" s="941"/>
      <c r="BV94" s="941"/>
      <c r="BW94" s="941"/>
      <c r="BX94" s="941"/>
      <c r="BY94" s="941"/>
      <c r="BZ94" s="941"/>
      <c r="CA94" s="941"/>
      <c r="CB94" s="941"/>
      <c r="CC94" s="941"/>
      <c r="CD94" s="941"/>
      <c r="CE94" s="941"/>
      <c r="CF94" s="941"/>
      <c r="CG94" s="941"/>
      <c r="CH94" s="941"/>
      <c r="CI94" s="941"/>
      <c r="CJ94" s="941"/>
      <c r="CK94" s="941"/>
      <c r="CL94" s="941"/>
      <c r="CM94" s="941"/>
      <c r="CN94" s="941"/>
      <c r="CO94" s="941"/>
      <c r="CP94" s="941"/>
      <c r="CQ94" s="941"/>
      <c r="CR94" s="941"/>
      <c r="CS94" s="941"/>
      <c r="CT94" s="941"/>
      <c r="CU94" s="941"/>
      <c r="CV94" s="941"/>
      <c r="CW94" s="941"/>
      <c r="CX94" s="941"/>
      <c r="CY94" s="941"/>
      <c r="CZ94" s="941"/>
      <c r="DA94" s="941"/>
      <c r="DB94" s="941"/>
      <c r="DC94" s="941"/>
      <c r="DD94" s="941"/>
      <c r="DE94" s="941"/>
      <c r="DF94" s="941"/>
      <c r="DG94" s="941"/>
      <c r="DH94" s="941"/>
      <c r="DI94" s="941"/>
      <c r="DJ94" s="941"/>
      <c r="DK94" s="941"/>
      <c r="DL94" s="941"/>
      <c r="DM94" s="941"/>
      <c r="DN94" s="941"/>
      <c r="DO94" s="941"/>
      <c r="DP94" s="941"/>
      <c r="DQ94" s="941"/>
      <c r="DR94" s="941"/>
      <c r="DS94" s="941"/>
      <c r="DT94" s="941"/>
      <c r="DU94" s="941"/>
      <c r="DV94" s="941"/>
      <c r="DW94" s="941"/>
      <c r="DX94" s="941"/>
      <c r="DY94" s="941"/>
      <c r="DZ94" s="941"/>
      <c r="EA94" s="941"/>
      <c r="EB94" s="941"/>
      <c r="EC94" s="941"/>
      <c r="ED94" s="941"/>
      <c r="EE94" s="941"/>
      <c r="EF94" s="941"/>
      <c r="EG94" s="941"/>
      <c r="EH94" s="941"/>
      <c r="EI94" s="941"/>
      <c r="EJ94" s="941"/>
      <c r="EK94" s="941"/>
      <c r="EL94" s="941"/>
      <c r="EM94" s="941"/>
      <c r="EN94" s="941"/>
      <c r="EO94" s="941"/>
      <c r="EP94" s="941"/>
      <c r="EQ94" s="941"/>
      <c r="ER94" s="941"/>
      <c r="ES94" s="941"/>
      <c r="ET94" s="941"/>
      <c r="EU94" s="941"/>
      <c r="EV94" s="941"/>
      <c r="EW94" s="941"/>
      <c r="EX94" s="941"/>
      <c r="EY94" s="941"/>
      <c r="EZ94" s="941"/>
      <c r="FA94" s="941"/>
      <c r="FB94" s="941"/>
      <c r="FC94" s="941"/>
      <c r="FD94" s="941"/>
      <c r="FE94" s="941"/>
      <c r="FF94" s="941"/>
      <c r="FG94" s="941"/>
      <c r="FH94" s="941"/>
      <c r="FI94" s="941"/>
      <c r="FJ94" s="941"/>
      <c r="FK94" s="941"/>
      <c r="FL94" s="941"/>
      <c r="FM94" s="941"/>
      <c r="FN94" s="941"/>
      <c r="FO94" s="941"/>
      <c r="FP94" s="941"/>
      <c r="FQ94" s="941"/>
      <c r="FR94" s="941"/>
      <c r="FS94" s="941"/>
      <c r="FT94" s="941"/>
      <c r="FU94" s="941"/>
      <c r="FV94" s="941"/>
      <c r="FW94" s="941"/>
      <c r="FX94" s="941"/>
      <c r="FY94" s="941"/>
      <c r="FZ94" s="941"/>
      <c r="GA94" s="941"/>
      <c r="GB94" s="941"/>
      <c r="GC94" s="941"/>
      <c r="GD94" s="941"/>
      <c r="GE94" s="941"/>
      <c r="GF94" s="941"/>
      <c r="GG94" s="941"/>
      <c r="GH94" s="941"/>
      <c r="GI94" s="941"/>
      <c r="GJ94" s="941"/>
      <c r="GK94" s="941"/>
      <c r="GL94" s="941"/>
      <c r="GM94" s="941"/>
      <c r="GN94" s="941"/>
      <c r="GO94" s="941"/>
      <c r="GP94" s="941"/>
      <c r="GQ94" s="941"/>
      <c r="GR94" s="941"/>
      <c r="GS94" s="941"/>
      <c r="GT94" s="941"/>
      <c r="GU94" s="941"/>
      <c r="GV94" s="941"/>
      <c r="GW94" s="941"/>
      <c r="GX94" s="941"/>
      <c r="GY94" s="941"/>
      <c r="GZ94" s="941"/>
      <c r="HA94" s="941"/>
      <c r="HB94" s="941"/>
      <c r="HC94" s="941"/>
      <c r="HD94" s="941"/>
      <c r="HE94" s="941"/>
      <c r="HF94" s="941"/>
      <c r="HG94" s="941"/>
      <c r="HH94" s="941"/>
      <c r="HI94" s="941"/>
      <c r="HJ94" s="941"/>
      <c r="HK94" s="941"/>
      <c r="HL94" s="941"/>
      <c r="HM94" s="941"/>
      <c r="HN94" s="941"/>
      <c r="HO94" s="941"/>
      <c r="HP94" s="941"/>
      <c r="HQ94" s="941"/>
      <c r="HR94" s="941"/>
      <c r="HS94" s="941"/>
      <c r="HT94" s="941"/>
      <c r="HU94" s="941"/>
      <c r="HV94" s="941"/>
      <c r="HW94" s="941"/>
      <c r="HX94" s="941"/>
      <c r="HY94" s="941"/>
      <c r="HZ94" s="941"/>
      <c r="IA94" s="941"/>
      <c r="IB94" s="941"/>
      <c r="IC94" s="941"/>
      <c r="ID94" s="941"/>
      <c r="IE94" s="941"/>
      <c r="IF94" s="941"/>
      <c r="IG94" s="941"/>
      <c r="IH94" s="941"/>
      <c r="II94" s="941"/>
      <c r="IJ94" s="941"/>
    </row>
    <row r="95" spans="1:244" ht="144" customHeight="1">
      <c r="A95" s="1234"/>
      <c r="B95" s="1237"/>
      <c r="C95" s="998" t="s">
        <v>684</v>
      </c>
      <c r="D95" s="1288"/>
      <c r="E95" s="1290"/>
      <c r="F95" s="1292"/>
      <c r="G95" s="1294"/>
      <c r="H95" s="941"/>
      <c r="I95" s="941"/>
      <c r="J95" s="941"/>
      <c r="K95" s="941"/>
      <c r="L95" s="941"/>
      <c r="M95" s="941"/>
      <c r="N95" s="941"/>
      <c r="O95" s="941"/>
      <c r="P95" s="941"/>
      <c r="Q95" s="941"/>
      <c r="R95" s="941"/>
      <c r="S95" s="941"/>
      <c r="T95" s="941"/>
      <c r="U95" s="941"/>
      <c r="V95" s="941"/>
      <c r="W95" s="941"/>
      <c r="X95" s="941"/>
      <c r="Y95" s="941"/>
      <c r="Z95" s="941"/>
      <c r="AA95" s="941"/>
      <c r="AB95" s="941"/>
      <c r="AC95" s="941"/>
      <c r="AD95" s="941"/>
      <c r="AE95" s="941"/>
      <c r="AF95" s="941"/>
      <c r="AG95" s="941"/>
      <c r="AH95" s="941"/>
      <c r="AI95" s="941"/>
      <c r="AJ95" s="941"/>
      <c r="AK95" s="941"/>
      <c r="AL95" s="941"/>
      <c r="AM95" s="941"/>
      <c r="AN95" s="941"/>
      <c r="AO95" s="941"/>
      <c r="AP95" s="941"/>
      <c r="AQ95" s="941"/>
      <c r="AR95" s="941"/>
      <c r="AS95" s="941"/>
      <c r="AT95" s="941"/>
      <c r="AU95" s="941"/>
      <c r="AV95" s="941"/>
      <c r="AW95" s="941"/>
      <c r="AX95" s="941"/>
      <c r="AY95" s="941"/>
      <c r="AZ95" s="941"/>
      <c r="BA95" s="941"/>
      <c r="BB95" s="941"/>
      <c r="BC95" s="941"/>
      <c r="BD95" s="941"/>
      <c r="BE95" s="941"/>
      <c r="BF95" s="941"/>
      <c r="BG95" s="941"/>
      <c r="BH95" s="941"/>
      <c r="BI95" s="941"/>
      <c r="BJ95" s="941"/>
      <c r="BK95" s="941"/>
      <c r="BL95" s="941"/>
      <c r="BM95" s="941"/>
      <c r="BN95" s="941"/>
      <c r="BO95" s="941"/>
      <c r="BP95" s="941"/>
      <c r="BQ95" s="941"/>
      <c r="BR95" s="941"/>
      <c r="BS95" s="941"/>
      <c r="BT95" s="941"/>
      <c r="BU95" s="941"/>
      <c r="BV95" s="941"/>
      <c r="BW95" s="941"/>
      <c r="BX95" s="941"/>
      <c r="BY95" s="941"/>
      <c r="BZ95" s="941"/>
      <c r="CA95" s="941"/>
      <c r="CB95" s="941"/>
      <c r="CC95" s="941"/>
      <c r="CD95" s="941"/>
      <c r="CE95" s="941"/>
      <c r="CF95" s="941"/>
      <c r="CG95" s="941"/>
      <c r="CH95" s="941"/>
      <c r="CI95" s="941"/>
      <c r="CJ95" s="941"/>
      <c r="CK95" s="941"/>
      <c r="CL95" s="941"/>
      <c r="CM95" s="941"/>
      <c r="CN95" s="941"/>
      <c r="CO95" s="941"/>
      <c r="CP95" s="941"/>
      <c r="CQ95" s="941"/>
      <c r="CR95" s="941"/>
      <c r="CS95" s="941"/>
      <c r="CT95" s="941"/>
      <c r="CU95" s="941"/>
      <c r="CV95" s="941"/>
      <c r="CW95" s="941"/>
      <c r="CX95" s="941"/>
      <c r="CY95" s="941"/>
      <c r="CZ95" s="941"/>
      <c r="DA95" s="941"/>
      <c r="DB95" s="941"/>
      <c r="DC95" s="941"/>
      <c r="DD95" s="941"/>
      <c r="DE95" s="941"/>
      <c r="DF95" s="941"/>
      <c r="DG95" s="941"/>
      <c r="DH95" s="941"/>
      <c r="DI95" s="941"/>
      <c r="DJ95" s="941"/>
      <c r="DK95" s="941"/>
      <c r="DL95" s="941"/>
      <c r="DM95" s="941"/>
      <c r="DN95" s="941"/>
      <c r="DO95" s="941"/>
      <c r="DP95" s="941"/>
      <c r="DQ95" s="941"/>
      <c r="DR95" s="941"/>
      <c r="DS95" s="941"/>
      <c r="DT95" s="941"/>
      <c r="DU95" s="941"/>
      <c r="DV95" s="941"/>
      <c r="DW95" s="941"/>
      <c r="DX95" s="941"/>
      <c r="DY95" s="941"/>
      <c r="DZ95" s="941"/>
      <c r="EA95" s="941"/>
      <c r="EB95" s="941"/>
      <c r="EC95" s="941"/>
      <c r="ED95" s="941"/>
      <c r="EE95" s="941"/>
      <c r="EF95" s="941"/>
      <c r="EG95" s="941"/>
      <c r="EH95" s="941"/>
      <c r="EI95" s="941"/>
      <c r="EJ95" s="941"/>
      <c r="EK95" s="941"/>
      <c r="EL95" s="941"/>
      <c r="EM95" s="941"/>
      <c r="EN95" s="941"/>
      <c r="EO95" s="941"/>
      <c r="EP95" s="941"/>
      <c r="EQ95" s="941"/>
      <c r="ER95" s="941"/>
      <c r="ES95" s="941"/>
      <c r="ET95" s="941"/>
      <c r="EU95" s="941"/>
      <c r="EV95" s="941"/>
      <c r="EW95" s="941"/>
      <c r="EX95" s="941"/>
      <c r="EY95" s="941"/>
      <c r="EZ95" s="941"/>
      <c r="FA95" s="941"/>
      <c r="FB95" s="941"/>
      <c r="FC95" s="941"/>
      <c r="FD95" s="941"/>
      <c r="FE95" s="941"/>
      <c r="FF95" s="941"/>
      <c r="FG95" s="941"/>
      <c r="FH95" s="941"/>
      <c r="FI95" s="941"/>
      <c r="FJ95" s="941"/>
      <c r="FK95" s="941"/>
      <c r="FL95" s="941"/>
      <c r="FM95" s="941"/>
      <c r="FN95" s="941"/>
      <c r="FO95" s="941"/>
      <c r="FP95" s="941"/>
      <c r="FQ95" s="941"/>
      <c r="FR95" s="941"/>
      <c r="FS95" s="941"/>
      <c r="FT95" s="941"/>
      <c r="FU95" s="941"/>
      <c r="FV95" s="941"/>
      <c r="FW95" s="941"/>
      <c r="FX95" s="941"/>
      <c r="FY95" s="941"/>
      <c r="FZ95" s="941"/>
      <c r="GA95" s="941"/>
      <c r="GB95" s="941"/>
      <c r="GC95" s="941"/>
      <c r="GD95" s="941"/>
      <c r="GE95" s="941"/>
      <c r="GF95" s="941"/>
      <c r="GG95" s="941"/>
      <c r="GH95" s="941"/>
      <c r="GI95" s="941"/>
      <c r="GJ95" s="941"/>
      <c r="GK95" s="941"/>
      <c r="GL95" s="941"/>
      <c r="GM95" s="941"/>
      <c r="GN95" s="941"/>
      <c r="GO95" s="941"/>
      <c r="GP95" s="941"/>
      <c r="GQ95" s="941"/>
      <c r="GR95" s="941"/>
      <c r="GS95" s="941"/>
      <c r="GT95" s="941"/>
      <c r="GU95" s="941"/>
      <c r="GV95" s="941"/>
      <c r="GW95" s="941"/>
      <c r="GX95" s="941"/>
      <c r="GY95" s="941"/>
      <c r="GZ95" s="941"/>
      <c r="HA95" s="941"/>
      <c r="HB95" s="941"/>
      <c r="HC95" s="941"/>
      <c r="HD95" s="941"/>
      <c r="HE95" s="941"/>
      <c r="HF95" s="941"/>
      <c r="HG95" s="941"/>
      <c r="HH95" s="941"/>
      <c r="HI95" s="941"/>
      <c r="HJ95" s="941"/>
      <c r="HK95" s="941"/>
      <c r="HL95" s="941"/>
      <c r="HM95" s="941"/>
      <c r="HN95" s="941"/>
      <c r="HO95" s="941"/>
      <c r="HP95" s="941"/>
      <c r="HQ95" s="941"/>
      <c r="HR95" s="941"/>
      <c r="HS95" s="941"/>
      <c r="HT95" s="941"/>
      <c r="HU95" s="941"/>
      <c r="HV95" s="941"/>
      <c r="HW95" s="941"/>
      <c r="HX95" s="941"/>
      <c r="HY95" s="941"/>
      <c r="HZ95" s="941"/>
      <c r="IA95" s="941"/>
      <c r="IB95" s="941"/>
      <c r="IC95" s="941"/>
      <c r="ID95" s="941"/>
      <c r="IE95" s="941"/>
      <c r="IF95" s="941"/>
      <c r="IG95" s="941"/>
      <c r="IH95" s="941"/>
      <c r="II95" s="941"/>
      <c r="IJ95" s="941"/>
    </row>
    <row r="96" spans="1:244" ht="60">
      <c r="A96" s="1234"/>
      <c r="B96" s="1237"/>
      <c r="C96" s="998" t="s">
        <v>685</v>
      </c>
      <c r="D96" s="1288"/>
      <c r="E96" s="1290"/>
      <c r="F96" s="1292"/>
      <c r="G96" s="1294"/>
      <c r="H96" s="941"/>
      <c r="I96" s="941"/>
      <c r="J96" s="941"/>
      <c r="K96" s="941"/>
      <c r="L96" s="941"/>
      <c r="M96" s="941"/>
      <c r="N96" s="941"/>
      <c r="O96" s="941"/>
      <c r="P96" s="941"/>
      <c r="Q96" s="941"/>
      <c r="R96" s="941"/>
      <c r="S96" s="941"/>
      <c r="T96" s="941"/>
      <c r="U96" s="941"/>
      <c r="V96" s="941"/>
      <c r="W96" s="941"/>
      <c r="X96" s="941"/>
      <c r="Y96" s="941"/>
      <c r="Z96" s="941"/>
      <c r="AA96" s="941"/>
      <c r="AB96" s="941"/>
      <c r="AC96" s="941"/>
      <c r="AD96" s="941"/>
      <c r="AE96" s="941"/>
      <c r="AF96" s="941"/>
      <c r="AG96" s="941"/>
      <c r="AH96" s="941"/>
      <c r="AI96" s="941"/>
      <c r="AJ96" s="941"/>
      <c r="AK96" s="941"/>
      <c r="AL96" s="941"/>
      <c r="AM96" s="941"/>
      <c r="AN96" s="941"/>
      <c r="AO96" s="941"/>
      <c r="AP96" s="941"/>
      <c r="AQ96" s="941"/>
      <c r="AR96" s="941"/>
      <c r="AS96" s="941"/>
      <c r="AT96" s="941"/>
      <c r="AU96" s="941"/>
      <c r="AV96" s="941"/>
      <c r="AW96" s="941"/>
      <c r="AX96" s="941"/>
      <c r="AY96" s="941"/>
      <c r="AZ96" s="941"/>
      <c r="BA96" s="941"/>
      <c r="BB96" s="941"/>
      <c r="BC96" s="941"/>
      <c r="BD96" s="941"/>
      <c r="BE96" s="941"/>
      <c r="BF96" s="941"/>
      <c r="BG96" s="941"/>
      <c r="BH96" s="941"/>
      <c r="BI96" s="941"/>
      <c r="BJ96" s="941"/>
      <c r="BK96" s="941"/>
      <c r="BL96" s="941"/>
      <c r="BM96" s="941"/>
      <c r="BN96" s="941"/>
      <c r="BO96" s="941"/>
      <c r="BP96" s="941"/>
      <c r="BQ96" s="941"/>
      <c r="BR96" s="941"/>
      <c r="BS96" s="941"/>
      <c r="BT96" s="941"/>
      <c r="BU96" s="941"/>
      <c r="BV96" s="941"/>
      <c r="BW96" s="941"/>
      <c r="BX96" s="941"/>
      <c r="BY96" s="941"/>
      <c r="BZ96" s="941"/>
      <c r="CA96" s="941"/>
      <c r="CB96" s="941"/>
      <c r="CC96" s="941"/>
      <c r="CD96" s="941"/>
      <c r="CE96" s="941"/>
      <c r="CF96" s="941"/>
      <c r="CG96" s="941"/>
      <c r="CH96" s="941"/>
      <c r="CI96" s="941"/>
      <c r="CJ96" s="941"/>
      <c r="CK96" s="941"/>
      <c r="CL96" s="941"/>
      <c r="CM96" s="941"/>
      <c r="CN96" s="941"/>
      <c r="CO96" s="941"/>
      <c r="CP96" s="941"/>
      <c r="CQ96" s="941"/>
      <c r="CR96" s="941"/>
      <c r="CS96" s="941"/>
      <c r="CT96" s="941"/>
      <c r="CU96" s="941"/>
      <c r="CV96" s="941"/>
      <c r="CW96" s="941"/>
      <c r="CX96" s="941"/>
      <c r="CY96" s="941"/>
      <c r="CZ96" s="941"/>
      <c r="DA96" s="941"/>
      <c r="DB96" s="941"/>
      <c r="DC96" s="941"/>
      <c r="DD96" s="941"/>
      <c r="DE96" s="941"/>
      <c r="DF96" s="941"/>
      <c r="DG96" s="941"/>
      <c r="DH96" s="941"/>
      <c r="DI96" s="941"/>
      <c r="DJ96" s="941"/>
      <c r="DK96" s="941"/>
      <c r="DL96" s="941"/>
      <c r="DM96" s="941"/>
      <c r="DN96" s="941"/>
      <c r="DO96" s="941"/>
      <c r="DP96" s="941"/>
      <c r="DQ96" s="941"/>
      <c r="DR96" s="941"/>
      <c r="DS96" s="941"/>
      <c r="DT96" s="941"/>
      <c r="DU96" s="941"/>
      <c r="DV96" s="941"/>
      <c r="DW96" s="941"/>
      <c r="DX96" s="941"/>
      <c r="DY96" s="941"/>
      <c r="DZ96" s="941"/>
      <c r="EA96" s="941"/>
      <c r="EB96" s="941"/>
      <c r="EC96" s="941"/>
      <c r="ED96" s="941"/>
      <c r="EE96" s="941"/>
      <c r="EF96" s="941"/>
      <c r="EG96" s="941"/>
      <c r="EH96" s="941"/>
      <c r="EI96" s="941"/>
      <c r="EJ96" s="941"/>
      <c r="EK96" s="941"/>
      <c r="EL96" s="941"/>
      <c r="EM96" s="941"/>
      <c r="EN96" s="941"/>
      <c r="EO96" s="941"/>
      <c r="EP96" s="941"/>
      <c r="EQ96" s="941"/>
      <c r="ER96" s="941"/>
      <c r="ES96" s="941"/>
      <c r="ET96" s="941"/>
      <c r="EU96" s="941"/>
      <c r="EV96" s="941"/>
      <c r="EW96" s="941"/>
      <c r="EX96" s="941"/>
      <c r="EY96" s="941"/>
      <c r="EZ96" s="941"/>
      <c r="FA96" s="941"/>
      <c r="FB96" s="941"/>
      <c r="FC96" s="941"/>
      <c r="FD96" s="941"/>
      <c r="FE96" s="941"/>
      <c r="FF96" s="941"/>
      <c r="FG96" s="941"/>
      <c r="FH96" s="941"/>
      <c r="FI96" s="941"/>
      <c r="FJ96" s="941"/>
      <c r="FK96" s="941"/>
      <c r="FL96" s="941"/>
      <c r="FM96" s="941"/>
      <c r="FN96" s="941"/>
      <c r="FO96" s="941"/>
      <c r="FP96" s="941"/>
      <c r="FQ96" s="941"/>
      <c r="FR96" s="941"/>
      <c r="FS96" s="941"/>
      <c r="FT96" s="941"/>
      <c r="FU96" s="941"/>
      <c r="FV96" s="941"/>
      <c r="FW96" s="941"/>
      <c r="FX96" s="941"/>
      <c r="FY96" s="941"/>
      <c r="FZ96" s="941"/>
      <c r="GA96" s="941"/>
      <c r="GB96" s="941"/>
      <c r="GC96" s="941"/>
      <c r="GD96" s="941"/>
      <c r="GE96" s="941"/>
      <c r="GF96" s="941"/>
      <c r="GG96" s="941"/>
      <c r="GH96" s="941"/>
      <c r="GI96" s="941"/>
      <c r="GJ96" s="941"/>
      <c r="GK96" s="941"/>
      <c r="GL96" s="941"/>
      <c r="GM96" s="941"/>
      <c r="GN96" s="941"/>
      <c r="GO96" s="941"/>
      <c r="GP96" s="941"/>
      <c r="GQ96" s="941"/>
      <c r="GR96" s="941"/>
      <c r="GS96" s="941"/>
      <c r="GT96" s="941"/>
      <c r="GU96" s="941"/>
      <c r="GV96" s="941"/>
      <c r="GW96" s="941"/>
      <c r="GX96" s="941"/>
      <c r="GY96" s="941"/>
      <c r="GZ96" s="941"/>
      <c r="HA96" s="941"/>
      <c r="HB96" s="941"/>
      <c r="HC96" s="941"/>
      <c r="HD96" s="941"/>
      <c r="HE96" s="941"/>
      <c r="HF96" s="941"/>
      <c r="HG96" s="941"/>
      <c r="HH96" s="941"/>
      <c r="HI96" s="941"/>
      <c r="HJ96" s="941"/>
      <c r="HK96" s="941"/>
      <c r="HL96" s="941"/>
      <c r="HM96" s="941"/>
      <c r="HN96" s="941"/>
      <c r="HO96" s="941"/>
      <c r="HP96" s="941"/>
      <c r="HQ96" s="941"/>
      <c r="HR96" s="941"/>
      <c r="HS96" s="941"/>
      <c r="HT96" s="941"/>
      <c r="HU96" s="941"/>
      <c r="HV96" s="941"/>
      <c r="HW96" s="941"/>
      <c r="HX96" s="941"/>
      <c r="HY96" s="941"/>
      <c r="HZ96" s="941"/>
      <c r="IA96" s="941"/>
      <c r="IB96" s="941"/>
      <c r="IC96" s="941"/>
      <c r="ID96" s="941"/>
      <c r="IE96" s="941"/>
      <c r="IF96" s="941"/>
      <c r="IG96" s="941"/>
      <c r="IH96" s="941"/>
      <c r="II96" s="941"/>
      <c r="IJ96" s="941"/>
    </row>
    <row r="97" spans="1:244" ht="120">
      <c r="A97" s="1234"/>
      <c r="B97" s="1237"/>
      <c r="C97" s="998" t="s">
        <v>686</v>
      </c>
      <c r="D97" s="1288"/>
      <c r="E97" s="1290"/>
      <c r="F97" s="1292"/>
      <c r="G97" s="1294"/>
      <c r="H97" s="941"/>
      <c r="I97" s="941"/>
      <c r="J97" s="941"/>
      <c r="K97" s="941"/>
      <c r="L97" s="941"/>
      <c r="M97" s="941"/>
      <c r="N97" s="941"/>
      <c r="O97" s="941"/>
      <c r="P97" s="941"/>
      <c r="Q97" s="941"/>
      <c r="R97" s="941"/>
      <c r="S97" s="941"/>
      <c r="T97" s="941"/>
      <c r="U97" s="941"/>
      <c r="V97" s="941"/>
      <c r="W97" s="941"/>
      <c r="X97" s="941"/>
      <c r="Y97" s="941"/>
      <c r="Z97" s="941"/>
      <c r="AA97" s="941"/>
      <c r="AB97" s="941"/>
      <c r="AC97" s="941"/>
      <c r="AD97" s="941"/>
      <c r="AE97" s="941"/>
      <c r="AF97" s="941"/>
      <c r="AG97" s="941"/>
      <c r="AH97" s="941"/>
      <c r="AI97" s="941"/>
      <c r="AJ97" s="941"/>
      <c r="AK97" s="941"/>
      <c r="AL97" s="941"/>
      <c r="AM97" s="941"/>
      <c r="AN97" s="941"/>
      <c r="AO97" s="941"/>
      <c r="AP97" s="941"/>
      <c r="AQ97" s="941"/>
      <c r="AR97" s="941"/>
      <c r="AS97" s="941"/>
      <c r="AT97" s="941"/>
      <c r="AU97" s="941"/>
      <c r="AV97" s="941"/>
      <c r="AW97" s="941"/>
      <c r="AX97" s="941"/>
      <c r="AY97" s="941"/>
      <c r="AZ97" s="941"/>
      <c r="BA97" s="941"/>
      <c r="BB97" s="941"/>
      <c r="BC97" s="941"/>
      <c r="BD97" s="941"/>
      <c r="BE97" s="941"/>
      <c r="BF97" s="941"/>
      <c r="BG97" s="941"/>
      <c r="BH97" s="941"/>
      <c r="BI97" s="941"/>
      <c r="BJ97" s="941"/>
      <c r="BK97" s="941"/>
      <c r="BL97" s="941"/>
      <c r="BM97" s="941"/>
      <c r="BN97" s="941"/>
      <c r="BO97" s="941"/>
      <c r="BP97" s="941"/>
      <c r="BQ97" s="941"/>
      <c r="BR97" s="941"/>
      <c r="BS97" s="941"/>
      <c r="BT97" s="941"/>
      <c r="BU97" s="941"/>
      <c r="BV97" s="941"/>
      <c r="BW97" s="941"/>
      <c r="BX97" s="941"/>
      <c r="BY97" s="941"/>
      <c r="BZ97" s="941"/>
      <c r="CA97" s="941"/>
      <c r="CB97" s="941"/>
      <c r="CC97" s="941"/>
      <c r="CD97" s="941"/>
      <c r="CE97" s="941"/>
      <c r="CF97" s="941"/>
      <c r="CG97" s="941"/>
      <c r="CH97" s="941"/>
      <c r="CI97" s="941"/>
      <c r="CJ97" s="941"/>
      <c r="CK97" s="941"/>
      <c r="CL97" s="941"/>
      <c r="CM97" s="941"/>
      <c r="CN97" s="941"/>
      <c r="CO97" s="941"/>
      <c r="CP97" s="941"/>
      <c r="CQ97" s="941"/>
      <c r="CR97" s="941"/>
      <c r="CS97" s="941"/>
      <c r="CT97" s="941"/>
      <c r="CU97" s="941"/>
      <c r="CV97" s="941"/>
      <c r="CW97" s="941"/>
      <c r="CX97" s="941"/>
      <c r="CY97" s="941"/>
      <c r="CZ97" s="941"/>
      <c r="DA97" s="941"/>
      <c r="DB97" s="941"/>
      <c r="DC97" s="941"/>
      <c r="DD97" s="941"/>
      <c r="DE97" s="941"/>
      <c r="DF97" s="941"/>
      <c r="DG97" s="941"/>
      <c r="DH97" s="941"/>
      <c r="DI97" s="941"/>
      <c r="DJ97" s="941"/>
      <c r="DK97" s="941"/>
      <c r="DL97" s="941"/>
      <c r="DM97" s="941"/>
      <c r="DN97" s="941"/>
      <c r="DO97" s="941"/>
      <c r="DP97" s="941"/>
      <c r="DQ97" s="941"/>
      <c r="DR97" s="941"/>
      <c r="DS97" s="941"/>
      <c r="DT97" s="941"/>
      <c r="DU97" s="941"/>
      <c r="DV97" s="941"/>
      <c r="DW97" s="941"/>
      <c r="DX97" s="941"/>
      <c r="DY97" s="941"/>
      <c r="DZ97" s="941"/>
      <c r="EA97" s="941"/>
      <c r="EB97" s="941"/>
      <c r="EC97" s="941"/>
      <c r="ED97" s="941"/>
      <c r="EE97" s="941"/>
      <c r="EF97" s="941"/>
      <c r="EG97" s="941"/>
      <c r="EH97" s="941"/>
      <c r="EI97" s="941"/>
      <c r="EJ97" s="941"/>
      <c r="EK97" s="941"/>
      <c r="EL97" s="941"/>
      <c r="EM97" s="941"/>
      <c r="EN97" s="941"/>
      <c r="EO97" s="941"/>
      <c r="EP97" s="941"/>
      <c r="EQ97" s="941"/>
      <c r="ER97" s="941"/>
      <c r="ES97" s="941"/>
      <c r="ET97" s="941"/>
      <c r="EU97" s="941"/>
      <c r="EV97" s="941"/>
      <c r="EW97" s="941"/>
      <c r="EX97" s="941"/>
      <c r="EY97" s="941"/>
      <c r="EZ97" s="941"/>
      <c r="FA97" s="941"/>
      <c r="FB97" s="941"/>
      <c r="FC97" s="941"/>
      <c r="FD97" s="941"/>
      <c r="FE97" s="941"/>
      <c r="FF97" s="941"/>
      <c r="FG97" s="941"/>
      <c r="FH97" s="941"/>
      <c r="FI97" s="941"/>
      <c r="FJ97" s="941"/>
      <c r="FK97" s="941"/>
      <c r="FL97" s="941"/>
      <c r="FM97" s="941"/>
      <c r="FN97" s="941"/>
      <c r="FO97" s="941"/>
      <c r="FP97" s="941"/>
      <c r="FQ97" s="941"/>
      <c r="FR97" s="941"/>
      <c r="FS97" s="941"/>
      <c r="FT97" s="941"/>
      <c r="FU97" s="941"/>
      <c r="FV97" s="941"/>
      <c r="FW97" s="941"/>
      <c r="FX97" s="941"/>
      <c r="FY97" s="941"/>
      <c r="FZ97" s="941"/>
      <c r="GA97" s="941"/>
      <c r="GB97" s="941"/>
      <c r="GC97" s="941"/>
      <c r="GD97" s="941"/>
      <c r="GE97" s="941"/>
      <c r="GF97" s="941"/>
      <c r="GG97" s="941"/>
      <c r="GH97" s="941"/>
      <c r="GI97" s="941"/>
      <c r="GJ97" s="941"/>
      <c r="GK97" s="941"/>
      <c r="GL97" s="941"/>
      <c r="GM97" s="941"/>
      <c r="GN97" s="941"/>
      <c r="GO97" s="941"/>
      <c r="GP97" s="941"/>
      <c r="GQ97" s="941"/>
      <c r="GR97" s="941"/>
      <c r="GS97" s="941"/>
      <c r="GT97" s="941"/>
      <c r="GU97" s="941"/>
      <c r="GV97" s="941"/>
      <c r="GW97" s="941"/>
      <c r="GX97" s="941"/>
      <c r="GY97" s="941"/>
      <c r="GZ97" s="941"/>
      <c r="HA97" s="941"/>
      <c r="HB97" s="941"/>
      <c r="HC97" s="941"/>
      <c r="HD97" s="941"/>
      <c r="HE97" s="941"/>
      <c r="HF97" s="941"/>
      <c r="HG97" s="941"/>
      <c r="HH97" s="941"/>
      <c r="HI97" s="941"/>
      <c r="HJ97" s="941"/>
      <c r="HK97" s="941"/>
      <c r="HL97" s="941"/>
      <c r="HM97" s="941"/>
      <c r="HN97" s="941"/>
      <c r="HO97" s="941"/>
      <c r="HP97" s="941"/>
      <c r="HQ97" s="941"/>
      <c r="HR97" s="941"/>
      <c r="HS97" s="941"/>
      <c r="HT97" s="941"/>
      <c r="HU97" s="941"/>
      <c r="HV97" s="941"/>
      <c r="HW97" s="941"/>
      <c r="HX97" s="941"/>
      <c r="HY97" s="941"/>
      <c r="HZ97" s="941"/>
      <c r="IA97" s="941"/>
      <c r="IB97" s="941"/>
      <c r="IC97" s="941"/>
      <c r="ID97" s="941"/>
      <c r="IE97" s="941"/>
      <c r="IF97" s="941"/>
      <c r="IG97" s="941"/>
      <c r="IH97" s="941"/>
      <c r="II97" s="941"/>
      <c r="IJ97" s="941"/>
    </row>
    <row r="98" spans="1:244" ht="48.75" customHeight="1">
      <c r="A98" s="1234"/>
      <c r="B98" s="1237"/>
      <c r="C98" s="998" t="s">
        <v>687</v>
      </c>
      <c r="D98" s="1288"/>
      <c r="E98" s="1290"/>
      <c r="F98" s="1292"/>
      <c r="G98" s="1294"/>
      <c r="H98" s="941"/>
      <c r="I98" s="941"/>
      <c r="J98" s="941"/>
      <c r="K98" s="941"/>
      <c r="L98" s="941"/>
      <c r="M98" s="941"/>
      <c r="N98" s="941"/>
      <c r="O98" s="941"/>
      <c r="P98" s="941"/>
      <c r="Q98" s="941"/>
      <c r="R98" s="941"/>
      <c r="S98" s="941"/>
      <c r="T98" s="941"/>
      <c r="U98" s="941"/>
      <c r="V98" s="941"/>
      <c r="W98" s="941"/>
      <c r="X98" s="941"/>
      <c r="Y98" s="941"/>
      <c r="Z98" s="941"/>
      <c r="AA98" s="941"/>
      <c r="AB98" s="941"/>
      <c r="AC98" s="941"/>
      <c r="AD98" s="941"/>
      <c r="AE98" s="941"/>
      <c r="AF98" s="941"/>
      <c r="AG98" s="941"/>
      <c r="AH98" s="941"/>
      <c r="AI98" s="941"/>
      <c r="AJ98" s="941"/>
      <c r="AK98" s="941"/>
      <c r="AL98" s="941"/>
      <c r="AM98" s="941"/>
      <c r="AN98" s="941"/>
      <c r="AO98" s="941"/>
      <c r="AP98" s="941"/>
      <c r="AQ98" s="941"/>
      <c r="AR98" s="941"/>
      <c r="AS98" s="941"/>
      <c r="AT98" s="941"/>
      <c r="AU98" s="941"/>
      <c r="AV98" s="941"/>
      <c r="AW98" s="941"/>
      <c r="AX98" s="941"/>
      <c r="AY98" s="941"/>
      <c r="AZ98" s="941"/>
      <c r="BA98" s="941"/>
      <c r="BB98" s="941"/>
      <c r="BC98" s="941"/>
      <c r="BD98" s="941"/>
      <c r="BE98" s="941"/>
      <c r="BF98" s="941"/>
      <c r="BG98" s="941"/>
      <c r="BH98" s="941"/>
      <c r="BI98" s="941"/>
      <c r="BJ98" s="941"/>
      <c r="BK98" s="941"/>
      <c r="BL98" s="941"/>
      <c r="BM98" s="941"/>
      <c r="BN98" s="941"/>
      <c r="BO98" s="941"/>
      <c r="BP98" s="941"/>
      <c r="BQ98" s="941"/>
      <c r="BR98" s="941"/>
      <c r="BS98" s="941"/>
      <c r="BT98" s="941"/>
      <c r="BU98" s="941"/>
      <c r="BV98" s="941"/>
      <c r="BW98" s="941"/>
      <c r="BX98" s="941"/>
      <c r="BY98" s="941"/>
      <c r="BZ98" s="941"/>
      <c r="CA98" s="941"/>
      <c r="CB98" s="941"/>
      <c r="CC98" s="941"/>
      <c r="CD98" s="941"/>
      <c r="CE98" s="941"/>
      <c r="CF98" s="941"/>
      <c r="CG98" s="941"/>
      <c r="CH98" s="941"/>
      <c r="CI98" s="941"/>
      <c r="CJ98" s="941"/>
      <c r="CK98" s="941"/>
      <c r="CL98" s="941"/>
      <c r="CM98" s="941"/>
      <c r="CN98" s="941"/>
      <c r="CO98" s="941"/>
      <c r="CP98" s="941"/>
      <c r="CQ98" s="941"/>
      <c r="CR98" s="941"/>
      <c r="CS98" s="941"/>
      <c r="CT98" s="941"/>
      <c r="CU98" s="941"/>
      <c r="CV98" s="941"/>
      <c r="CW98" s="941"/>
      <c r="CX98" s="941"/>
      <c r="CY98" s="941"/>
      <c r="CZ98" s="941"/>
      <c r="DA98" s="941"/>
      <c r="DB98" s="941"/>
      <c r="DC98" s="941"/>
      <c r="DD98" s="941"/>
      <c r="DE98" s="941"/>
      <c r="DF98" s="941"/>
      <c r="DG98" s="941"/>
      <c r="DH98" s="941"/>
      <c r="DI98" s="941"/>
      <c r="DJ98" s="941"/>
      <c r="DK98" s="941"/>
      <c r="DL98" s="941"/>
      <c r="DM98" s="941"/>
      <c r="DN98" s="941"/>
      <c r="DO98" s="941"/>
      <c r="DP98" s="941"/>
      <c r="DQ98" s="941"/>
      <c r="DR98" s="941"/>
      <c r="DS98" s="941"/>
      <c r="DT98" s="941"/>
      <c r="DU98" s="941"/>
      <c r="DV98" s="941"/>
      <c r="DW98" s="941"/>
      <c r="DX98" s="941"/>
      <c r="DY98" s="941"/>
      <c r="DZ98" s="941"/>
      <c r="EA98" s="941"/>
      <c r="EB98" s="941"/>
      <c r="EC98" s="941"/>
      <c r="ED98" s="941"/>
      <c r="EE98" s="941"/>
      <c r="EF98" s="941"/>
      <c r="EG98" s="941"/>
      <c r="EH98" s="941"/>
      <c r="EI98" s="941"/>
      <c r="EJ98" s="941"/>
      <c r="EK98" s="941"/>
      <c r="EL98" s="941"/>
      <c r="EM98" s="941"/>
      <c r="EN98" s="941"/>
      <c r="EO98" s="941"/>
      <c r="EP98" s="941"/>
      <c r="EQ98" s="941"/>
      <c r="ER98" s="941"/>
      <c r="ES98" s="941"/>
      <c r="ET98" s="941"/>
      <c r="EU98" s="941"/>
      <c r="EV98" s="941"/>
      <c r="EW98" s="941"/>
      <c r="EX98" s="941"/>
      <c r="EY98" s="941"/>
      <c r="EZ98" s="941"/>
      <c r="FA98" s="941"/>
      <c r="FB98" s="941"/>
      <c r="FC98" s="941"/>
      <c r="FD98" s="941"/>
      <c r="FE98" s="941"/>
      <c r="FF98" s="941"/>
      <c r="FG98" s="941"/>
      <c r="FH98" s="941"/>
      <c r="FI98" s="941"/>
      <c r="FJ98" s="941"/>
      <c r="FK98" s="941"/>
      <c r="FL98" s="941"/>
      <c r="FM98" s="941"/>
      <c r="FN98" s="941"/>
      <c r="FO98" s="941"/>
      <c r="FP98" s="941"/>
      <c r="FQ98" s="941"/>
      <c r="FR98" s="941"/>
      <c r="FS98" s="941"/>
      <c r="FT98" s="941"/>
      <c r="FU98" s="941"/>
      <c r="FV98" s="941"/>
      <c r="FW98" s="941"/>
      <c r="FX98" s="941"/>
      <c r="FY98" s="941"/>
      <c r="FZ98" s="941"/>
      <c r="GA98" s="941"/>
      <c r="GB98" s="941"/>
      <c r="GC98" s="941"/>
      <c r="GD98" s="941"/>
      <c r="GE98" s="941"/>
      <c r="GF98" s="941"/>
      <c r="GG98" s="941"/>
      <c r="GH98" s="941"/>
      <c r="GI98" s="941"/>
      <c r="GJ98" s="941"/>
      <c r="GK98" s="941"/>
      <c r="GL98" s="941"/>
      <c r="GM98" s="941"/>
      <c r="GN98" s="941"/>
      <c r="GO98" s="941"/>
      <c r="GP98" s="941"/>
      <c r="GQ98" s="941"/>
      <c r="GR98" s="941"/>
      <c r="GS98" s="941"/>
      <c r="GT98" s="941"/>
      <c r="GU98" s="941"/>
      <c r="GV98" s="941"/>
      <c r="GW98" s="941"/>
      <c r="GX98" s="941"/>
      <c r="GY98" s="941"/>
      <c r="GZ98" s="941"/>
      <c r="HA98" s="941"/>
      <c r="HB98" s="941"/>
      <c r="HC98" s="941"/>
      <c r="HD98" s="941"/>
      <c r="HE98" s="941"/>
      <c r="HF98" s="941"/>
      <c r="HG98" s="941"/>
      <c r="HH98" s="941"/>
      <c r="HI98" s="941"/>
      <c r="HJ98" s="941"/>
      <c r="HK98" s="941"/>
      <c r="HL98" s="941"/>
      <c r="HM98" s="941"/>
      <c r="HN98" s="941"/>
      <c r="HO98" s="941"/>
      <c r="HP98" s="941"/>
      <c r="HQ98" s="941"/>
      <c r="HR98" s="941"/>
      <c r="HS98" s="941"/>
      <c r="HT98" s="941"/>
      <c r="HU98" s="941"/>
      <c r="HV98" s="941"/>
      <c r="HW98" s="941"/>
      <c r="HX98" s="941"/>
      <c r="HY98" s="941"/>
      <c r="HZ98" s="941"/>
      <c r="IA98" s="941"/>
      <c r="IB98" s="941"/>
      <c r="IC98" s="941"/>
      <c r="ID98" s="941"/>
      <c r="IE98" s="941"/>
      <c r="IF98" s="941"/>
      <c r="IG98" s="941"/>
      <c r="IH98" s="941"/>
      <c r="II98" s="941"/>
      <c r="IJ98" s="941"/>
    </row>
    <row r="99" spans="1:244" ht="36">
      <c r="A99" s="1234"/>
      <c r="B99" s="1237"/>
      <c r="C99" s="998" t="s">
        <v>688</v>
      </c>
      <c r="D99" s="1288"/>
      <c r="E99" s="1290"/>
      <c r="F99" s="1292"/>
      <c r="G99" s="1294"/>
      <c r="H99" s="941"/>
      <c r="I99" s="941"/>
      <c r="J99" s="941"/>
      <c r="K99" s="941"/>
      <c r="L99" s="941"/>
      <c r="M99" s="941"/>
      <c r="N99" s="941"/>
      <c r="O99" s="941"/>
      <c r="P99" s="941"/>
      <c r="Q99" s="941"/>
      <c r="R99" s="941"/>
      <c r="S99" s="941"/>
      <c r="T99" s="941"/>
      <c r="U99" s="941"/>
      <c r="V99" s="941"/>
      <c r="W99" s="941"/>
      <c r="X99" s="941"/>
      <c r="Y99" s="941"/>
      <c r="Z99" s="941"/>
      <c r="AA99" s="941"/>
      <c r="AB99" s="941"/>
      <c r="AC99" s="941"/>
      <c r="AD99" s="941"/>
      <c r="AE99" s="941"/>
      <c r="AF99" s="941"/>
      <c r="AG99" s="941"/>
      <c r="AH99" s="941"/>
      <c r="AI99" s="941"/>
      <c r="AJ99" s="941"/>
      <c r="AK99" s="941"/>
      <c r="AL99" s="941"/>
      <c r="AM99" s="941"/>
      <c r="AN99" s="941"/>
      <c r="AO99" s="941"/>
      <c r="AP99" s="941"/>
      <c r="AQ99" s="941"/>
      <c r="AR99" s="941"/>
      <c r="AS99" s="941"/>
      <c r="AT99" s="941"/>
      <c r="AU99" s="941"/>
      <c r="AV99" s="941"/>
      <c r="AW99" s="941"/>
      <c r="AX99" s="941"/>
      <c r="AY99" s="941"/>
      <c r="AZ99" s="941"/>
      <c r="BA99" s="941"/>
      <c r="BB99" s="941"/>
      <c r="BC99" s="941"/>
      <c r="BD99" s="941"/>
      <c r="BE99" s="941"/>
      <c r="BF99" s="941"/>
      <c r="BG99" s="941"/>
      <c r="BH99" s="941"/>
      <c r="BI99" s="941"/>
      <c r="BJ99" s="941"/>
      <c r="BK99" s="941"/>
      <c r="BL99" s="941"/>
      <c r="BM99" s="941"/>
      <c r="BN99" s="941"/>
      <c r="BO99" s="941"/>
      <c r="BP99" s="941"/>
      <c r="BQ99" s="941"/>
      <c r="BR99" s="941"/>
      <c r="BS99" s="941"/>
      <c r="BT99" s="941"/>
      <c r="BU99" s="941"/>
      <c r="BV99" s="941"/>
      <c r="BW99" s="941"/>
      <c r="BX99" s="941"/>
      <c r="BY99" s="941"/>
      <c r="BZ99" s="941"/>
      <c r="CA99" s="941"/>
      <c r="CB99" s="941"/>
      <c r="CC99" s="941"/>
      <c r="CD99" s="941"/>
      <c r="CE99" s="941"/>
      <c r="CF99" s="941"/>
      <c r="CG99" s="941"/>
      <c r="CH99" s="941"/>
      <c r="CI99" s="941"/>
      <c r="CJ99" s="941"/>
      <c r="CK99" s="941"/>
      <c r="CL99" s="941"/>
      <c r="CM99" s="941"/>
      <c r="CN99" s="941"/>
      <c r="CO99" s="941"/>
      <c r="CP99" s="941"/>
      <c r="CQ99" s="941"/>
      <c r="CR99" s="941"/>
      <c r="CS99" s="941"/>
      <c r="CT99" s="941"/>
      <c r="CU99" s="941"/>
      <c r="CV99" s="941"/>
      <c r="CW99" s="941"/>
      <c r="CX99" s="941"/>
      <c r="CY99" s="941"/>
      <c r="CZ99" s="941"/>
      <c r="DA99" s="941"/>
      <c r="DB99" s="941"/>
      <c r="DC99" s="941"/>
      <c r="DD99" s="941"/>
      <c r="DE99" s="941"/>
      <c r="DF99" s="941"/>
      <c r="DG99" s="941"/>
      <c r="DH99" s="941"/>
      <c r="DI99" s="941"/>
      <c r="DJ99" s="941"/>
      <c r="DK99" s="941"/>
      <c r="DL99" s="941"/>
      <c r="DM99" s="941"/>
      <c r="DN99" s="941"/>
      <c r="DO99" s="941"/>
      <c r="DP99" s="941"/>
      <c r="DQ99" s="941"/>
      <c r="DR99" s="941"/>
      <c r="DS99" s="941"/>
      <c r="DT99" s="941"/>
      <c r="DU99" s="941"/>
      <c r="DV99" s="941"/>
      <c r="DW99" s="941"/>
      <c r="DX99" s="941"/>
      <c r="DY99" s="941"/>
      <c r="DZ99" s="941"/>
      <c r="EA99" s="941"/>
      <c r="EB99" s="941"/>
      <c r="EC99" s="941"/>
      <c r="ED99" s="941"/>
      <c r="EE99" s="941"/>
      <c r="EF99" s="941"/>
      <c r="EG99" s="941"/>
      <c r="EH99" s="941"/>
      <c r="EI99" s="941"/>
      <c r="EJ99" s="941"/>
      <c r="EK99" s="941"/>
      <c r="EL99" s="941"/>
      <c r="EM99" s="941"/>
      <c r="EN99" s="941"/>
      <c r="EO99" s="941"/>
      <c r="EP99" s="941"/>
      <c r="EQ99" s="941"/>
      <c r="ER99" s="941"/>
      <c r="ES99" s="941"/>
      <c r="ET99" s="941"/>
      <c r="EU99" s="941"/>
      <c r="EV99" s="941"/>
      <c r="EW99" s="941"/>
      <c r="EX99" s="941"/>
      <c r="EY99" s="941"/>
      <c r="EZ99" s="941"/>
      <c r="FA99" s="941"/>
      <c r="FB99" s="941"/>
      <c r="FC99" s="941"/>
      <c r="FD99" s="941"/>
      <c r="FE99" s="941"/>
      <c r="FF99" s="941"/>
      <c r="FG99" s="941"/>
      <c r="FH99" s="941"/>
      <c r="FI99" s="941"/>
      <c r="FJ99" s="941"/>
      <c r="FK99" s="941"/>
      <c r="FL99" s="941"/>
      <c r="FM99" s="941"/>
      <c r="FN99" s="941"/>
      <c r="FO99" s="941"/>
      <c r="FP99" s="941"/>
      <c r="FQ99" s="941"/>
      <c r="FR99" s="941"/>
      <c r="FS99" s="941"/>
      <c r="FT99" s="941"/>
      <c r="FU99" s="941"/>
      <c r="FV99" s="941"/>
      <c r="FW99" s="941"/>
      <c r="FX99" s="941"/>
      <c r="FY99" s="941"/>
      <c r="FZ99" s="941"/>
      <c r="GA99" s="941"/>
      <c r="GB99" s="941"/>
      <c r="GC99" s="941"/>
      <c r="GD99" s="941"/>
      <c r="GE99" s="941"/>
      <c r="GF99" s="941"/>
      <c r="GG99" s="941"/>
      <c r="GH99" s="941"/>
      <c r="GI99" s="941"/>
      <c r="GJ99" s="941"/>
      <c r="GK99" s="941"/>
      <c r="GL99" s="941"/>
      <c r="GM99" s="941"/>
      <c r="GN99" s="941"/>
      <c r="GO99" s="941"/>
      <c r="GP99" s="941"/>
      <c r="GQ99" s="941"/>
      <c r="GR99" s="941"/>
      <c r="GS99" s="941"/>
      <c r="GT99" s="941"/>
      <c r="GU99" s="941"/>
      <c r="GV99" s="941"/>
      <c r="GW99" s="941"/>
      <c r="GX99" s="941"/>
      <c r="GY99" s="941"/>
      <c r="GZ99" s="941"/>
      <c r="HA99" s="941"/>
      <c r="HB99" s="941"/>
      <c r="HC99" s="941"/>
      <c r="HD99" s="941"/>
      <c r="HE99" s="941"/>
      <c r="HF99" s="941"/>
      <c r="HG99" s="941"/>
      <c r="HH99" s="941"/>
      <c r="HI99" s="941"/>
      <c r="HJ99" s="941"/>
      <c r="HK99" s="941"/>
      <c r="HL99" s="941"/>
      <c r="HM99" s="941"/>
      <c r="HN99" s="941"/>
      <c r="HO99" s="941"/>
      <c r="HP99" s="941"/>
      <c r="HQ99" s="941"/>
      <c r="HR99" s="941"/>
      <c r="HS99" s="941"/>
      <c r="HT99" s="941"/>
      <c r="HU99" s="941"/>
      <c r="HV99" s="941"/>
      <c r="HW99" s="941"/>
      <c r="HX99" s="941"/>
      <c r="HY99" s="941"/>
      <c r="HZ99" s="941"/>
      <c r="IA99" s="941"/>
      <c r="IB99" s="941"/>
      <c r="IC99" s="941"/>
      <c r="ID99" s="941"/>
      <c r="IE99" s="941"/>
      <c r="IF99" s="941"/>
      <c r="IG99" s="941"/>
      <c r="IH99" s="941"/>
      <c r="II99" s="941"/>
      <c r="IJ99" s="941"/>
    </row>
    <row r="100" spans="1:244" ht="24">
      <c r="A100" s="1235"/>
      <c r="B100" s="1238"/>
      <c r="C100" s="999" t="s">
        <v>689</v>
      </c>
      <c r="D100" s="1289"/>
      <c r="E100" s="1291"/>
      <c r="F100" s="1293"/>
      <c r="G100" s="1295"/>
      <c r="H100" s="941"/>
      <c r="I100" s="941"/>
      <c r="J100" s="941"/>
      <c r="K100" s="941"/>
      <c r="L100" s="941"/>
      <c r="M100" s="941"/>
      <c r="N100" s="941"/>
      <c r="O100" s="941"/>
      <c r="P100" s="941"/>
      <c r="Q100" s="941"/>
      <c r="R100" s="941"/>
      <c r="S100" s="941"/>
      <c r="T100" s="941"/>
      <c r="U100" s="941"/>
      <c r="V100" s="941"/>
      <c r="W100" s="941"/>
      <c r="X100" s="941"/>
      <c r="Y100" s="941"/>
      <c r="Z100" s="941"/>
      <c r="AA100" s="941"/>
      <c r="AB100" s="941"/>
      <c r="AC100" s="941"/>
      <c r="AD100" s="941"/>
      <c r="AE100" s="941"/>
      <c r="AF100" s="941"/>
      <c r="AG100" s="941"/>
      <c r="AH100" s="941"/>
      <c r="AI100" s="941"/>
      <c r="AJ100" s="941"/>
      <c r="AK100" s="941"/>
      <c r="AL100" s="941"/>
      <c r="AM100" s="941"/>
      <c r="AN100" s="941"/>
      <c r="AO100" s="941"/>
      <c r="AP100" s="941"/>
      <c r="AQ100" s="941"/>
      <c r="AR100" s="941"/>
      <c r="AS100" s="941"/>
      <c r="AT100" s="941"/>
      <c r="AU100" s="941"/>
      <c r="AV100" s="941"/>
      <c r="AW100" s="941"/>
      <c r="AX100" s="941"/>
      <c r="AY100" s="941"/>
      <c r="AZ100" s="941"/>
      <c r="BA100" s="941"/>
      <c r="BB100" s="941"/>
      <c r="BC100" s="941"/>
      <c r="BD100" s="941"/>
      <c r="BE100" s="941"/>
      <c r="BF100" s="941"/>
      <c r="BG100" s="941"/>
      <c r="BH100" s="941"/>
      <c r="BI100" s="941"/>
      <c r="BJ100" s="941"/>
      <c r="BK100" s="941"/>
      <c r="BL100" s="941"/>
      <c r="BM100" s="941"/>
      <c r="BN100" s="941"/>
      <c r="BO100" s="941"/>
      <c r="BP100" s="941"/>
      <c r="BQ100" s="941"/>
      <c r="BR100" s="941"/>
      <c r="BS100" s="941"/>
      <c r="BT100" s="941"/>
      <c r="BU100" s="941"/>
      <c r="BV100" s="941"/>
      <c r="BW100" s="941"/>
      <c r="BX100" s="941"/>
      <c r="BY100" s="941"/>
      <c r="BZ100" s="941"/>
      <c r="CA100" s="941"/>
      <c r="CB100" s="941"/>
      <c r="CC100" s="941"/>
      <c r="CD100" s="941"/>
      <c r="CE100" s="941"/>
      <c r="CF100" s="941"/>
      <c r="CG100" s="941"/>
      <c r="CH100" s="941"/>
      <c r="CI100" s="941"/>
      <c r="CJ100" s="941"/>
      <c r="CK100" s="941"/>
      <c r="CL100" s="941"/>
      <c r="CM100" s="941"/>
      <c r="CN100" s="941"/>
      <c r="CO100" s="941"/>
      <c r="CP100" s="941"/>
      <c r="CQ100" s="941"/>
      <c r="CR100" s="941"/>
      <c r="CS100" s="941"/>
      <c r="CT100" s="941"/>
      <c r="CU100" s="941"/>
      <c r="CV100" s="941"/>
      <c r="CW100" s="941"/>
      <c r="CX100" s="941"/>
      <c r="CY100" s="941"/>
      <c r="CZ100" s="941"/>
      <c r="DA100" s="941"/>
      <c r="DB100" s="941"/>
      <c r="DC100" s="941"/>
      <c r="DD100" s="941"/>
      <c r="DE100" s="941"/>
      <c r="DF100" s="941"/>
      <c r="DG100" s="941"/>
      <c r="DH100" s="941"/>
      <c r="DI100" s="941"/>
      <c r="DJ100" s="941"/>
      <c r="DK100" s="941"/>
      <c r="DL100" s="941"/>
      <c r="DM100" s="941"/>
      <c r="DN100" s="941"/>
      <c r="DO100" s="941"/>
      <c r="DP100" s="941"/>
      <c r="DQ100" s="941"/>
      <c r="DR100" s="941"/>
      <c r="DS100" s="941"/>
      <c r="DT100" s="941"/>
      <c r="DU100" s="941"/>
      <c r="DV100" s="941"/>
      <c r="DW100" s="941"/>
      <c r="DX100" s="941"/>
      <c r="DY100" s="941"/>
      <c r="DZ100" s="941"/>
      <c r="EA100" s="941"/>
      <c r="EB100" s="941"/>
      <c r="EC100" s="941"/>
      <c r="ED100" s="941"/>
      <c r="EE100" s="941"/>
      <c r="EF100" s="941"/>
      <c r="EG100" s="941"/>
      <c r="EH100" s="941"/>
      <c r="EI100" s="941"/>
      <c r="EJ100" s="941"/>
      <c r="EK100" s="941"/>
      <c r="EL100" s="941"/>
      <c r="EM100" s="941"/>
      <c r="EN100" s="941"/>
      <c r="EO100" s="941"/>
      <c r="EP100" s="941"/>
      <c r="EQ100" s="941"/>
      <c r="ER100" s="941"/>
      <c r="ES100" s="941"/>
      <c r="ET100" s="941"/>
      <c r="EU100" s="941"/>
      <c r="EV100" s="941"/>
      <c r="EW100" s="941"/>
      <c r="EX100" s="941"/>
      <c r="EY100" s="941"/>
      <c r="EZ100" s="941"/>
      <c r="FA100" s="941"/>
      <c r="FB100" s="941"/>
      <c r="FC100" s="941"/>
      <c r="FD100" s="941"/>
      <c r="FE100" s="941"/>
      <c r="FF100" s="941"/>
      <c r="FG100" s="941"/>
      <c r="FH100" s="941"/>
      <c r="FI100" s="941"/>
      <c r="FJ100" s="941"/>
      <c r="FK100" s="941"/>
      <c r="FL100" s="941"/>
      <c r="FM100" s="941"/>
      <c r="FN100" s="941"/>
      <c r="FO100" s="941"/>
      <c r="FP100" s="941"/>
      <c r="FQ100" s="941"/>
      <c r="FR100" s="941"/>
      <c r="FS100" s="941"/>
      <c r="FT100" s="941"/>
      <c r="FU100" s="941"/>
      <c r="FV100" s="941"/>
      <c r="FW100" s="941"/>
      <c r="FX100" s="941"/>
      <c r="FY100" s="941"/>
      <c r="FZ100" s="941"/>
      <c r="GA100" s="941"/>
      <c r="GB100" s="941"/>
      <c r="GC100" s="941"/>
      <c r="GD100" s="941"/>
      <c r="GE100" s="941"/>
      <c r="GF100" s="941"/>
      <c r="GG100" s="941"/>
      <c r="GH100" s="941"/>
      <c r="GI100" s="941"/>
      <c r="GJ100" s="941"/>
      <c r="GK100" s="941"/>
      <c r="GL100" s="941"/>
      <c r="GM100" s="941"/>
      <c r="GN100" s="941"/>
      <c r="GO100" s="941"/>
      <c r="GP100" s="941"/>
      <c r="GQ100" s="941"/>
      <c r="GR100" s="941"/>
      <c r="GS100" s="941"/>
      <c r="GT100" s="941"/>
      <c r="GU100" s="941"/>
      <c r="GV100" s="941"/>
      <c r="GW100" s="941"/>
      <c r="GX100" s="941"/>
      <c r="GY100" s="941"/>
      <c r="GZ100" s="941"/>
      <c r="HA100" s="941"/>
      <c r="HB100" s="941"/>
      <c r="HC100" s="941"/>
      <c r="HD100" s="941"/>
      <c r="HE100" s="941"/>
      <c r="HF100" s="941"/>
      <c r="HG100" s="941"/>
      <c r="HH100" s="941"/>
      <c r="HI100" s="941"/>
      <c r="HJ100" s="941"/>
      <c r="HK100" s="941"/>
      <c r="HL100" s="941"/>
      <c r="HM100" s="941"/>
      <c r="HN100" s="941"/>
      <c r="HO100" s="941"/>
      <c r="HP100" s="941"/>
      <c r="HQ100" s="941"/>
      <c r="HR100" s="941"/>
      <c r="HS100" s="941"/>
      <c r="HT100" s="941"/>
      <c r="HU100" s="941"/>
      <c r="HV100" s="941"/>
      <c r="HW100" s="941"/>
      <c r="HX100" s="941"/>
      <c r="HY100" s="941"/>
      <c r="HZ100" s="941"/>
      <c r="IA100" s="941"/>
      <c r="IB100" s="941"/>
      <c r="IC100" s="941"/>
      <c r="ID100" s="941"/>
      <c r="IE100" s="941"/>
      <c r="IF100" s="941"/>
      <c r="IG100" s="941"/>
      <c r="IH100" s="941"/>
      <c r="II100" s="941"/>
      <c r="IJ100" s="941"/>
    </row>
    <row r="101" spans="1:244" ht="12">
      <c r="A101" s="1374" t="s">
        <v>34</v>
      </c>
      <c r="B101" s="1376" t="s">
        <v>564</v>
      </c>
      <c r="C101" s="1000" t="s">
        <v>690</v>
      </c>
      <c r="D101" s="942"/>
      <c r="E101" s="943"/>
      <c r="F101" s="1012"/>
      <c r="G101" s="660"/>
      <c r="H101" s="941"/>
      <c r="I101" s="941"/>
      <c r="J101" s="941"/>
      <c r="K101" s="941"/>
      <c r="L101" s="941"/>
      <c r="M101" s="941"/>
      <c r="N101" s="941"/>
      <c r="O101" s="941"/>
      <c r="P101" s="941"/>
      <c r="Q101" s="941"/>
      <c r="R101" s="941"/>
      <c r="S101" s="941"/>
      <c r="T101" s="941"/>
      <c r="U101" s="941"/>
      <c r="V101" s="941"/>
      <c r="W101" s="941"/>
      <c r="X101" s="941"/>
      <c r="Y101" s="941"/>
      <c r="Z101" s="941"/>
      <c r="AA101" s="941"/>
      <c r="AB101" s="941"/>
      <c r="AC101" s="941"/>
      <c r="AD101" s="941"/>
      <c r="AE101" s="941"/>
      <c r="AF101" s="941"/>
      <c r="AG101" s="941"/>
      <c r="AH101" s="941"/>
      <c r="AI101" s="941"/>
      <c r="AJ101" s="941"/>
      <c r="AK101" s="941"/>
      <c r="AL101" s="941"/>
      <c r="AM101" s="941"/>
      <c r="AN101" s="941"/>
      <c r="AO101" s="941"/>
      <c r="AP101" s="941"/>
      <c r="AQ101" s="941"/>
      <c r="AR101" s="941"/>
      <c r="AS101" s="941"/>
      <c r="AT101" s="941"/>
      <c r="AU101" s="941"/>
      <c r="AV101" s="941"/>
      <c r="AW101" s="941"/>
      <c r="AX101" s="941"/>
      <c r="AY101" s="941"/>
      <c r="AZ101" s="941"/>
      <c r="BA101" s="941"/>
      <c r="BB101" s="941"/>
      <c r="BC101" s="941"/>
      <c r="BD101" s="941"/>
      <c r="BE101" s="941"/>
      <c r="BF101" s="941"/>
      <c r="BG101" s="941"/>
      <c r="BH101" s="941"/>
      <c r="BI101" s="941"/>
      <c r="BJ101" s="941"/>
      <c r="BK101" s="941"/>
      <c r="BL101" s="941"/>
      <c r="BM101" s="941"/>
      <c r="BN101" s="941"/>
      <c r="BO101" s="941"/>
      <c r="BP101" s="941"/>
      <c r="BQ101" s="941"/>
      <c r="BR101" s="941"/>
      <c r="BS101" s="941"/>
      <c r="BT101" s="941"/>
      <c r="BU101" s="941"/>
      <c r="BV101" s="941"/>
      <c r="BW101" s="941"/>
      <c r="BX101" s="941"/>
      <c r="BY101" s="941"/>
      <c r="BZ101" s="941"/>
      <c r="CA101" s="941"/>
      <c r="CB101" s="941"/>
      <c r="CC101" s="941"/>
      <c r="CD101" s="941"/>
      <c r="CE101" s="941"/>
      <c r="CF101" s="941"/>
      <c r="CG101" s="941"/>
      <c r="CH101" s="941"/>
      <c r="CI101" s="941"/>
      <c r="CJ101" s="941"/>
      <c r="CK101" s="941"/>
      <c r="CL101" s="941"/>
      <c r="CM101" s="941"/>
      <c r="CN101" s="941"/>
      <c r="CO101" s="941"/>
      <c r="CP101" s="941"/>
      <c r="CQ101" s="941"/>
      <c r="CR101" s="941"/>
      <c r="CS101" s="941"/>
      <c r="CT101" s="941"/>
      <c r="CU101" s="941"/>
      <c r="CV101" s="941"/>
      <c r="CW101" s="941"/>
      <c r="CX101" s="941"/>
      <c r="CY101" s="941"/>
      <c r="CZ101" s="941"/>
      <c r="DA101" s="941"/>
      <c r="DB101" s="941"/>
      <c r="DC101" s="941"/>
      <c r="DD101" s="941"/>
      <c r="DE101" s="941"/>
      <c r="DF101" s="941"/>
      <c r="DG101" s="941"/>
      <c r="DH101" s="941"/>
      <c r="DI101" s="941"/>
      <c r="DJ101" s="941"/>
      <c r="DK101" s="941"/>
      <c r="DL101" s="941"/>
      <c r="DM101" s="941"/>
      <c r="DN101" s="941"/>
      <c r="DO101" s="941"/>
      <c r="DP101" s="941"/>
      <c r="DQ101" s="941"/>
      <c r="DR101" s="941"/>
      <c r="DS101" s="941"/>
      <c r="DT101" s="941"/>
      <c r="DU101" s="941"/>
      <c r="DV101" s="941"/>
      <c r="DW101" s="941"/>
      <c r="DX101" s="941"/>
      <c r="DY101" s="941"/>
      <c r="DZ101" s="941"/>
      <c r="EA101" s="941"/>
      <c r="EB101" s="941"/>
      <c r="EC101" s="941"/>
      <c r="ED101" s="941"/>
      <c r="EE101" s="941"/>
      <c r="EF101" s="941"/>
      <c r="EG101" s="941"/>
      <c r="EH101" s="941"/>
      <c r="EI101" s="941"/>
      <c r="EJ101" s="941"/>
      <c r="EK101" s="941"/>
      <c r="EL101" s="941"/>
      <c r="EM101" s="941"/>
      <c r="EN101" s="941"/>
      <c r="EO101" s="941"/>
      <c r="EP101" s="941"/>
      <c r="EQ101" s="941"/>
      <c r="ER101" s="941"/>
      <c r="ES101" s="941"/>
      <c r="ET101" s="941"/>
      <c r="EU101" s="941"/>
      <c r="EV101" s="941"/>
      <c r="EW101" s="941"/>
      <c r="EX101" s="941"/>
      <c r="EY101" s="941"/>
      <c r="EZ101" s="941"/>
      <c r="FA101" s="941"/>
      <c r="FB101" s="941"/>
      <c r="FC101" s="941"/>
      <c r="FD101" s="941"/>
      <c r="FE101" s="941"/>
      <c r="FF101" s="941"/>
      <c r="FG101" s="941"/>
      <c r="FH101" s="941"/>
      <c r="FI101" s="941"/>
      <c r="FJ101" s="941"/>
      <c r="FK101" s="941"/>
      <c r="FL101" s="941"/>
      <c r="FM101" s="941"/>
      <c r="FN101" s="941"/>
      <c r="FO101" s="941"/>
      <c r="FP101" s="941"/>
      <c r="FQ101" s="941"/>
      <c r="FR101" s="941"/>
      <c r="FS101" s="941"/>
      <c r="FT101" s="941"/>
      <c r="FU101" s="941"/>
      <c r="FV101" s="941"/>
      <c r="FW101" s="941"/>
      <c r="FX101" s="941"/>
      <c r="FY101" s="941"/>
      <c r="FZ101" s="941"/>
      <c r="GA101" s="941"/>
      <c r="GB101" s="941"/>
      <c r="GC101" s="941"/>
      <c r="GD101" s="941"/>
      <c r="GE101" s="941"/>
      <c r="GF101" s="941"/>
      <c r="GG101" s="941"/>
      <c r="GH101" s="941"/>
      <c r="GI101" s="941"/>
      <c r="GJ101" s="941"/>
      <c r="GK101" s="941"/>
      <c r="GL101" s="941"/>
      <c r="GM101" s="941"/>
      <c r="GN101" s="941"/>
      <c r="GO101" s="941"/>
      <c r="GP101" s="941"/>
      <c r="GQ101" s="941"/>
      <c r="GR101" s="941"/>
      <c r="GS101" s="941"/>
      <c r="GT101" s="941"/>
      <c r="GU101" s="941"/>
      <c r="GV101" s="941"/>
      <c r="GW101" s="941"/>
      <c r="GX101" s="941"/>
      <c r="GY101" s="941"/>
      <c r="GZ101" s="941"/>
      <c r="HA101" s="941"/>
      <c r="HB101" s="941"/>
      <c r="HC101" s="941"/>
      <c r="HD101" s="941"/>
      <c r="HE101" s="941"/>
      <c r="HF101" s="941"/>
      <c r="HG101" s="941"/>
      <c r="HH101" s="941"/>
      <c r="HI101" s="941"/>
      <c r="HJ101" s="941"/>
      <c r="HK101" s="941"/>
      <c r="HL101" s="941"/>
      <c r="HM101" s="941"/>
      <c r="HN101" s="941"/>
      <c r="HO101" s="941"/>
      <c r="HP101" s="941"/>
      <c r="HQ101" s="941"/>
      <c r="HR101" s="941"/>
      <c r="HS101" s="941"/>
      <c r="HT101" s="941"/>
      <c r="HU101" s="941"/>
      <c r="HV101" s="941"/>
      <c r="HW101" s="941"/>
      <c r="HX101" s="941"/>
      <c r="HY101" s="941"/>
      <c r="HZ101" s="941"/>
      <c r="IA101" s="941"/>
      <c r="IB101" s="941"/>
      <c r="IC101" s="941"/>
      <c r="ID101" s="941"/>
      <c r="IE101" s="941"/>
      <c r="IF101" s="941"/>
      <c r="IG101" s="941"/>
      <c r="IH101" s="941"/>
      <c r="II101" s="941"/>
      <c r="IJ101" s="941"/>
    </row>
    <row r="102" spans="1:244" ht="48">
      <c r="A102" s="1314"/>
      <c r="B102" s="1377"/>
      <c r="C102" s="661" t="s">
        <v>691</v>
      </c>
      <c r="D102" s="944"/>
      <c r="E102" s="940"/>
      <c r="F102" s="1011"/>
      <c r="G102" s="659"/>
      <c r="H102" s="941"/>
      <c r="I102" s="941"/>
      <c r="J102" s="941"/>
      <c r="K102" s="941"/>
      <c r="L102" s="941"/>
      <c r="M102" s="941"/>
      <c r="N102" s="941"/>
      <c r="O102" s="941"/>
      <c r="P102" s="941"/>
      <c r="Q102" s="941"/>
      <c r="R102" s="941"/>
      <c r="S102" s="941"/>
      <c r="T102" s="941"/>
      <c r="U102" s="941"/>
      <c r="V102" s="941"/>
      <c r="W102" s="941"/>
      <c r="X102" s="941"/>
      <c r="Y102" s="941"/>
      <c r="Z102" s="941"/>
      <c r="AA102" s="941"/>
      <c r="AB102" s="941"/>
      <c r="AC102" s="941"/>
      <c r="AD102" s="941"/>
      <c r="AE102" s="941"/>
      <c r="AF102" s="941"/>
      <c r="AG102" s="941"/>
      <c r="AH102" s="941"/>
      <c r="AI102" s="941"/>
      <c r="AJ102" s="941"/>
      <c r="AK102" s="941"/>
      <c r="AL102" s="941"/>
      <c r="AM102" s="941"/>
      <c r="AN102" s="941"/>
      <c r="AO102" s="941"/>
      <c r="AP102" s="941"/>
      <c r="AQ102" s="941"/>
      <c r="AR102" s="941"/>
      <c r="AS102" s="941"/>
      <c r="AT102" s="941"/>
      <c r="AU102" s="941"/>
      <c r="AV102" s="941"/>
      <c r="AW102" s="941"/>
      <c r="AX102" s="941"/>
      <c r="AY102" s="941"/>
      <c r="AZ102" s="941"/>
      <c r="BA102" s="941"/>
      <c r="BB102" s="941"/>
      <c r="BC102" s="941"/>
      <c r="BD102" s="941"/>
      <c r="BE102" s="941"/>
      <c r="BF102" s="941"/>
      <c r="BG102" s="941"/>
      <c r="BH102" s="941"/>
      <c r="BI102" s="941"/>
      <c r="BJ102" s="941"/>
      <c r="BK102" s="941"/>
      <c r="BL102" s="941"/>
      <c r="BM102" s="941"/>
      <c r="BN102" s="941"/>
      <c r="BO102" s="941"/>
      <c r="BP102" s="941"/>
      <c r="BQ102" s="941"/>
      <c r="BR102" s="941"/>
      <c r="BS102" s="941"/>
      <c r="BT102" s="941"/>
      <c r="BU102" s="941"/>
      <c r="BV102" s="941"/>
      <c r="BW102" s="941"/>
      <c r="BX102" s="941"/>
      <c r="BY102" s="941"/>
      <c r="BZ102" s="941"/>
      <c r="CA102" s="941"/>
      <c r="CB102" s="941"/>
      <c r="CC102" s="941"/>
      <c r="CD102" s="941"/>
      <c r="CE102" s="941"/>
      <c r="CF102" s="941"/>
      <c r="CG102" s="941"/>
      <c r="CH102" s="941"/>
      <c r="CI102" s="941"/>
      <c r="CJ102" s="941"/>
      <c r="CK102" s="941"/>
      <c r="CL102" s="941"/>
      <c r="CM102" s="941"/>
      <c r="CN102" s="941"/>
      <c r="CO102" s="941"/>
      <c r="CP102" s="941"/>
      <c r="CQ102" s="941"/>
      <c r="CR102" s="941"/>
      <c r="CS102" s="941"/>
      <c r="CT102" s="941"/>
      <c r="CU102" s="941"/>
      <c r="CV102" s="941"/>
      <c r="CW102" s="941"/>
      <c r="CX102" s="941"/>
      <c r="CY102" s="941"/>
      <c r="CZ102" s="941"/>
      <c r="DA102" s="941"/>
      <c r="DB102" s="941"/>
      <c r="DC102" s="941"/>
      <c r="DD102" s="941"/>
      <c r="DE102" s="941"/>
      <c r="DF102" s="941"/>
      <c r="DG102" s="941"/>
      <c r="DH102" s="941"/>
      <c r="DI102" s="941"/>
      <c r="DJ102" s="941"/>
      <c r="DK102" s="941"/>
      <c r="DL102" s="941"/>
      <c r="DM102" s="941"/>
      <c r="DN102" s="941"/>
      <c r="DO102" s="941"/>
      <c r="DP102" s="941"/>
      <c r="DQ102" s="941"/>
      <c r="DR102" s="941"/>
      <c r="DS102" s="941"/>
      <c r="DT102" s="941"/>
      <c r="DU102" s="941"/>
      <c r="DV102" s="941"/>
      <c r="DW102" s="941"/>
      <c r="DX102" s="941"/>
      <c r="DY102" s="941"/>
      <c r="DZ102" s="941"/>
      <c r="EA102" s="941"/>
      <c r="EB102" s="941"/>
      <c r="EC102" s="941"/>
      <c r="ED102" s="941"/>
      <c r="EE102" s="941"/>
      <c r="EF102" s="941"/>
      <c r="EG102" s="941"/>
      <c r="EH102" s="941"/>
      <c r="EI102" s="941"/>
      <c r="EJ102" s="941"/>
      <c r="EK102" s="941"/>
      <c r="EL102" s="941"/>
      <c r="EM102" s="941"/>
      <c r="EN102" s="941"/>
      <c r="EO102" s="941"/>
      <c r="EP102" s="941"/>
      <c r="EQ102" s="941"/>
      <c r="ER102" s="941"/>
      <c r="ES102" s="941"/>
      <c r="ET102" s="941"/>
      <c r="EU102" s="941"/>
      <c r="EV102" s="941"/>
      <c r="EW102" s="941"/>
      <c r="EX102" s="941"/>
      <c r="EY102" s="941"/>
      <c r="EZ102" s="941"/>
      <c r="FA102" s="941"/>
      <c r="FB102" s="941"/>
      <c r="FC102" s="941"/>
      <c r="FD102" s="941"/>
      <c r="FE102" s="941"/>
      <c r="FF102" s="941"/>
      <c r="FG102" s="941"/>
      <c r="FH102" s="941"/>
      <c r="FI102" s="941"/>
      <c r="FJ102" s="941"/>
      <c r="FK102" s="941"/>
      <c r="FL102" s="941"/>
      <c r="FM102" s="941"/>
      <c r="FN102" s="941"/>
      <c r="FO102" s="941"/>
      <c r="FP102" s="941"/>
      <c r="FQ102" s="941"/>
      <c r="FR102" s="941"/>
      <c r="FS102" s="941"/>
      <c r="FT102" s="941"/>
      <c r="FU102" s="941"/>
      <c r="FV102" s="941"/>
      <c r="FW102" s="941"/>
      <c r="FX102" s="941"/>
      <c r="FY102" s="941"/>
      <c r="FZ102" s="941"/>
      <c r="GA102" s="941"/>
      <c r="GB102" s="941"/>
      <c r="GC102" s="941"/>
      <c r="GD102" s="941"/>
      <c r="GE102" s="941"/>
      <c r="GF102" s="941"/>
      <c r="GG102" s="941"/>
      <c r="GH102" s="941"/>
      <c r="GI102" s="941"/>
      <c r="GJ102" s="941"/>
      <c r="GK102" s="941"/>
      <c r="GL102" s="941"/>
      <c r="GM102" s="941"/>
      <c r="GN102" s="941"/>
      <c r="GO102" s="941"/>
      <c r="GP102" s="941"/>
      <c r="GQ102" s="941"/>
      <c r="GR102" s="941"/>
      <c r="GS102" s="941"/>
      <c r="GT102" s="941"/>
      <c r="GU102" s="941"/>
      <c r="GV102" s="941"/>
      <c r="GW102" s="941"/>
      <c r="GX102" s="941"/>
      <c r="GY102" s="941"/>
      <c r="GZ102" s="941"/>
      <c r="HA102" s="941"/>
      <c r="HB102" s="941"/>
      <c r="HC102" s="941"/>
      <c r="HD102" s="941"/>
      <c r="HE102" s="941"/>
      <c r="HF102" s="941"/>
      <c r="HG102" s="941"/>
      <c r="HH102" s="941"/>
      <c r="HI102" s="941"/>
      <c r="HJ102" s="941"/>
      <c r="HK102" s="941"/>
      <c r="HL102" s="941"/>
      <c r="HM102" s="941"/>
      <c r="HN102" s="941"/>
      <c r="HO102" s="941"/>
      <c r="HP102" s="941"/>
      <c r="HQ102" s="941"/>
      <c r="HR102" s="941"/>
      <c r="HS102" s="941"/>
      <c r="HT102" s="941"/>
      <c r="HU102" s="941"/>
      <c r="HV102" s="941"/>
      <c r="HW102" s="941"/>
      <c r="HX102" s="941"/>
      <c r="HY102" s="941"/>
      <c r="HZ102" s="941"/>
      <c r="IA102" s="941"/>
      <c r="IB102" s="941"/>
      <c r="IC102" s="941"/>
      <c r="ID102" s="941"/>
      <c r="IE102" s="941"/>
      <c r="IF102" s="941"/>
      <c r="IG102" s="941"/>
      <c r="IH102" s="941"/>
      <c r="II102" s="941"/>
      <c r="IJ102" s="941"/>
    </row>
    <row r="103" spans="1:244" ht="12">
      <c r="A103" s="1314"/>
      <c r="B103" s="1377"/>
      <c r="C103" s="661" t="s">
        <v>615</v>
      </c>
      <c r="D103" s="944"/>
      <c r="E103" s="940"/>
      <c r="F103" s="1011"/>
      <c r="G103" s="659"/>
      <c r="H103" s="941"/>
      <c r="I103" s="941"/>
      <c r="J103" s="941"/>
      <c r="K103" s="941"/>
      <c r="L103" s="941"/>
      <c r="M103" s="941"/>
      <c r="N103" s="941"/>
      <c r="O103" s="941"/>
      <c r="P103" s="941"/>
      <c r="Q103" s="941"/>
      <c r="R103" s="941"/>
      <c r="S103" s="941"/>
      <c r="T103" s="941"/>
      <c r="U103" s="941"/>
      <c r="V103" s="941"/>
      <c r="W103" s="941"/>
      <c r="X103" s="941"/>
      <c r="Y103" s="941"/>
      <c r="Z103" s="941"/>
      <c r="AA103" s="941"/>
      <c r="AB103" s="941"/>
      <c r="AC103" s="941"/>
      <c r="AD103" s="941"/>
      <c r="AE103" s="941"/>
      <c r="AF103" s="941"/>
      <c r="AG103" s="941"/>
      <c r="AH103" s="941"/>
      <c r="AI103" s="941"/>
      <c r="AJ103" s="941"/>
      <c r="AK103" s="941"/>
      <c r="AL103" s="941"/>
      <c r="AM103" s="941"/>
      <c r="AN103" s="941"/>
      <c r="AO103" s="941"/>
      <c r="AP103" s="941"/>
      <c r="AQ103" s="941"/>
      <c r="AR103" s="941"/>
      <c r="AS103" s="941"/>
      <c r="AT103" s="941"/>
      <c r="AU103" s="941"/>
      <c r="AV103" s="941"/>
      <c r="AW103" s="941"/>
      <c r="AX103" s="941"/>
      <c r="AY103" s="941"/>
      <c r="AZ103" s="941"/>
      <c r="BA103" s="941"/>
      <c r="BB103" s="941"/>
      <c r="BC103" s="941"/>
      <c r="BD103" s="941"/>
      <c r="BE103" s="941"/>
      <c r="BF103" s="941"/>
      <c r="BG103" s="941"/>
      <c r="BH103" s="941"/>
      <c r="BI103" s="941"/>
      <c r="BJ103" s="941"/>
      <c r="BK103" s="941"/>
      <c r="BL103" s="941"/>
      <c r="BM103" s="941"/>
      <c r="BN103" s="941"/>
      <c r="BO103" s="941"/>
      <c r="BP103" s="941"/>
      <c r="BQ103" s="941"/>
      <c r="BR103" s="941"/>
      <c r="BS103" s="941"/>
      <c r="BT103" s="941"/>
      <c r="BU103" s="941"/>
      <c r="BV103" s="941"/>
      <c r="BW103" s="941"/>
      <c r="BX103" s="941"/>
      <c r="BY103" s="941"/>
      <c r="BZ103" s="941"/>
      <c r="CA103" s="941"/>
      <c r="CB103" s="941"/>
      <c r="CC103" s="941"/>
      <c r="CD103" s="941"/>
      <c r="CE103" s="941"/>
      <c r="CF103" s="941"/>
      <c r="CG103" s="941"/>
      <c r="CH103" s="941"/>
      <c r="CI103" s="941"/>
      <c r="CJ103" s="941"/>
      <c r="CK103" s="941"/>
      <c r="CL103" s="941"/>
      <c r="CM103" s="941"/>
      <c r="CN103" s="941"/>
      <c r="CO103" s="941"/>
      <c r="CP103" s="941"/>
      <c r="CQ103" s="941"/>
      <c r="CR103" s="941"/>
      <c r="CS103" s="941"/>
      <c r="CT103" s="941"/>
      <c r="CU103" s="941"/>
      <c r="CV103" s="941"/>
      <c r="CW103" s="941"/>
      <c r="CX103" s="941"/>
      <c r="CY103" s="941"/>
      <c r="CZ103" s="941"/>
      <c r="DA103" s="941"/>
      <c r="DB103" s="941"/>
      <c r="DC103" s="941"/>
      <c r="DD103" s="941"/>
      <c r="DE103" s="941"/>
      <c r="DF103" s="941"/>
      <c r="DG103" s="941"/>
      <c r="DH103" s="941"/>
      <c r="DI103" s="941"/>
      <c r="DJ103" s="941"/>
      <c r="DK103" s="941"/>
      <c r="DL103" s="941"/>
      <c r="DM103" s="941"/>
      <c r="DN103" s="941"/>
      <c r="DO103" s="941"/>
      <c r="DP103" s="941"/>
      <c r="DQ103" s="941"/>
      <c r="DR103" s="941"/>
      <c r="DS103" s="941"/>
      <c r="DT103" s="941"/>
      <c r="DU103" s="941"/>
      <c r="DV103" s="941"/>
      <c r="DW103" s="941"/>
      <c r="DX103" s="941"/>
      <c r="DY103" s="941"/>
      <c r="DZ103" s="941"/>
      <c r="EA103" s="941"/>
      <c r="EB103" s="941"/>
      <c r="EC103" s="941"/>
      <c r="ED103" s="941"/>
      <c r="EE103" s="941"/>
      <c r="EF103" s="941"/>
      <c r="EG103" s="941"/>
      <c r="EH103" s="941"/>
      <c r="EI103" s="941"/>
      <c r="EJ103" s="941"/>
      <c r="EK103" s="941"/>
      <c r="EL103" s="941"/>
      <c r="EM103" s="941"/>
      <c r="EN103" s="941"/>
      <c r="EO103" s="941"/>
      <c r="EP103" s="941"/>
      <c r="EQ103" s="941"/>
      <c r="ER103" s="941"/>
      <c r="ES103" s="941"/>
      <c r="ET103" s="941"/>
      <c r="EU103" s="941"/>
      <c r="EV103" s="941"/>
      <c r="EW103" s="941"/>
      <c r="EX103" s="941"/>
      <c r="EY103" s="941"/>
      <c r="EZ103" s="941"/>
      <c r="FA103" s="941"/>
      <c r="FB103" s="941"/>
      <c r="FC103" s="941"/>
      <c r="FD103" s="941"/>
      <c r="FE103" s="941"/>
      <c r="FF103" s="941"/>
      <c r="FG103" s="941"/>
      <c r="FH103" s="941"/>
      <c r="FI103" s="941"/>
      <c r="FJ103" s="941"/>
      <c r="FK103" s="941"/>
      <c r="FL103" s="941"/>
      <c r="FM103" s="941"/>
      <c r="FN103" s="941"/>
      <c r="FO103" s="941"/>
      <c r="FP103" s="941"/>
      <c r="FQ103" s="941"/>
      <c r="FR103" s="941"/>
      <c r="FS103" s="941"/>
      <c r="FT103" s="941"/>
      <c r="FU103" s="941"/>
      <c r="FV103" s="941"/>
      <c r="FW103" s="941"/>
      <c r="FX103" s="941"/>
      <c r="FY103" s="941"/>
      <c r="FZ103" s="941"/>
      <c r="GA103" s="941"/>
      <c r="GB103" s="941"/>
      <c r="GC103" s="941"/>
      <c r="GD103" s="941"/>
      <c r="GE103" s="941"/>
      <c r="GF103" s="941"/>
      <c r="GG103" s="941"/>
      <c r="GH103" s="941"/>
      <c r="GI103" s="941"/>
      <c r="GJ103" s="941"/>
      <c r="GK103" s="941"/>
      <c r="GL103" s="941"/>
      <c r="GM103" s="941"/>
      <c r="GN103" s="941"/>
      <c r="GO103" s="941"/>
      <c r="GP103" s="941"/>
      <c r="GQ103" s="941"/>
      <c r="GR103" s="941"/>
      <c r="GS103" s="941"/>
      <c r="GT103" s="941"/>
      <c r="GU103" s="941"/>
      <c r="GV103" s="941"/>
      <c r="GW103" s="941"/>
      <c r="GX103" s="941"/>
      <c r="GY103" s="941"/>
      <c r="GZ103" s="941"/>
      <c r="HA103" s="941"/>
      <c r="HB103" s="941"/>
      <c r="HC103" s="941"/>
      <c r="HD103" s="941"/>
      <c r="HE103" s="941"/>
      <c r="HF103" s="941"/>
      <c r="HG103" s="941"/>
      <c r="HH103" s="941"/>
      <c r="HI103" s="941"/>
      <c r="HJ103" s="941"/>
      <c r="HK103" s="941"/>
      <c r="HL103" s="941"/>
      <c r="HM103" s="941"/>
      <c r="HN103" s="941"/>
      <c r="HO103" s="941"/>
      <c r="HP103" s="941"/>
      <c r="HQ103" s="941"/>
      <c r="HR103" s="941"/>
      <c r="HS103" s="941"/>
      <c r="HT103" s="941"/>
      <c r="HU103" s="941"/>
      <c r="HV103" s="941"/>
      <c r="HW103" s="941"/>
      <c r="HX103" s="941"/>
      <c r="HY103" s="941"/>
      <c r="HZ103" s="941"/>
      <c r="IA103" s="941"/>
      <c r="IB103" s="941"/>
      <c r="IC103" s="941"/>
      <c r="ID103" s="941"/>
      <c r="IE103" s="941"/>
      <c r="IF103" s="941"/>
      <c r="IG103" s="941"/>
      <c r="IH103" s="941"/>
      <c r="II103" s="941"/>
      <c r="IJ103" s="941"/>
    </row>
    <row r="104" spans="1:244" ht="12">
      <c r="A104" s="1314"/>
      <c r="B104" s="1377"/>
      <c r="C104" s="662" t="s">
        <v>692</v>
      </c>
      <c r="D104" s="944"/>
      <c r="E104" s="940"/>
      <c r="F104" s="1011"/>
      <c r="G104" s="659"/>
      <c r="H104" s="941"/>
      <c r="I104" s="941"/>
      <c r="J104" s="941"/>
      <c r="K104" s="941"/>
      <c r="L104" s="941"/>
      <c r="M104" s="941"/>
      <c r="N104" s="941"/>
      <c r="O104" s="941"/>
      <c r="P104" s="941"/>
      <c r="Q104" s="941"/>
      <c r="R104" s="941"/>
      <c r="S104" s="941"/>
      <c r="T104" s="941"/>
      <c r="U104" s="941"/>
      <c r="V104" s="941"/>
      <c r="W104" s="941"/>
      <c r="X104" s="941"/>
      <c r="Y104" s="941"/>
      <c r="Z104" s="941"/>
      <c r="AA104" s="941"/>
      <c r="AB104" s="941"/>
      <c r="AC104" s="941"/>
      <c r="AD104" s="941"/>
      <c r="AE104" s="941"/>
      <c r="AF104" s="941"/>
      <c r="AG104" s="941"/>
      <c r="AH104" s="941"/>
      <c r="AI104" s="941"/>
      <c r="AJ104" s="941"/>
      <c r="AK104" s="941"/>
      <c r="AL104" s="941"/>
      <c r="AM104" s="941"/>
      <c r="AN104" s="941"/>
      <c r="AO104" s="941"/>
      <c r="AP104" s="941"/>
      <c r="AQ104" s="941"/>
      <c r="AR104" s="941"/>
      <c r="AS104" s="941"/>
      <c r="AT104" s="941"/>
      <c r="AU104" s="941"/>
      <c r="AV104" s="941"/>
      <c r="AW104" s="941"/>
      <c r="AX104" s="941"/>
      <c r="AY104" s="941"/>
      <c r="AZ104" s="941"/>
      <c r="BA104" s="941"/>
      <c r="BB104" s="941"/>
      <c r="BC104" s="941"/>
      <c r="BD104" s="941"/>
      <c r="BE104" s="941"/>
      <c r="BF104" s="941"/>
      <c r="BG104" s="941"/>
      <c r="BH104" s="941"/>
      <c r="BI104" s="941"/>
      <c r="BJ104" s="941"/>
      <c r="BK104" s="941"/>
      <c r="BL104" s="941"/>
      <c r="BM104" s="941"/>
      <c r="BN104" s="941"/>
      <c r="BO104" s="941"/>
      <c r="BP104" s="941"/>
      <c r="BQ104" s="941"/>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941"/>
      <c r="EB104" s="941"/>
      <c r="EC104" s="941"/>
      <c r="ED104" s="941"/>
      <c r="EE104" s="941"/>
      <c r="EF104" s="941"/>
      <c r="EG104" s="941"/>
      <c r="EH104" s="941"/>
      <c r="EI104" s="941"/>
      <c r="EJ104" s="941"/>
      <c r="EK104" s="941"/>
      <c r="EL104" s="941"/>
      <c r="EM104" s="941"/>
      <c r="EN104" s="941"/>
      <c r="EO104" s="941"/>
      <c r="EP104" s="941"/>
      <c r="EQ104" s="941"/>
      <c r="ER104" s="941"/>
      <c r="ES104" s="941"/>
      <c r="ET104" s="941"/>
      <c r="EU104" s="941"/>
      <c r="EV104" s="941"/>
      <c r="EW104" s="941"/>
      <c r="EX104" s="941"/>
      <c r="EY104" s="941"/>
      <c r="EZ104" s="941"/>
      <c r="FA104" s="941"/>
      <c r="FB104" s="941"/>
      <c r="FC104" s="941"/>
      <c r="FD104" s="941"/>
      <c r="FE104" s="941"/>
      <c r="FF104" s="941"/>
      <c r="FG104" s="941"/>
      <c r="FH104" s="941"/>
      <c r="FI104" s="941"/>
      <c r="FJ104" s="941"/>
      <c r="FK104" s="941"/>
      <c r="FL104" s="941"/>
      <c r="FM104" s="941"/>
      <c r="FN104" s="941"/>
      <c r="FO104" s="941"/>
      <c r="FP104" s="941"/>
      <c r="FQ104" s="941"/>
      <c r="FR104" s="941"/>
      <c r="FS104" s="941"/>
      <c r="FT104" s="941"/>
      <c r="FU104" s="941"/>
      <c r="FV104" s="941"/>
      <c r="FW104" s="941"/>
      <c r="FX104" s="941"/>
      <c r="FY104" s="941"/>
      <c r="FZ104" s="941"/>
      <c r="GA104" s="941"/>
      <c r="GB104" s="941"/>
      <c r="GC104" s="941"/>
      <c r="GD104" s="941"/>
      <c r="GE104" s="941"/>
      <c r="GF104" s="941"/>
      <c r="GG104" s="941"/>
      <c r="GH104" s="941"/>
      <c r="GI104" s="941"/>
      <c r="GJ104" s="941"/>
      <c r="GK104" s="941"/>
      <c r="GL104" s="941"/>
      <c r="GM104" s="941"/>
      <c r="GN104" s="941"/>
      <c r="GO104" s="941"/>
      <c r="GP104" s="941"/>
      <c r="GQ104" s="941"/>
      <c r="GR104" s="941"/>
      <c r="GS104" s="941"/>
      <c r="GT104" s="941"/>
      <c r="GU104" s="941"/>
      <c r="GV104" s="941"/>
      <c r="GW104" s="941"/>
      <c r="GX104" s="941"/>
      <c r="GY104" s="941"/>
      <c r="GZ104" s="941"/>
      <c r="HA104" s="941"/>
      <c r="HB104" s="941"/>
      <c r="HC104" s="941"/>
      <c r="HD104" s="941"/>
      <c r="HE104" s="941"/>
      <c r="HF104" s="941"/>
      <c r="HG104" s="941"/>
      <c r="HH104" s="941"/>
      <c r="HI104" s="941"/>
      <c r="HJ104" s="941"/>
      <c r="HK104" s="941"/>
      <c r="HL104" s="941"/>
      <c r="HM104" s="941"/>
      <c r="HN104" s="941"/>
      <c r="HO104" s="941"/>
      <c r="HP104" s="941"/>
      <c r="HQ104" s="941"/>
      <c r="HR104" s="941"/>
      <c r="HS104" s="941"/>
      <c r="HT104" s="941"/>
      <c r="HU104" s="941"/>
      <c r="HV104" s="941"/>
      <c r="HW104" s="941"/>
      <c r="HX104" s="941"/>
      <c r="HY104" s="941"/>
      <c r="HZ104" s="941"/>
      <c r="IA104" s="941"/>
      <c r="IB104" s="941"/>
      <c r="IC104" s="941"/>
      <c r="ID104" s="941"/>
      <c r="IE104" s="941"/>
      <c r="IF104" s="941"/>
      <c r="IG104" s="941"/>
      <c r="IH104" s="941"/>
      <c r="II104" s="941"/>
      <c r="IJ104" s="941"/>
    </row>
    <row r="105" spans="1:244" ht="12">
      <c r="A105" s="1314"/>
      <c r="B105" s="1377"/>
      <c r="C105" s="662" t="s">
        <v>693</v>
      </c>
      <c r="D105" s="944"/>
      <c r="E105" s="940"/>
      <c r="F105" s="1011"/>
      <c r="G105" s="659"/>
      <c r="H105" s="941"/>
      <c r="I105" s="941"/>
      <c r="J105" s="941"/>
      <c r="K105" s="941"/>
      <c r="L105" s="941"/>
      <c r="M105" s="941"/>
      <c r="N105" s="941"/>
      <c r="O105" s="941"/>
      <c r="P105" s="941"/>
      <c r="Q105" s="941"/>
      <c r="R105" s="941"/>
      <c r="S105" s="941"/>
      <c r="T105" s="941"/>
      <c r="U105" s="941"/>
      <c r="V105" s="941"/>
      <c r="W105" s="941"/>
      <c r="X105" s="941"/>
      <c r="Y105" s="941"/>
      <c r="Z105" s="941"/>
      <c r="AA105" s="941"/>
      <c r="AB105" s="941"/>
      <c r="AC105" s="941"/>
      <c r="AD105" s="941"/>
      <c r="AE105" s="941"/>
      <c r="AF105" s="941"/>
      <c r="AG105" s="941"/>
      <c r="AH105" s="941"/>
      <c r="AI105" s="941"/>
      <c r="AJ105" s="941"/>
      <c r="AK105" s="941"/>
      <c r="AL105" s="941"/>
      <c r="AM105" s="941"/>
      <c r="AN105" s="941"/>
      <c r="AO105" s="941"/>
      <c r="AP105" s="941"/>
      <c r="AQ105" s="941"/>
      <c r="AR105" s="941"/>
      <c r="AS105" s="941"/>
      <c r="AT105" s="941"/>
      <c r="AU105" s="941"/>
      <c r="AV105" s="941"/>
      <c r="AW105" s="941"/>
      <c r="AX105" s="941"/>
      <c r="AY105" s="941"/>
      <c r="AZ105" s="941"/>
      <c r="BA105" s="941"/>
      <c r="BB105" s="941"/>
      <c r="BC105" s="941"/>
      <c r="BD105" s="941"/>
      <c r="BE105" s="941"/>
      <c r="BF105" s="941"/>
      <c r="BG105" s="941"/>
      <c r="BH105" s="941"/>
      <c r="BI105" s="941"/>
      <c r="BJ105" s="941"/>
      <c r="BK105" s="941"/>
      <c r="BL105" s="941"/>
      <c r="BM105" s="941"/>
      <c r="BN105" s="941"/>
      <c r="BO105" s="941"/>
      <c r="BP105" s="941"/>
      <c r="BQ105" s="941"/>
      <c r="BR105" s="941"/>
      <c r="BS105" s="941"/>
      <c r="BT105" s="941"/>
      <c r="BU105" s="941"/>
      <c r="BV105" s="941"/>
      <c r="BW105" s="941"/>
      <c r="BX105" s="941"/>
      <c r="BY105" s="941"/>
      <c r="BZ105" s="941"/>
      <c r="CA105" s="941"/>
      <c r="CB105" s="941"/>
      <c r="CC105" s="941"/>
      <c r="CD105" s="941"/>
      <c r="CE105" s="941"/>
      <c r="CF105" s="941"/>
      <c r="CG105" s="941"/>
      <c r="CH105" s="941"/>
      <c r="CI105" s="941"/>
      <c r="CJ105" s="941"/>
      <c r="CK105" s="941"/>
      <c r="CL105" s="941"/>
      <c r="CM105" s="941"/>
      <c r="CN105" s="941"/>
      <c r="CO105" s="941"/>
      <c r="CP105" s="941"/>
      <c r="CQ105" s="941"/>
      <c r="CR105" s="941"/>
      <c r="CS105" s="941"/>
      <c r="CT105" s="941"/>
      <c r="CU105" s="941"/>
      <c r="CV105" s="941"/>
      <c r="CW105" s="941"/>
      <c r="CX105" s="941"/>
      <c r="CY105" s="941"/>
      <c r="CZ105" s="941"/>
      <c r="DA105" s="941"/>
      <c r="DB105" s="941"/>
      <c r="DC105" s="941"/>
      <c r="DD105" s="941"/>
      <c r="DE105" s="941"/>
      <c r="DF105" s="941"/>
      <c r="DG105" s="941"/>
      <c r="DH105" s="941"/>
      <c r="DI105" s="941"/>
      <c r="DJ105" s="941"/>
      <c r="DK105" s="941"/>
      <c r="DL105" s="941"/>
      <c r="DM105" s="941"/>
      <c r="DN105" s="941"/>
      <c r="DO105" s="941"/>
      <c r="DP105" s="941"/>
      <c r="DQ105" s="941"/>
      <c r="DR105" s="941"/>
      <c r="DS105" s="941"/>
      <c r="DT105" s="941"/>
      <c r="DU105" s="941"/>
      <c r="DV105" s="941"/>
      <c r="DW105" s="941"/>
      <c r="DX105" s="941"/>
      <c r="DY105" s="941"/>
      <c r="DZ105" s="941"/>
      <c r="EA105" s="941"/>
      <c r="EB105" s="941"/>
      <c r="EC105" s="941"/>
      <c r="ED105" s="941"/>
      <c r="EE105" s="941"/>
      <c r="EF105" s="941"/>
      <c r="EG105" s="941"/>
      <c r="EH105" s="941"/>
      <c r="EI105" s="941"/>
      <c r="EJ105" s="941"/>
      <c r="EK105" s="941"/>
      <c r="EL105" s="941"/>
      <c r="EM105" s="941"/>
      <c r="EN105" s="941"/>
      <c r="EO105" s="941"/>
      <c r="EP105" s="941"/>
      <c r="EQ105" s="941"/>
      <c r="ER105" s="941"/>
      <c r="ES105" s="941"/>
      <c r="ET105" s="941"/>
      <c r="EU105" s="941"/>
      <c r="EV105" s="941"/>
      <c r="EW105" s="941"/>
      <c r="EX105" s="941"/>
      <c r="EY105" s="941"/>
      <c r="EZ105" s="941"/>
      <c r="FA105" s="941"/>
      <c r="FB105" s="941"/>
      <c r="FC105" s="941"/>
      <c r="FD105" s="941"/>
      <c r="FE105" s="941"/>
      <c r="FF105" s="941"/>
      <c r="FG105" s="941"/>
      <c r="FH105" s="941"/>
      <c r="FI105" s="941"/>
      <c r="FJ105" s="941"/>
      <c r="FK105" s="941"/>
      <c r="FL105" s="941"/>
      <c r="FM105" s="941"/>
      <c r="FN105" s="941"/>
      <c r="FO105" s="941"/>
      <c r="FP105" s="941"/>
      <c r="FQ105" s="941"/>
      <c r="FR105" s="941"/>
      <c r="FS105" s="941"/>
      <c r="FT105" s="941"/>
      <c r="FU105" s="941"/>
      <c r="FV105" s="941"/>
      <c r="FW105" s="941"/>
      <c r="FX105" s="941"/>
      <c r="FY105" s="941"/>
      <c r="FZ105" s="941"/>
      <c r="GA105" s="941"/>
      <c r="GB105" s="941"/>
      <c r="GC105" s="941"/>
      <c r="GD105" s="941"/>
      <c r="GE105" s="941"/>
      <c r="GF105" s="941"/>
      <c r="GG105" s="941"/>
      <c r="GH105" s="941"/>
      <c r="GI105" s="941"/>
      <c r="GJ105" s="941"/>
      <c r="GK105" s="941"/>
      <c r="GL105" s="941"/>
      <c r="GM105" s="941"/>
      <c r="GN105" s="941"/>
      <c r="GO105" s="941"/>
      <c r="GP105" s="941"/>
      <c r="GQ105" s="941"/>
      <c r="GR105" s="941"/>
      <c r="GS105" s="941"/>
      <c r="GT105" s="941"/>
      <c r="GU105" s="941"/>
      <c r="GV105" s="941"/>
      <c r="GW105" s="941"/>
      <c r="GX105" s="941"/>
      <c r="GY105" s="941"/>
      <c r="GZ105" s="941"/>
      <c r="HA105" s="941"/>
      <c r="HB105" s="941"/>
      <c r="HC105" s="941"/>
      <c r="HD105" s="941"/>
      <c r="HE105" s="941"/>
      <c r="HF105" s="941"/>
      <c r="HG105" s="941"/>
      <c r="HH105" s="941"/>
      <c r="HI105" s="941"/>
      <c r="HJ105" s="941"/>
      <c r="HK105" s="941"/>
      <c r="HL105" s="941"/>
      <c r="HM105" s="941"/>
      <c r="HN105" s="941"/>
      <c r="HO105" s="941"/>
      <c r="HP105" s="941"/>
      <c r="HQ105" s="941"/>
      <c r="HR105" s="941"/>
      <c r="HS105" s="941"/>
      <c r="HT105" s="941"/>
      <c r="HU105" s="941"/>
      <c r="HV105" s="941"/>
      <c r="HW105" s="941"/>
      <c r="HX105" s="941"/>
      <c r="HY105" s="941"/>
      <c r="HZ105" s="941"/>
      <c r="IA105" s="941"/>
      <c r="IB105" s="941"/>
      <c r="IC105" s="941"/>
      <c r="ID105" s="941"/>
      <c r="IE105" s="941"/>
      <c r="IF105" s="941"/>
      <c r="IG105" s="941"/>
      <c r="IH105" s="941"/>
      <c r="II105" s="941"/>
      <c r="IJ105" s="941"/>
    </row>
    <row r="106" spans="1:244" ht="12">
      <c r="A106" s="1314"/>
      <c r="B106" s="1377"/>
      <c r="C106" s="662" t="s">
        <v>694</v>
      </c>
      <c r="D106" s="944"/>
      <c r="E106" s="940"/>
      <c r="F106" s="1011"/>
      <c r="G106" s="659"/>
      <c r="H106" s="941"/>
      <c r="I106" s="941"/>
      <c r="J106" s="941"/>
      <c r="K106" s="941"/>
      <c r="L106" s="941"/>
      <c r="M106" s="941"/>
      <c r="N106" s="941"/>
      <c r="O106" s="941"/>
      <c r="P106" s="941"/>
      <c r="Q106" s="941"/>
      <c r="R106" s="941"/>
      <c r="S106" s="941"/>
      <c r="T106" s="941"/>
      <c r="U106" s="941"/>
      <c r="V106" s="941"/>
      <c r="W106" s="941"/>
      <c r="X106" s="941"/>
      <c r="Y106" s="941"/>
      <c r="Z106" s="941"/>
      <c r="AA106" s="941"/>
      <c r="AB106" s="941"/>
      <c r="AC106" s="941"/>
      <c r="AD106" s="941"/>
      <c r="AE106" s="941"/>
      <c r="AF106" s="941"/>
      <c r="AG106" s="941"/>
      <c r="AH106" s="941"/>
      <c r="AI106" s="941"/>
      <c r="AJ106" s="941"/>
      <c r="AK106" s="941"/>
      <c r="AL106" s="941"/>
      <c r="AM106" s="941"/>
      <c r="AN106" s="941"/>
      <c r="AO106" s="941"/>
      <c r="AP106" s="941"/>
      <c r="AQ106" s="941"/>
      <c r="AR106" s="941"/>
      <c r="AS106" s="941"/>
      <c r="AT106" s="941"/>
      <c r="AU106" s="941"/>
      <c r="AV106" s="941"/>
      <c r="AW106" s="941"/>
      <c r="AX106" s="941"/>
      <c r="AY106" s="941"/>
      <c r="AZ106" s="941"/>
      <c r="BA106" s="941"/>
      <c r="BB106" s="941"/>
      <c r="BC106" s="941"/>
      <c r="BD106" s="941"/>
      <c r="BE106" s="941"/>
      <c r="BF106" s="941"/>
      <c r="BG106" s="941"/>
      <c r="BH106" s="941"/>
      <c r="BI106" s="941"/>
      <c r="BJ106" s="941"/>
      <c r="BK106" s="941"/>
      <c r="BL106" s="941"/>
      <c r="BM106" s="941"/>
      <c r="BN106" s="941"/>
      <c r="BO106" s="941"/>
      <c r="BP106" s="941"/>
      <c r="BQ106" s="941"/>
      <c r="BR106" s="941"/>
      <c r="BS106" s="941"/>
      <c r="BT106" s="941"/>
      <c r="BU106" s="941"/>
      <c r="BV106" s="941"/>
      <c r="BW106" s="941"/>
      <c r="BX106" s="941"/>
      <c r="BY106" s="941"/>
      <c r="BZ106" s="941"/>
      <c r="CA106" s="941"/>
      <c r="CB106" s="941"/>
      <c r="CC106" s="941"/>
      <c r="CD106" s="941"/>
      <c r="CE106" s="941"/>
      <c r="CF106" s="941"/>
      <c r="CG106" s="941"/>
      <c r="CH106" s="941"/>
      <c r="CI106" s="941"/>
      <c r="CJ106" s="941"/>
      <c r="CK106" s="941"/>
      <c r="CL106" s="941"/>
      <c r="CM106" s="941"/>
      <c r="CN106" s="941"/>
      <c r="CO106" s="941"/>
      <c r="CP106" s="941"/>
      <c r="CQ106" s="941"/>
      <c r="CR106" s="941"/>
      <c r="CS106" s="941"/>
      <c r="CT106" s="941"/>
      <c r="CU106" s="941"/>
      <c r="CV106" s="941"/>
      <c r="CW106" s="941"/>
      <c r="CX106" s="941"/>
      <c r="CY106" s="941"/>
      <c r="CZ106" s="941"/>
      <c r="DA106" s="941"/>
      <c r="DB106" s="941"/>
      <c r="DC106" s="941"/>
      <c r="DD106" s="941"/>
      <c r="DE106" s="941"/>
      <c r="DF106" s="941"/>
      <c r="DG106" s="941"/>
      <c r="DH106" s="941"/>
      <c r="DI106" s="941"/>
      <c r="DJ106" s="941"/>
      <c r="DK106" s="941"/>
      <c r="DL106" s="941"/>
      <c r="DM106" s="941"/>
      <c r="DN106" s="941"/>
      <c r="DO106" s="941"/>
      <c r="DP106" s="941"/>
      <c r="DQ106" s="941"/>
      <c r="DR106" s="941"/>
      <c r="DS106" s="941"/>
      <c r="DT106" s="941"/>
      <c r="DU106" s="941"/>
      <c r="DV106" s="941"/>
      <c r="DW106" s="941"/>
      <c r="DX106" s="941"/>
      <c r="DY106" s="941"/>
      <c r="DZ106" s="941"/>
      <c r="EA106" s="941"/>
      <c r="EB106" s="941"/>
      <c r="EC106" s="941"/>
      <c r="ED106" s="941"/>
      <c r="EE106" s="941"/>
      <c r="EF106" s="941"/>
      <c r="EG106" s="941"/>
      <c r="EH106" s="941"/>
      <c r="EI106" s="941"/>
      <c r="EJ106" s="941"/>
      <c r="EK106" s="941"/>
      <c r="EL106" s="941"/>
      <c r="EM106" s="941"/>
      <c r="EN106" s="941"/>
      <c r="EO106" s="941"/>
      <c r="EP106" s="941"/>
      <c r="EQ106" s="941"/>
      <c r="ER106" s="941"/>
      <c r="ES106" s="941"/>
      <c r="ET106" s="941"/>
      <c r="EU106" s="941"/>
      <c r="EV106" s="941"/>
      <c r="EW106" s="941"/>
      <c r="EX106" s="941"/>
      <c r="EY106" s="941"/>
      <c r="EZ106" s="941"/>
      <c r="FA106" s="941"/>
      <c r="FB106" s="941"/>
      <c r="FC106" s="941"/>
      <c r="FD106" s="941"/>
      <c r="FE106" s="941"/>
      <c r="FF106" s="941"/>
      <c r="FG106" s="941"/>
      <c r="FH106" s="941"/>
      <c r="FI106" s="941"/>
      <c r="FJ106" s="941"/>
      <c r="FK106" s="941"/>
      <c r="FL106" s="941"/>
      <c r="FM106" s="941"/>
      <c r="FN106" s="941"/>
      <c r="FO106" s="941"/>
      <c r="FP106" s="941"/>
      <c r="FQ106" s="941"/>
      <c r="FR106" s="941"/>
      <c r="FS106" s="941"/>
      <c r="FT106" s="941"/>
      <c r="FU106" s="941"/>
      <c r="FV106" s="941"/>
      <c r="FW106" s="941"/>
      <c r="FX106" s="941"/>
      <c r="FY106" s="941"/>
      <c r="FZ106" s="941"/>
      <c r="GA106" s="941"/>
      <c r="GB106" s="941"/>
      <c r="GC106" s="941"/>
      <c r="GD106" s="941"/>
      <c r="GE106" s="941"/>
      <c r="GF106" s="941"/>
      <c r="GG106" s="941"/>
      <c r="GH106" s="941"/>
      <c r="GI106" s="941"/>
      <c r="GJ106" s="941"/>
      <c r="GK106" s="941"/>
      <c r="GL106" s="941"/>
      <c r="GM106" s="941"/>
      <c r="GN106" s="941"/>
      <c r="GO106" s="941"/>
      <c r="GP106" s="941"/>
      <c r="GQ106" s="941"/>
      <c r="GR106" s="941"/>
      <c r="GS106" s="941"/>
      <c r="GT106" s="941"/>
      <c r="GU106" s="941"/>
      <c r="GV106" s="941"/>
      <c r="GW106" s="941"/>
      <c r="GX106" s="941"/>
      <c r="GY106" s="941"/>
      <c r="GZ106" s="941"/>
      <c r="HA106" s="941"/>
      <c r="HB106" s="941"/>
      <c r="HC106" s="941"/>
      <c r="HD106" s="941"/>
      <c r="HE106" s="941"/>
      <c r="HF106" s="941"/>
      <c r="HG106" s="941"/>
      <c r="HH106" s="941"/>
      <c r="HI106" s="941"/>
      <c r="HJ106" s="941"/>
      <c r="HK106" s="941"/>
      <c r="HL106" s="941"/>
      <c r="HM106" s="941"/>
      <c r="HN106" s="941"/>
      <c r="HO106" s="941"/>
      <c r="HP106" s="941"/>
      <c r="HQ106" s="941"/>
      <c r="HR106" s="941"/>
      <c r="HS106" s="941"/>
      <c r="HT106" s="941"/>
      <c r="HU106" s="941"/>
      <c r="HV106" s="941"/>
      <c r="HW106" s="941"/>
      <c r="HX106" s="941"/>
      <c r="HY106" s="941"/>
      <c r="HZ106" s="941"/>
      <c r="IA106" s="941"/>
      <c r="IB106" s="941"/>
      <c r="IC106" s="941"/>
      <c r="ID106" s="941"/>
      <c r="IE106" s="941"/>
      <c r="IF106" s="941"/>
      <c r="IG106" s="941"/>
      <c r="IH106" s="941"/>
      <c r="II106" s="941"/>
      <c r="IJ106" s="941"/>
    </row>
    <row r="107" spans="1:244" ht="12">
      <c r="A107" s="1314"/>
      <c r="B107" s="1377"/>
      <c r="C107" s="662" t="s">
        <v>695</v>
      </c>
      <c r="D107" s="944"/>
      <c r="E107" s="940"/>
      <c r="F107" s="1011"/>
      <c r="G107" s="659"/>
      <c r="H107" s="941"/>
      <c r="I107" s="941"/>
      <c r="J107" s="941"/>
      <c r="K107" s="941"/>
      <c r="L107" s="941"/>
      <c r="M107" s="941"/>
      <c r="N107" s="941"/>
      <c r="O107" s="941"/>
      <c r="P107" s="941"/>
      <c r="Q107" s="941"/>
      <c r="R107" s="941"/>
      <c r="S107" s="941"/>
      <c r="T107" s="941"/>
      <c r="U107" s="941"/>
      <c r="V107" s="941"/>
      <c r="W107" s="941"/>
      <c r="X107" s="941"/>
      <c r="Y107" s="941"/>
      <c r="Z107" s="941"/>
      <c r="AA107" s="941"/>
      <c r="AB107" s="941"/>
      <c r="AC107" s="941"/>
      <c r="AD107" s="941"/>
      <c r="AE107" s="941"/>
      <c r="AF107" s="941"/>
      <c r="AG107" s="941"/>
      <c r="AH107" s="941"/>
      <c r="AI107" s="941"/>
      <c r="AJ107" s="941"/>
      <c r="AK107" s="941"/>
      <c r="AL107" s="941"/>
      <c r="AM107" s="941"/>
      <c r="AN107" s="941"/>
      <c r="AO107" s="941"/>
      <c r="AP107" s="941"/>
      <c r="AQ107" s="941"/>
      <c r="AR107" s="941"/>
      <c r="AS107" s="941"/>
      <c r="AT107" s="941"/>
      <c r="AU107" s="941"/>
      <c r="AV107" s="941"/>
      <c r="AW107" s="941"/>
      <c r="AX107" s="941"/>
      <c r="AY107" s="941"/>
      <c r="AZ107" s="941"/>
      <c r="BA107" s="941"/>
      <c r="BB107" s="941"/>
      <c r="BC107" s="941"/>
      <c r="BD107" s="941"/>
      <c r="BE107" s="941"/>
      <c r="BF107" s="941"/>
      <c r="BG107" s="941"/>
      <c r="BH107" s="941"/>
      <c r="BI107" s="941"/>
      <c r="BJ107" s="941"/>
      <c r="BK107" s="941"/>
      <c r="BL107" s="941"/>
      <c r="BM107" s="941"/>
      <c r="BN107" s="941"/>
      <c r="BO107" s="941"/>
      <c r="BP107" s="941"/>
      <c r="BQ107" s="941"/>
      <c r="BR107" s="941"/>
      <c r="BS107" s="941"/>
      <c r="BT107" s="941"/>
      <c r="BU107" s="941"/>
      <c r="BV107" s="941"/>
      <c r="BW107" s="941"/>
      <c r="BX107" s="941"/>
      <c r="BY107" s="941"/>
      <c r="BZ107" s="941"/>
      <c r="CA107" s="941"/>
      <c r="CB107" s="941"/>
      <c r="CC107" s="941"/>
      <c r="CD107" s="941"/>
      <c r="CE107" s="941"/>
      <c r="CF107" s="941"/>
      <c r="CG107" s="941"/>
      <c r="CH107" s="941"/>
      <c r="CI107" s="941"/>
      <c r="CJ107" s="941"/>
      <c r="CK107" s="941"/>
      <c r="CL107" s="941"/>
      <c r="CM107" s="941"/>
      <c r="CN107" s="941"/>
      <c r="CO107" s="941"/>
      <c r="CP107" s="941"/>
      <c r="CQ107" s="941"/>
      <c r="CR107" s="941"/>
      <c r="CS107" s="941"/>
      <c r="CT107" s="941"/>
      <c r="CU107" s="941"/>
      <c r="CV107" s="941"/>
      <c r="CW107" s="941"/>
      <c r="CX107" s="941"/>
      <c r="CY107" s="941"/>
      <c r="CZ107" s="941"/>
      <c r="DA107" s="941"/>
      <c r="DB107" s="941"/>
      <c r="DC107" s="941"/>
      <c r="DD107" s="941"/>
      <c r="DE107" s="941"/>
      <c r="DF107" s="941"/>
      <c r="DG107" s="941"/>
      <c r="DH107" s="941"/>
      <c r="DI107" s="941"/>
      <c r="DJ107" s="941"/>
      <c r="DK107" s="941"/>
      <c r="DL107" s="941"/>
      <c r="DM107" s="941"/>
      <c r="DN107" s="941"/>
      <c r="DO107" s="941"/>
      <c r="DP107" s="941"/>
      <c r="DQ107" s="941"/>
      <c r="DR107" s="941"/>
      <c r="DS107" s="941"/>
      <c r="DT107" s="941"/>
      <c r="DU107" s="941"/>
      <c r="DV107" s="941"/>
      <c r="DW107" s="941"/>
      <c r="DX107" s="941"/>
      <c r="DY107" s="941"/>
      <c r="DZ107" s="941"/>
      <c r="EA107" s="941"/>
      <c r="EB107" s="941"/>
      <c r="EC107" s="941"/>
      <c r="ED107" s="941"/>
      <c r="EE107" s="941"/>
      <c r="EF107" s="941"/>
      <c r="EG107" s="941"/>
      <c r="EH107" s="941"/>
      <c r="EI107" s="941"/>
      <c r="EJ107" s="941"/>
      <c r="EK107" s="941"/>
      <c r="EL107" s="941"/>
      <c r="EM107" s="941"/>
      <c r="EN107" s="941"/>
      <c r="EO107" s="941"/>
      <c r="EP107" s="941"/>
      <c r="EQ107" s="941"/>
      <c r="ER107" s="941"/>
      <c r="ES107" s="941"/>
      <c r="ET107" s="941"/>
      <c r="EU107" s="941"/>
      <c r="EV107" s="941"/>
      <c r="EW107" s="941"/>
      <c r="EX107" s="941"/>
      <c r="EY107" s="941"/>
      <c r="EZ107" s="941"/>
      <c r="FA107" s="941"/>
      <c r="FB107" s="941"/>
      <c r="FC107" s="941"/>
      <c r="FD107" s="941"/>
      <c r="FE107" s="941"/>
      <c r="FF107" s="941"/>
      <c r="FG107" s="941"/>
      <c r="FH107" s="941"/>
      <c r="FI107" s="941"/>
      <c r="FJ107" s="941"/>
      <c r="FK107" s="941"/>
      <c r="FL107" s="941"/>
      <c r="FM107" s="941"/>
      <c r="FN107" s="941"/>
      <c r="FO107" s="941"/>
      <c r="FP107" s="941"/>
      <c r="FQ107" s="941"/>
      <c r="FR107" s="941"/>
      <c r="FS107" s="941"/>
      <c r="FT107" s="941"/>
      <c r="FU107" s="941"/>
      <c r="FV107" s="941"/>
      <c r="FW107" s="941"/>
      <c r="FX107" s="941"/>
      <c r="FY107" s="941"/>
      <c r="FZ107" s="941"/>
      <c r="GA107" s="941"/>
      <c r="GB107" s="941"/>
      <c r="GC107" s="941"/>
      <c r="GD107" s="941"/>
      <c r="GE107" s="941"/>
      <c r="GF107" s="941"/>
      <c r="GG107" s="941"/>
      <c r="GH107" s="941"/>
      <c r="GI107" s="941"/>
      <c r="GJ107" s="941"/>
      <c r="GK107" s="941"/>
      <c r="GL107" s="941"/>
      <c r="GM107" s="941"/>
      <c r="GN107" s="941"/>
      <c r="GO107" s="941"/>
      <c r="GP107" s="941"/>
      <c r="GQ107" s="941"/>
      <c r="GR107" s="941"/>
      <c r="GS107" s="941"/>
      <c r="GT107" s="941"/>
      <c r="GU107" s="941"/>
      <c r="GV107" s="941"/>
      <c r="GW107" s="941"/>
      <c r="GX107" s="941"/>
      <c r="GY107" s="941"/>
      <c r="GZ107" s="941"/>
      <c r="HA107" s="941"/>
      <c r="HB107" s="941"/>
      <c r="HC107" s="941"/>
      <c r="HD107" s="941"/>
      <c r="HE107" s="941"/>
      <c r="HF107" s="941"/>
      <c r="HG107" s="941"/>
      <c r="HH107" s="941"/>
      <c r="HI107" s="941"/>
      <c r="HJ107" s="941"/>
      <c r="HK107" s="941"/>
      <c r="HL107" s="941"/>
      <c r="HM107" s="941"/>
      <c r="HN107" s="941"/>
      <c r="HO107" s="941"/>
      <c r="HP107" s="941"/>
      <c r="HQ107" s="941"/>
      <c r="HR107" s="941"/>
      <c r="HS107" s="941"/>
      <c r="HT107" s="941"/>
      <c r="HU107" s="941"/>
      <c r="HV107" s="941"/>
      <c r="HW107" s="941"/>
      <c r="HX107" s="941"/>
      <c r="HY107" s="941"/>
      <c r="HZ107" s="941"/>
      <c r="IA107" s="941"/>
      <c r="IB107" s="941"/>
      <c r="IC107" s="941"/>
      <c r="ID107" s="941"/>
      <c r="IE107" s="941"/>
      <c r="IF107" s="941"/>
      <c r="IG107" s="941"/>
      <c r="IH107" s="941"/>
      <c r="II107" s="941"/>
      <c r="IJ107" s="941"/>
    </row>
    <row r="108" spans="1:244" ht="48">
      <c r="A108" s="1375"/>
      <c r="B108" s="1378"/>
      <c r="C108" s="663" t="s">
        <v>696</v>
      </c>
      <c r="D108" s="945">
        <v>1</v>
      </c>
      <c r="E108" s="946" t="s">
        <v>76</v>
      </c>
      <c r="F108" s="1013"/>
      <c r="G108" s="664">
        <f>D108*F108</f>
        <v>0</v>
      </c>
      <c r="H108" s="941"/>
      <c r="I108" s="941"/>
      <c r="J108" s="941"/>
      <c r="K108" s="941"/>
      <c r="L108" s="941"/>
      <c r="M108" s="941"/>
      <c r="N108" s="941"/>
      <c r="O108" s="941"/>
      <c r="P108" s="941"/>
      <c r="Q108" s="941"/>
      <c r="R108" s="941"/>
      <c r="S108" s="941"/>
      <c r="T108" s="941"/>
      <c r="U108" s="941"/>
      <c r="V108" s="941"/>
      <c r="W108" s="941"/>
      <c r="X108" s="941"/>
      <c r="Y108" s="941"/>
      <c r="Z108" s="941"/>
      <c r="AA108" s="941"/>
      <c r="AB108" s="941"/>
      <c r="AC108" s="941"/>
      <c r="AD108" s="941"/>
      <c r="AE108" s="941"/>
      <c r="AF108" s="941"/>
      <c r="AG108" s="941"/>
      <c r="AH108" s="941"/>
      <c r="AI108" s="941"/>
      <c r="AJ108" s="941"/>
      <c r="AK108" s="941"/>
      <c r="AL108" s="941"/>
      <c r="AM108" s="941"/>
      <c r="AN108" s="941"/>
      <c r="AO108" s="941"/>
      <c r="AP108" s="941"/>
      <c r="AQ108" s="941"/>
      <c r="AR108" s="941"/>
      <c r="AS108" s="941"/>
      <c r="AT108" s="941"/>
      <c r="AU108" s="941"/>
      <c r="AV108" s="941"/>
      <c r="AW108" s="941"/>
      <c r="AX108" s="941"/>
      <c r="AY108" s="941"/>
      <c r="AZ108" s="941"/>
      <c r="BA108" s="941"/>
      <c r="BB108" s="941"/>
      <c r="BC108" s="941"/>
      <c r="BD108" s="941"/>
      <c r="BE108" s="941"/>
      <c r="BF108" s="941"/>
      <c r="BG108" s="941"/>
      <c r="BH108" s="941"/>
      <c r="BI108" s="941"/>
      <c r="BJ108" s="941"/>
      <c r="BK108" s="941"/>
      <c r="BL108" s="941"/>
      <c r="BM108" s="941"/>
      <c r="BN108" s="941"/>
      <c r="BO108" s="941"/>
      <c r="BP108" s="941"/>
      <c r="BQ108" s="941"/>
      <c r="BR108" s="941"/>
      <c r="BS108" s="941"/>
      <c r="BT108" s="941"/>
      <c r="BU108" s="941"/>
      <c r="BV108" s="941"/>
      <c r="BW108" s="941"/>
      <c r="BX108" s="941"/>
      <c r="BY108" s="941"/>
      <c r="BZ108" s="941"/>
      <c r="CA108" s="941"/>
      <c r="CB108" s="941"/>
      <c r="CC108" s="941"/>
      <c r="CD108" s="941"/>
      <c r="CE108" s="941"/>
      <c r="CF108" s="941"/>
      <c r="CG108" s="941"/>
      <c r="CH108" s="941"/>
      <c r="CI108" s="941"/>
      <c r="CJ108" s="941"/>
      <c r="CK108" s="941"/>
      <c r="CL108" s="941"/>
      <c r="CM108" s="941"/>
      <c r="CN108" s="941"/>
      <c r="CO108" s="941"/>
      <c r="CP108" s="941"/>
      <c r="CQ108" s="941"/>
      <c r="CR108" s="941"/>
      <c r="CS108" s="941"/>
      <c r="CT108" s="941"/>
      <c r="CU108" s="941"/>
      <c r="CV108" s="941"/>
      <c r="CW108" s="941"/>
      <c r="CX108" s="941"/>
      <c r="CY108" s="941"/>
      <c r="CZ108" s="941"/>
      <c r="DA108" s="941"/>
      <c r="DB108" s="941"/>
      <c r="DC108" s="941"/>
      <c r="DD108" s="941"/>
      <c r="DE108" s="941"/>
      <c r="DF108" s="941"/>
      <c r="DG108" s="941"/>
      <c r="DH108" s="941"/>
      <c r="DI108" s="941"/>
      <c r="DJ108" s="941"/>
      <c r="DK108" s="941"/>
      <c r="DL108" s="941"/>
      <c r="DM108" s="941"/>
      <c r="DN108" s="941"/>
      <c r="DO108" s="941"/>
      <c r="DP108" s="941"/>
      <c r="DQ108" s="941"/>
      <c r="DR108" s="941"/>
      <c r="DS108" s="941"/>
      <c r="DT108" s="941"/>
      <c r="DU108" s="941"/>
      <c r="DV108" s="941"/>
      <c r="DW108" s="941"/>
      <c r="DX108" s="941"/>
      <c r="DY108" s="941"/>
      <c r="DZ108" s="941"/>
      <c r="EA108" s="941"/>
      <c r="EB108" s="941"/>
      <c r="EC108" s="941"/>
      <c r="ED108" s="941"/>
      <c r="EE108" s="941"/>
      <c r="EF108" s="941"/>
      <c r="EG108" s="941"/>
      <c r="EH108" s="941"/>
      <c r="EI108" s="941"/>
      <c r="EJ108" s="941"/>
      <c r="EK108" s="941"/>
      <c r="EL108" s="941"/>
      <c r="EM108" s="941"/>
      <c r="EN108" s="941"/>
      <c r="EO108" s="941"/>
      <c r="EP108" s="941"/>
      <c r="EQ108" s="941"/>
      <c r="ER108" s="941"/>
      <c r="ES108" s="941"/>
      <c r="ET108" s="941"/>
      <c r="EU108" s="941"/>
      <c r="EV108" s="941"/>
      <c r="EW108" s="941"/>
      <c r="EX108" s="941"/>
      <c r="EY108" s="941"/>
      <c r="EZ108" s="941"/>
      <c r="FA108" s="941"/>
      <c r="FB108" s="941"/>
      <c r="FC108" s="941"/>
      <c r="FD108" s="941"/>
      <c r="FE108" s="941"/>
      <c r="FF108" s="941"/>
      <c r="FG108" s="941"/>
      <c r="FH108" s="941"/>
      <c r="FI108" s="941"/>
      <c r="FJ108" s="941"/>
      <c r="FK108" s="941"/>
      <c r="FL108" s="941"/>
      <c r="FM108" s="941"/>
      <c r="FN108" s="941"/>
      <c r="FO108" s="941"/>
      <c r="FP108" s="941"/>
      <c r="FQ108" s="941"/>
      <c r="FR108" s="941"/>
      <c r="FS108" s="941"/>
      <c r="FT108" s="941"/>
      <c r="FU108" s="941"/>
      <c r="FV108" s="941"/>
      <c r="FW108" s="941"/>
      <c r="FX108" s="941"/>
      <c r="FY108" s="941"/>
      <c r="FZ108" s="941"/>
      <c r="GA108" s="941"/>
      <c r="GB108" s="941"/>
      <c r="GC108" s="941"/>
      <c r="GD108" s="941"/>
      <c r="GE108" s="941"/>
      <c r="GF108" s="941"/>
      <c r="GG108" s="941"/>
      <c r="GH108" s="941"/>
      <c r="GI108" s="941"/>
      <c r="GJ108" s="941"/>
      <c r="GK108" s="941"/>
      <c r="GL108" s="941"/>
      <c r="GM108" s="941"/>
      <c r="GN108" s="941"/>
      <c r="GO108" s="941"/>
      <c r="GP108" s="941"/>
      <c r="GQ108" s="941"/>
      <c r="GR108" s="941"/>
      <c r="GS108" s="941"/>
      <c r="GT108" s="941"/>
      <c r="GU108" s="941"/>
      <c r="GV108" s="941"/>
      <c r="GW108" s="941"/>
      <c r="GX108" s="941"/>
      <c r="GY108" s="941"/>
      <c r="GZ108" s="941"/>
      <c r="HA108" s="941"/>
      <c r="HB108" s="941"/>
      <c r="HC108" s="941"/>
      <c r="HD108" s="941"/>
      <c r="HE108" s="941"/>
      <c r="HF108" s="941"/>
      <c r="HG108" s="941"/>
      <c r="HH108" s="941"/>
      <c r="HI108" s="941"/>
      <c r="HJ108" s="941"/>
      <c r="HK108" s="941"/>
      <c r="HL108" s="941"/>
      <c r="HM108" s="941"/>
      <c r="HN108" s="941"/>
      <c r="HO108" s="941"/>
      <c r="HP108" s="941"/>
      <c r="HQ108" s="941"/>
      <c r="HR108" s="941"/>
      <c r="HS108" s="941"/>
      <c r="HT108" s="941"/>
      <c r="HU108" s="941"/>
      <c r="HV108" s="941"/>
      <c r="HW108" s="941"/>
      <c r="HX108" s="941"/>
      <c r="HY108" s="941"/>
      <c r="HZ108" s="941"/>
      <c r="IA108" s="941"/>
      <c r="IB108" s="941"/>
      <c r="IC108" s="941"/>
      <c r="ID108" s="941"/>
      <c r="IE108" s="941"/>
      <c r="IF108" s="941"/>
      <c r="IG108" s="941"/>
      <c r="IH108" s="941"/>
      <c r="II108" s="941"/>
      <c r="IJ108" s="941"/>
    </row>
    <row r="109" spans="1:254" s="928" customFormat="1" ht="12">
      <c r="A109" s="1379" t="s">
        <v>34</v>
      </c>
      <c r="B109" s="1380">
        <v>10</v>
      </c>
      <c r="C109" s="688" t="s">
        <v>697</v>
      </c>
      <c r="D109" s="1338">
        <v>1</v>
      </c>
      <c r="E109" s="1339" t="s">
        <v>76</v>
      </c>
      <c r="F109" s="1340"/>
      <c r="G109" s="1341">
        <f>D109*F109</f>
        <v>0</v>
      </c>
      <c r="IS109" s="896"/>
      <c r="IT109" s="896"/>
    </row>
    <row r="110" spans="1:254" s="928" customFormat="1" ht="24">
      <c r="A110" s="1227"/>
      <c r="B110" s="1381"/>
      <c r="C110" s="665" t="s">
        <v>698</v>
      </c>
      <c r="D110" s="1299"/>
      <c r="E110" s="1301"/>
      <c r="F110" s="1337"/>
      <c r="G110" s="1305"/>
      <c r="IS110" s="896"/>
      <c r="IT110" s="896"/>
    </row>
    <row r="111" spans="1:254" s="927" customFormat="1" ht="12">
      <c r="A111" s="1373" t="s">
        <v>34</v>
      </c>
      <c r="B111" s="1240" t="s">
        <v>566</v>
      </c>
      <c r="C111" s="673" t="s">
        <v>699</v>
      </c>
      <c r="D111" s="1307">
        <v>1</v>
      </c>
      <c r="E111" s="1308" t="s">
        <v>76</v>
      </c>
      <c r="F111" s="1309"/>
      <c r="G111" s="1310">
        <f>D111*F111</f>
        <v>0</v>
      </c>
      <c r="IS111" s="896"/>
      <c r="IT111" s="896"/>
    </row>
    <row r="112" spans="1:254" s="927" customFormat="1" ht="72">
      <c r="A112" s="1373"/>
      <c r="B112" s="1240"/>
      <c r="C112" s="643" t="s">
        <v>837</v>
      </c>
      <c r="D112" s="1307"/>
      <c r="E112" s="1308"/>
      <c r="F112" s="1309"/>
      <c r="G112" s="1310"/>
      <c r="IS112" s="896"/>
      <c r="IT112" s="896"/>
    </row>
    <row r="113" spans="1:254" s="927" customFormat="1" ht="12">
      <c r="A113" s="1373"/>
      <c r="B113" s="1240"/>
      <c r="C113" s="643" t="s">
        <v>700</v>
      </c>
      <c r="D113" s="1307"/>
      <c r="E113" s="1308"/>
      <c r="F113" s="1309"/>
      <c r="G113" s="1310"/>
      <c r="IS113" s="896"/>
      <c r="IT113" s="896"/>
    </row>
    <row r="114" spans="1:254" s="927" customFormat="1" ht="12">
      <c r="A114" s="1373"/>
      <c r="B114" s="1240"/>
      <c r="C114" s="643" t="s">
        <v>701</v>
      </c>
      <c r="D114" s="1307"/>
      <c r="E114" s="1308"/>
      <c r="F114" s="1309"/>
      <c r="G114" s="1310"/>
      <c r="IS114" s="896"/>
      <c r="IT114" s="896"/>
    </row>
    <row r="115" spans="1:254" s="927" customFormat="1" ht="12">
      <c r="A115" s="1373"/>
      <c r="B115" s="1240"/>
      <c r="C115" s="643" t="s">
        <v>662</v>
      </c>
      <c r="D115" s="1307"/>
      <c r="E115" s="1308"/>
      <c r="F115" s="1309"/>
      <c r="G115" s="1310"/>
      <c r="IS115" s="896"/>
      <c r="IT115" s="896"/>
    </row>
    <row r="116" spans="1:254" s="927" customFormat="1" ht="12">
      <c r="A116" s="1373"/>
      <c r="B116" s="1240"/>
      <c r="C116" s="643" t="s">
        <v>702</v>
      </c>
      <c r="D116" s="1307"/>
      <c r="E116" s="1308"/>
      <c r="F116" s="1309"/>
      <c r="G116" s="1310"/>
      <c r="IS116" s="896"/>
      <c r="IT116" s="896"/>
    </row>
    <row r="117" spans="1:254" s="927" customFormat="1" ht="12">
      <c r="A117" s="1373"/>
      <c r="B117" s="1240"/>
      <c r="C117" s="643" t="s">
        <v>703</v>
      </c>
      <c r="D117" s="1307"/>
      <c r="E117" s="1308"/>
      <c r="F117" s="1309"/>
      <c r="G117" s="1310"/>
      <c r="IS117" s="896"/>
      <c r="IT117" s="896"/>
    </row>
    <row r="118" spans="1:254" s="927" customFormat="1" ht="12">
      <c r="A118" s="1373"/>
      <c r="B118" s="1240"/>
      <c r="C118" s="643" t="s">
        <v>665</v>
      </c>
      <c r="D118" s="1307"/>
      <c r="E118" s="1308"/>
      <c r="F118" s="1309"/>
      <c r="G118" s="1310"/>
      <c r="IS118" s="896"/>
      <c r="IT118" s="896"/>
    </row>
    <row r="119" spans="1:254" s="927" customFormat="1" ht="12">
      <c r="A119" s="1373"/>
      <c r="B119" s="1240"/>
      <c r="C119" s="643" t="s">
        <v>651</v>
      </c>
      <c r="D119" s="1307"/>
      <c r="E119" s="1308"/>
      <c r="F119" s="1309"/>
      <c r="G119" s="1310"/>
      <c r="IS119" s="896"/>
      <c r="IT119" s="896"/>
    </row>
    <row r="120" spans="1:254" s="927" customFormat="1" ht="24">
      <c r="A120" s="1373"/>
      <c r="B120" s="1240"/>
      <c r="C120" s="643" t="s">
        <v>666</v>
      </c>
      <c r="D120" s="1307"/>
      <c r="E120" s="1308"/>
      <c r="F120" s="1309"/>
      <c r="G120" s="1310"/>
      <c r="IS120" s="896"/>
      <c r="IT120" s="896"/>
    </row>
    <row r="121" spans="1:254" s="927" customFormat="1" ht="24">
      <c r="A121" s="1296"/>
      <c r="B121" s="1298"/>
      <c r="C121" s="653" t="s">
        <v>640</v>
      </c>
      <c r="D121" s="1300"/>
      <c r="E121" s="1302"/>
      <c r="F121" s="1342"/>
      <c r="G121" s="1306"/>
      <c r="IS121" s="896"/>
      <c r="IT121" s="896"/>
    </row>
    <row r="122" spans="1:255" s="948" customFormat="1" ht="12">
      <c r="A122" s="1356" t="s">
        <v>34</v>
      </c>
      <c r="B122" s="1283" t="s">
        <v>567</v>
      </c>
      <c r="C122" s="859" t="s">
        <v>1036</v>
      </c>
      <c r="D122" s="1213">
        <v>2</v>
      </c>
      <c r="E122" s="1285" t="s">
        <v>76</v>
      </c>
      <c r="F122" s="1213"/>
      <c r="G122" s="1357">
        <f>F122*D122</f>
        <v>0</v>
      </c>
      <c r="H122" s="947"/>
      <c r="I122" s="947"/>
      <c r="J122" s="947"/>
      <c r="K122" s="947"/>
      <c r="L122" s="947"/>
      <c r="M122" s="947"/>
      <c r="N122" s="947"/>
      <c r="O122" s="947"/>
      <c r="P122" s="947"/>
      <c r="Q122" s="947"/>
      <c r="R122" s="947"/>
      <c r="S122" s="947"/>
      <c r="T122" s="947"/>
      <c r="U122" s="947"/>
      <c r="V122" s="947"/>
      <c r="W122" s="947"/>
      <c r="X122" s="947"/>
      <c r="Y122" s="947"/>
      <c r="Z122" s="947"/>
      <c r="AA122" s="947"/>
      <c r="AB122" s="947"/>
      <c r="AC122" s="947"/>
      <c r="AD122" s="947"/>
      <c r="AE122" s="947"/>
      <c r="AF122" s="947"/>
      <c r="AG122" s="947"/>
      <c r="AH122" s="947"/>
      <c r="AI122" s="947"/>
      <c r="AJ122" s="947"/>
      <c r="AK122" s="947"/>
      <c r="AL122" s="947"/>
      <c r="AM122" s="947"/>
      <c r="AN122" s="947"/>
      <c r="AO122" s="947"/>
      <c r="AP122" s="947"/>
      <c r="AQ122" s="947"/>
      <c r="AR122" s="947"/>
      <c r="AS122" s="947"/>
      <c r="AT122" s="947"/>
      <c r="AU122" s="947"/>
      <c r="AV122" s="947"/>
      <c r="AW122" s="947"/>
      <c r="AX122" s="947"/>
      <c r="AY122" s="947"/>
      <c r="AZ122" s="947"/>
      <c r="BA122" s="947"/>
      <c r="BB122" s="947"/>
      <c r="BC122" s="947"/>
      <c r="BD122" s="947"/>
      <c r="BE122" s="947"/>
      <c r="BF122" s="947"/>
      <c r="BG122" s="947"/>
      <c r="BH122" s="947"/>
      <c r="BI122" s="947"/>
      <c r="BJ122" s="947"/>
      <c r="BK122" s="947"/>
      <c r="BL122" s="947"/>
      <c r="BM122" s="947"/>
      <c r="BN122" s="947"/>
      <c r="BO122" s="947"/>
      <c r="BP122" s="947"/>
      <c r="BQ122" s="947"/>
      <c r="BR122" s="947"/>
      <c r="BS122" s="947"/>
      <c r="BT122" s="947"/>
      <c r="BU122" s="947"/>
      <c r="BV122" s="947"/>
      <c r="BW122" s="947"/>
      <c r="BX122" s="947"/>
      <c r="BY122" s="947"/>
      <c r="BZ122" s="947"/>
      <c r="CA122" s="947"/>
      <c r="CB122" s="947"/>
      <c r="CC122" s="947"/>
      <c r="CD122" s="947"/>
      <c r="CE122" s="947"/>
      <c r="CF122" s="947"/>
      <c r="CG122" s="947"/>
      <c r="CH122" s="947"/>
      <c r="CI122" s="947"/>
      <c r="CJ122" s="947"/>
      <c r="CK122" s="947"/>
      <c r="CL122" s="947"/>
      <c r="CM122" s="947"/>
      <c r="CN122" s="947"/>
      <c r="CO122" s="947"/>
      <c r="CP122" s="947"/>
      <c r="CQ122" s="947"/>
      <c r="CR122" s="947"/>
      <c r="CS122" s="947"/>
      <c r="CT122" s="947"/>
      <c r="CU122" s="947"/>
      <c r="CV122" s="947"/>
      <c r="CW122" s="947"/>
      <c r="CX122" s="947"/>
      <c r="CY122" s="947"/>
      <c r="CZ122" s="947"/>
      <c r="DA122" s="947"/>
      <c r="DB122" s="947"/>
      <c r="DC122" s="947"/>
      <c r="DD122" s="947"/>
      <c r="DE122" s="947"/>
      <c r="DF122" s="947"/>
      <c r="DG122" s="947"/>
      <c r="DH122" s="947"/>
      <c r="DI122" s="947"/>
      <c r="DJ122" s="947"/>
      <c r="DK122" s="947"/>
      <c r="DL122" s="947"/>
      <c r="DM122" s="947"/>
      <c r="DN122" s="947"/>
      <c r="DO122" s="947"/>
      <c r="DP122" s="947"/>
      <c r="DQ122" s="947"/>
      <c r="DR122" s="947"/>
      <c r="DS122" s="947"/>
      <c r="DT122" s="947"/>
      <c r="DU122" s="947"/>
      <c r="DV122" s="947"/>
      <c r="DW122" s="947"/>
      <c r="DX122" s="947"/>
      <c r="DY122" s="947"/>
      <c r="DZ122" s="947"/>
      <c r="EA122" s="947"/>
      <c r="EB122" s="947"/>
      <c r="EC122" s="947"/>
      <c r="ED122" s="947"/>
      <c r="EE122" s="947"/>
      <c r="EF122" s="947"/>
      <c r="EG122" s="947"/>
      <c r="EH122" s="947"/>
      <c r="EI122" s="947"/>
      <c r="EJ122" s="947"/>
      <c r="EK122" s="947"/>
      <c r="EL122" s="947"/>
      <c r="EM122" s="947"/>
      <c r="EN122" s="947"/>
      <c r="EO122" s="947"/>
      <c r="EP122" s="947"/>
      <c r="EQ122" s="947"/>
      <c r="ER122" s="947"/>
      <c r="ES122" s="947"/>
      <c r="ET122" s="947"/>
      <c r="EU122" s="947"/>
      <c r="EV122" s="947"/>
      <c r="EW122" s="947"/>
      <c r="EX122" s="947"/>
      <c r="EY122" s="947"/>
      <c r="EZ122" s="947"/>
      <c r="FA122" s="947"/>
      <c r="FB122" s="947"/>
      <c r="FC122" s="947"/>
      <c r="FD122" s="947"/>
      <c r="FE122" s="947"/>
      <c r="FF122" s="947"/>
      <c r="FG122" s="947"/>
      <c r="FH122" s="947"/>
      <c r="FI122" s="947"/>
      <c r="FJ122" s="947"/>
      <c r="FK122" s="947"/>
      <c r="FL122" s="947"/>
      <c r="FM122" s="947"/>
      <c r="FN122" s="947"/>
      <c r="FO122" s="947"/>
      <c r="FP122" s="947"/>
      <c r="FQ122" s="947"/>
      <c r="FR122" s="947"/>
      <c r="FS122" s="947"/>
      <c r="FT122" s="947"/>
      <c r="FU122" s="947"/>
      <c r="FV122" s="947"/>
      <c r="FW122" s="947"/>
      <c r="FX122" s="947"/>
      <c r="FY122" s="947"/>
      <c r="FZ122" s="947"/>
      <c r="GA122" s="947"/>
      <c r="GB122" s="947"/>
      <c r="GC122" s="947"/>
      <c r="GD122" s="947"/>
      <c r="GE122" s="947"/>
      <c r="GF122" s="947"/>
      <c r="GG122" s="947"/>
      <c r="GH122" s="947"/>
      <c r="GI122" s="947"/>
      <c r="GJ122" s="947"/>
      <c r="GK122" s="947"/>
      <c r="GL122" s="947"/>
      <c r="GM122" s="947"/>
      <c r="GN122" s="947"/>
      <c r="GO122" s="947"/>
      <c r="GP122" s="947"/>
      <c r="GQ122" s="947"/>
      <c r="GR122" s="947"/>
      <c r="GS122" s="947"/>
      <c r="GT122" s="947"/>
      <c r="GU122" s="947"/>
      <c r="GV122" s="947"/>
      <c r="GW122" s="947"/>
      <c r="GX122" s="947"/>
      <c r="GY122" s="947"/>
      <c r="GZ122" s="947"/>
      <c r="HA122" s="947"/>
      <c r="HB122" s="947"/>
      <c r="HC122" s="947"/>
      <c r="HD122" s="947"/>
      <c r="HE122" s="947"/>
      <c r="HF122" s="947"/>
      <c r="HG122" s="947"/>
      <c r="HH122" s="947"/>
      <c r="HI122" s="947"/>
      <c r="HJ122" s="947"/>
      <c r="HK122" s="947"/>
      <c r="HL122" s="947"/>
      <c r="HM122" s="947"/>
      <c r="HN122" s="947"/>
      <c r="HO122" s="947"/>
      <c r="HP122" s="947"/>
      <c r="HQ122" s="947"/>
      <c r="HR122" s="947"/>
      <c r="HS122" s="947"/>
      <c r="HT122" s="947"/>
      <c r="HU122" s="947"/>
      <c r="HV122" s="947"/>
      <c r="HW122" s="947"/>
      <c r="HX122" s="947"/>
      <c r="HY122" s="947"/>
      <c r="HZ122" s="947"/>
      <c r="IA122" s="947"/>
      <c r="IB122" s="947"/>
      <c r="IC122" s="947"/>
      <c r="ID122" s="947"/>
      <c r="IE122" s="947"/>
      <c r="IF122" s="947"/>
      <c r="IG122" s="947"/>
      <c r="IH122" s="947"/>
      <c r="II122" s="947"/>
      <c r="IJ122" s="947"/>
      <c r="IK122" s="947"/>
      <c r="IL122" s="947"/>
      <c r="IM122" s="947"/>
      <c r="IN122" s="947"/>
      <c r="IO122" s="947"/>
      <c r="IP122" s="947"/>
      <c r="IQ122" s="947"/>
      <c r="IR122" s="947"/>
      <c r="IS122" s="947"/>
      <c r="IT122" s="947"/>
      <c r="IU122" s="947"/>
    </row>
    <row r="123" spans="1:255" s="948" customFormat="1" ht="48">
      <c r="A123" s="1356"/>
      <c r="B123" s="1283"/>
      <c r="C123" s="666" t="s">
        <v>704</v>
      </c>
      <c r="D123" s="1213"/>
      <c r="E123" s="1285"/>
      <c r="F123" s="1213"/>
      <c r="G123" s="1357"/>
      <c r="H123" s="947"/>
      <c r="I123" s="947"/>
      <c r="J123" s="947"/>
      <c r="K123" s="947"/>
      <c r="L123" s="947"/>
      <c r="M123" s="947"/>
      <c r="N123" s="947"/>
      <c r="O123" s="947"/>
      <c r="P123" s="947"/>
      <c r="Q123" s="947"/>
      <c r="R123" s="947"/>
      <c r="S123" s="947"/>
      <c r="T123" s="947"/>
      <c r="U123" s="947"/>
      <c r="V123" s="947"/>
      <c r="W123" s="947"/>
      <c r="X123" s="947"/>
      <c r="Y123" s="947"/>
      <c r="Z123" s="947"/>
      <c r="AA123" s="947"/>
      <c r="AB123" s="947"/>
      <c r="AC123" s="947"/>
      <c r="AD123" s="947"/>
      <c r="AE123" s="947"/>
      <c r="AF123" s="947"/>
      <c r="AG123" s="947"/>
      <c r="AH123" s="947"/>
      <c r="AI123" s="947"/>
      <c r="AJ123" s="947"/>
      <c r="AK123" s="947"/>
      <c r="AL123" s="947"/>
      <c r="AM123" s="947"/>
      <c r="AN123" s="947"/>
      <c r="AO123" s="947"/>
      <c r="AP123" s="947"/>
      <c r="AQ123" s="947"/>
      <c r="AR123" s="947"/>
      <c r="AS123" s="947"/>
      <c r="AT123" s="947"/>
      <c r="AU123" s="947"/>
      <c r="AV123" s="947"/>
      <c r="AW123" s="947"/>
      <c r="AX123" s="947"/>
      <c r="AY123" s="947"/>
      <c r="AZ123" s="947"/>
      <c r="BA123" s="947"/>
      <c r="BB123" s="947"/>
      <c r="BC123" s="947"/>
      <c r="BD123" s="947"/>
      <c r="BE123" s="947"/>
      <c r="BF123" s="947"/>
      <c r="BG123" s="947"/>
      <c r="BH123" s="947"/>
      <c r="BI123" s="947"/>
      <c r="BJ123" s="947"/>
      <c r="BK123" s="947"/>
      <c r="BL123" s="947"/>
      <c r="BM123" s="947"/>
      <c r="BN123" s="947"/>
      <c r="BO123" s="947"/>
      <c r="BP123" s="947"/>
      <c r="BQ123" s="947"/>
      <c r="BR123" s="947"/>
      <c r="BS123" s="947"/>
      <c r="BT123" s="947"/>
      <c r="BU123" s="947"/>
      <c r="BV123" s="947"/>
      <c r="BW123" s="947"/>
      <c r="BX123" s="947"/>
      <c r="BY123" s="947"/>
      <c r="BZ123" s="947"/>
      <c r="CA123" s="947"/>
      <c r="CB123" s="947"/>
      <c r="CC123" s="947"/>
      <c r="CD123" s="947"/>
      <c r="CE123" s="947"/>
      <c r="CF123" s="947"/>
      <c r="CG123" s="947"/>
      <c r="CH123" s="947"/>
      <c r="CI123" s="947"/>
      <c r="CJ123" s="947"/>
      <c r="CK123" s="947"/>
      <c r="CL123" s="947"/>
      <c r="CM123" s="947"/>
      <c r="CN123" s="947"/>
      <c r="CO123" s="947"/>
      <c r="CP123" s="947"/>
      <c r="CQ123" s="947"/>
      <c r="CR123" s="947"/>
      <c r="CS123" s="947"/>
      <c r="CT123" s="947"/>
      <c r="CU123" s="947"/>
      <c r="CV123" s="947"/>
      <c r="CW123" s="947"/>
      <c r="CX123" s="947"/>
      <c r="CY123" s="947"/>
      <c r="CZ123" s="947"/>
      <c r="DA123" s="947"/>
      <c r="DB123" s="947"/>
      <c r="DC123" s="947"/>
      <c r="DD123" s="947"/>
      <c r="DE123" s="947"/>
      <c r="DF123" s="947"/>
      <c r="DG123" s="947"/>
      <c r="DH123" s="947"/>
      <c r="DI123" s="947"/>
      <c r="DJ123" s="947"/>
      <c r="DK123" s="947"/>
      <c r="DL123" s="947"/>
      <c r="DM123" s="947"/>
      <c r="DN123" s="947"/>
      <c r="DO123" s="947"/>
      <c r="DP123" s="947"/>
      <c r="DQ123" s="947"/>
      <c r="DR123" s="947"/>
      <c r="DS123" s="947"/>
      <c r="DT123" s="947"/>
      <c r="DU123" s="947"/>
      <c r="DV123" s="947"/>
      <c r="DW123" s="947"/>
      <c r="DX123" s="947"/>
      <c r="DY123" s="947"/>
      <c r="DZ123" s="947"/>
      <c r="EA123" s="947"/>
      <c r="EB123" s="947"/>
      <c r="EC123" s="947"/>
      <c r="ED123" s="947"/>
      <c r="EE123" s="947"/>
      <c r="EF123" s="947"/>
      <c r="EG123" s="947"/>
      <c r="EH123" s="947"/>
      <c r="EI123" s="947"/>
      <c r="EJ123" s="947"/>
      <c r="EK123" s="947"/>
      <c r="EL123" s="947"/>
      <c r="EM123" s="947"/>
      <c r="EN123" s="947"/>
      <c r="EO123" s="947"/>
      <c r="EP123" s="947"/>
      <c r="EQ123" s="947"/>
      <c r="ER123" s="947"/>
      <c r="ES123" s="947"/>
      <c r="ET123" s="947"/>
      <c r="EU123" s="947"/>
      <c r="EV123" s="947"/>
      <c r="EW123" s="947"/>
      <c r="EX123" s="947"/>
      <c r="EY123" s="947"/>
      <c r="EZ123" s="947"/>
      <c r="FA123" s="947"/>
      <c r="FB123" s="947"/>
      <c r="FC123" s="947"/>
      <c r="FD123" s="947"/>
      <c r="FE123" s="947"/>
      <c r="FF123" s="947"/>
      <c r="FG123" s="947"/>
      <c r="FH123" s="947"/>
      <c r="FI123" s="947"/>
      <c r="FJ123" s="947"/>
      <c r="FK123" s="947"/>
      <c r="FL123" s="947"/>
      <c r="FM123" s="947"/>
      <c r="FN123" s="947"/>
      <c r="FO123" s="947"/>
      <c r="FP123" s="947"/>
      <c r="FQ123" s="947"/>
      <c r="FR123" s="947"/>
      <c r="FS123" s="947"/>
      <c r="FT123" s="947"/>
      <c r="FU123" s="947"/>
      <c r="FV123" s="947"/>
      <c r="FW123" s="947"/>
      <c r="FX123" s="947"/>
      <c r="FY123" s="947"/>
      <c r="FZ123" s="947"/>
      <c r="GA123" s="947"/>
      <c r="GB123" s="947"/>
      <c r="GC123" s="947"/>
      <c r="GD123" s="947"/>
      <c r="GE123" s="947"/>
      <c r="GF123" s="947"/>
      <c r="GG123" s="947"/>
      <c r="GH123" s="947"/>
      <c r="GI123" s="947"/>
      <c r="GJ123" s="947"/>
      <c r="GK123" s="947"/>
      <c r="GL123" s="947"/>
      <c r="GM123" s="947"/>
      <c r="GN123" s="947"/>
      <c r="GO123" s="947"/>
      <c r="GP123" s="947"/>
      <c r="GQ123" s="947"/>
      <c r="GR123" s="947"/>
      <c r="GS123" s="947"/>
      <c r="GT123" s="947"/>
      <c r="GU123" s="947"/>
      <c r="GV123" s="947"/>
      <c r="GW123" s="947"/>
      <c r="GX123" s="947"/>
      <c r="GY123" s="947"/>
      <c r="GZ123" s="947"/>
      <c r="HA123" s="947"/>
      <c r="HB123" s="947"/>
      <c r="HC123" s="947"/>
      <c r="HD123" s="947"/>
      <c r="HE123" s="947"/>
      <c r="HF123" s="947"/>
      <c r="HG123" s="947"/>
      <c r="HH123" s="947"/>
      <c r="HI123" s="947"/>
      <c r="HJ123" s="947"/>
      <c r="HK123" s="947"/>
      <c r="HL123" s="947"/>
      <c r="HM123" s="947"/>
      <c r="HN123" s="947"/>
      <c r="HO123" s="947"/>
      <c r="HP123" s="947"/>
      <c r="HQ123" s="947"/>
      <c r="HR123" s="947"/>
      <c r="HS123" s="947"/>
      <c r="HT123" s="947"/>
      <c r="HU123" s="947"/>
      <c r="HV123" s="947"/>
      <c r="HW123" s="947"/>
      <c r="HX123" s="947"/>
      <c r="HY123" s="947"/>
      <c r="HZ123" s="947"/>
      <c r="IA123" s="947"/>
      <c r="IB123" s="947"/>
      <c r="IC123" s="947"/>
      <c r="ID123" s="947"/>
      <c r="IE123" s="947"/>
      <c r="IF123" s="947"/>
      <c r="IG123" s="947"/>
      <c r="IH123" s="947"/>
      <c r="II123" s="947"/>
      <c r="IJ123" s="947"/>
      <c r="IK123" s="947"/>
      <c r="IL123" s="947"/>
      <c r="IM123" s="947"/>
      <c r="IN123" s="947"/>
      <c r="IO123" s="947"/>
      <c r="IP123" s="947"/>
      <c r="IQ123" s="947"/>
      <c r="IR123" s="947"/>
      <c r="IS123" s="947"/>
      <c r="IT123" s="947"/>
      <c r="IU123" s="947"/>
    </row>
    <row r="124" spans="1:255" s="948" customFormat="1" ht="60">
      <c r="A124" s="1356"/>
      <c r="B124" s="1283"/>
      <c r="C124" s="666" t="s">
        <v>705</v>
      </c>
      <c r="D124" s="1213"/>
      <c r="E124" s="1285"/>
      <c r="F124" s="1213"/>
      <c r="G124" s="1357"/>
      <c r="H124" s="947"/>
      <c r="I124" s="947"/>
      <c r="J124" s="949"/>
      <c r="K124" s="947"/>
      <c r="L124" s="947"/>
      <c r="M124" s="947"/>
      <c r="N124" s="947"/>
      <c r="O124" s="947"/>
      <c r="P124" s="947"/>
      <c r="Q124" s="947"/>
      <c r="R124" s="947"/>
      <c r="S124" s="947"/>
      <c r="T124" s="947"/>
      <c r="U124" s="947"/>
      <c r="V124" s="947"/>
      <c r="W124" s="947"/>
      <c r="X124" s="947"/>
      <c r="Y124" s="947"/>
      <c r="Z124" s="947"/>
      <c r="AA124" s="947"/>
      <c r="AB124" s="947"/>
      <c r="AC124" s="947"/>
      <c r="AD124" s="947"/>
      <c r="AE124" s="947"/>
      <c r="AF124" s="947"/>
      <c r="AG124" s="947"/>
      <c r="AH124" s="947"/>
      <c r="AI124" s="947"/>
      <c r="AJ124" s="947"/>
      <c r="AK124" s="947"/>
      <c r="AL124" s="947"/>
      <c r="AM124" s="947"/>
      <c r="AN124" s="947"/>
      <c r="AO124" s="947"/>
      <c r="AP124" s="947"/>
      <c r="AQ124" s="947"/>
      <c r="AR124" s="947"/>
      <c r="AS124" s="947"/>
      <c r="AT124" s="947"/>
      <c r="AU124" s="947"/>
      <c r="AV124" s="947"/>
      <c r="AW124" s="947"/>
      <c r="AX124" s="947"/>
      <c r="AY124" s="947"/>
      <c r="AZ124" s="947"/>
      <c r="BA124" s="947"/>
      <c r="BB124" s="947"/>
      <c r="BC124" s="947"/>
      <c r="BD124" s="947"/>
      <c r="BE124" s="947"/>
      <c r="BF124" s="947"/>
      <c r="BG124" s="947"/>
      <c r="BH124" s="947"/>
      <c r="BI124" s="947"/>
      <c r="BJ124" s="947"/>
      <c r="BK124" s="947"/>
      <c r="BL124" s="947"/>
      <c r="BM124" s="947"/>
      <c r="BN124" s="947"/>
      <c r="BO124" s="947"/>
      <c r="BP124" s="947"/>
      <c r="BQ124" s="947"/>
      <c r="BR124" s="947"/>
      <c r="BS124" s="947"/>
      <c r="BT124" s="947"/>
      <c r="BU124" s="947"/>
      <c r="BV124" s="947"/>
      <c r="BW124" s="947"/>
      <c r="BX124" s="947"/>
      <c r="BY124" s="947"/>
      <c r="BZ124" s="947"/>
      <c r="CA124" s="947"/>
      <c r="CB124" s="947"/>
      <c r="CC124" s="947"/>
      <c r="CD124" s="947"/>
      <c r="CE124" s="947"/>
      <c r="CF124" s="947"/>
      <c r="CG124" s="947"/>
      <c r="CH124" s="947"/>
      <c r="CI124" s="947"/>
      <c r="CJ124" s="947"/>
      <c r="CK124" s="947"/>
      <c r="CL124" s="947"/>
      <c r="CM124" s="947"/>
      <c r="CN124" s="947"/>
      <c r="CO124" s="947"/>
      <c r="CP124" s="947"/>
      <c r="CQ124" s="947"/>
      <c r="CR124" s="947"/>
      <c r="CS124" s="947"/>
      <c r="CT124" s="947"/>
      <c r="CU124" s="947"/>
      <c r="CV124" s="947"/>
      <c r="CW124" s="947"/>
      <c r="CX124" s="947"/>
      <c r="CY124" s="947"/>
      <c r="CZ124" s="947"/>
      <c r="DA124" s="947"/>
      <c r="DB124" s="947"/>
      <c r="DC124" s="947"/>
      <c r="DD124" s="947"/>
      <c r="DE124" s="947"/>
      <c r="DF124" s="947"/>
      <c r="DG124" s="947"/>
      <c r="DH124" s="947"/>
      <c r="DI124" s="947"/>
      <c r="DJ124" s="947"/>
      <c r="DK124" s="947"/>
      <c r="DL124" s="947"/>
      <c r="DM124" s="947"/>
      <c r="DN124" s="947"/>
      <c r="DO124" s="947"/>
      <c r="DP124" s="947"/>
      <c r="DQ124" s="947"/>
      <c r="DR124" s="947"/>
      <c r="DS124" s="947"/>
      <c r="DT124" s="947"/>
      <c r="DU124" s="947"/>
      <c r="DV124" s="947"/>
      <c r="DW124" s="947"/>
      <c r="DX124" s="947"/>
      <c r="DY124" s="947"/>
      <c r="DZ124" s="947"/>
      <c r="EA124" s="947"/>
      <c r="EB124" s="947"/>
      <c r="EC124" s="947"/>
      <c r="ED124" s="947"/>
      <c r="EE124" s="947"/>
      <c r="EF124" s="947"/>
      <c r="EG124" s="947"/>
      <c r="EH124" s="947"/>
      <c r="EI124" s="947"/>
      <c r="EJ124" s="947"/>
      <c r="EK124" s="947"/>
      <c r="EL124" s="947"/>
      <c r="EM124" s="947"/>
      <c r="EN124" s="947"/>
      <c r="EO124" s="947"/>
      <c r="EP124" s="947"/>
      <c r="EQ124" s="947"/>
      <c r="ER124" s="947"/>
      <c r="ES124" s="947"/>
      <c r="ET124" s="947"/>
      <c r="EU124" s="947"/>
      <c r="EV124" s="947"/>
      <c r="EW124" s="947"/>
      <c r="EX124" s="947"/>
      <c r="EY124" s="947"/>
      <c r="EZ124" s="947"/>
      <c r="FA124" s="947"/>
      <c r="FB124" s="947"/>
      <c r="FC124" s="947"/>
      <c r="FD124" s="947"/>
      <c r="FE124" s="947"/>
      <c r="FF124" s="947"/>
      <c r="FG124" s="947"/>
      <c r="FH124" s="947"/>
      <c r="FI124" s="947"/>
      <c r="FJ124" s="947"/>
      <c r="FK124" s="947"/>
      <c r="FL124" s="947"/>
      <c r="FM124" s="947"/>
      <c r="FN124" s="947"/>
      <c r="FO124" s="947"/>
      <c r="FP124" s="947"/>
      <c r="FQ124" s="947"/>
      <c r="FR124" s="947"/>
      <c r="FS124" s="947"/>
      <c r="FT124" s="947"/>
      <c r="FU124" s="947"/>
      <c r="FV124" s="947"/>
      <c r="FW124" s="947"/>
      <c r="FX124" s="947"/>
      <c r="FY124" s="947"/>
      <c r="FZ124" s="947"/>
      <c r="GA124" s="947"/>
      <c r="GB124" s="947"/>
      <c r="GC124" s="947"/>
      <c r="GD124" s="947"/>
      <c r="GE124" s="947"/>
      <c r="GF124" s="947"/>
      <c r="GG124" s="947"/>
      <c r="GH124" s="947"/>
      <c r="GI124" s="947"/>
      <c r="GJ124" s="947"/>
      <c r="GK124" s="947"/>
      <c r="GL124" s="947"/>
      <c r="GM124" s="947"/>
      <c r="GN124" s="947"/>
      <c r="GO124" s="947"/>
      <c r="GP124" s="947"/>
      <c r="GQ124" s="947"/>
      <c r="GR124" s="947"/>
      <c r="GS124" s="947"/>
      <c r="GT124" s="947"/>
      <c r="GU124" s="947"/>
      <c r="GV124" s="947"/>
      <c r="GW124" s="947"/>
      <c r="GX124" s="947"/>
      <c r="GY124" s="947"/>
      <c r="GZ124" s="947"/>
      <c r="HA124" s="947"/>
      <c r="HB124" s="947"/>
      <c r="HC124" s="947"/>
      <c r="HD124" s="947"/>
      <c r="HE124" s="947"/>
      <c r="HF124" s="947"/>
      <c r="HG124" s="947"/>
      <c r="HH124" s="947"/>
      <c r="HI124" s="947"/>
      <c r="HJ124" s="947"/>
      <c r="HK124" s="947"/>
      <c r="HL124" s="947"/>
      <c r="HM124" s="947"/>
      <c r="HN124" s="947"/>
      <c r="HO124" s="947"/>
      <c r="HP124" s="947"/>
      <c r="HQ124" s="947"/>
      <c r="HR124" s="947"/>
      <c r="HS124" s="947"/>
      <c r="HT124" s="947"/>
      <c r="HU124" s="947"/>
      <c r="HV124" s="947"/>
      <c r="HW124" s="947"/>
      <c r="HX124" s="947"/>
      <c r="HY124" s="947"/>
      <c r="HZ124" s="947"/>
      <c r="IA124" s="947"/>
      <c r="IB124" s="947"/>
      <c r="IC124" s="947"/>
      <c r="ID124" s="947"/>
      <c r="IE124" s="947"/>
      <c r="IF124" s="947"/>
      <c r="IG124" s="947"/>
      <c r="IH124" s="947"/>
      <c r="II124" s="947"/>
      <c r="IJ124" s="947"/>
      <c r="IK124" s="947"/>
      <c r="IL124" s="947"/>
      <c r="IM124" s="947"/>
      <c r="IN124" s="947"/>
      <c r="IO124" s="947"/>
      <c r="IP124" s="947"/>
      <c r="IQ124" s="947"/>
      <c r="IR124" s="947"/>
      <c r="IS124" s="947"/>
      <c r="IT124" s="947"/>
      <c r="IU124" s="947"/>
    </row>
    <row r="125" spans="1:255" s="948" customFormat="1" ht="12">
      <c r="A125" s="1356"/>
      <c r="B125" s="1283"/>
      <c r="C125" s="667" t="s">
        <v>706</v>
      </c>
      <c r="D125" s="1213"/>
      <c r="E125" s="1285"/>
      <c r="F125" s="1213"/>
      <c r="G125" s="1357"/>
      <c r="H125" s="947"/>
      <c r="I125" s="947"/>
      <c r="J125" s="947"/>
      <c r="K125" s="947"/>
      <c r="L125" s="947"/>
      <c r="M125" s="947"/>
      <c r="N125" s="947"/>
      <c r="O125" s="947"/>
      <c r="P125" s="947"/>
      <c r="Q125" s="947"/>
      <c r="R125" s="947"/>
      <c r="S125" s="947"/>
      <c r="T125" s="947"/>
      <c r="U125" s="947"/>
      <c r="V125" s="947"/>
      <c r="W125" s="947"/>
      <c r="X125" s="947"/>
      <c r="Y125" s="947"/>
      <c r="Z125" s="947"/>
      <c r="AA125" s="947"/>
      <c r="AB125" s="947"/>
      <c r="AC125" s="947"/>
      <c r="AD125" s="947"/>
      <c r="AE125" s="947"/>
      <c r="AF125" s="947"/>
      <c r="AG125" s="947"/>
      <c r="AH125" s="947"/>
      <c r="AI125" s="947"/>
      <c r="AJ125" s="947"/>
      <c r="AK125" s="947"/>
      <c r="AL125" s="947"/>
      <c r="AM125" s="947"/>
      <c r="AN125" s="947"/>
      <c r="AO125" s="947"/>
      <c r="AP125" s="947"/>
      <c r="AQ125" s="947"/>
      <c r="AR125" s="947"/>
      <c r="AS125" s="947"/>
      <c r="AT125" s="947"/>
      <c r="AU125" s="947"/>
      <c r="AV125" s="947"/>
      <c r="AW125" s="947"/>
      <c r="AX125" s="947"/>
      <c r="AY125" s="947"/>
      <c r="AZ125" s="947"/>
      <c r="BA125" s="947"/>
      <c r="BB125" s="947"/>
      <c r="BC125" s="947"/>
      <c r="BD125" s="947"/>
      <c r="BE125" s="947"/>
      <c r="BF125" s="947"/>
      <c r="BG125" s="947"/>
      <c r="BH125" s="947"/>
      <c r="BI125" s="947"/>
      <c r="BJ125" s="947"/>
      <c r="BK125" s="947"/>
      <c r="BL125" s="947"/>
      <c r="BM125" s="947"/>
      <c r="BN125" s="947"/>
      <c r="BO125" s="947"/>
      <c r="BP125" s="947"/>
      <c r="BQ125" s="947"/>
      <c r="BR125" s="947"/>
      <c r="BS125" s="947"/>
      <c r="BT125" s="947"/>
      <c r="BU125" s="947"/>
      <c r="BV125" s="947"/>
      <c r="BW125" s="947"/>
      <c r="BX125" s="947"/>
      <c r="BY125" s="947"/>
      <c r="BZ125" s="947"/>
      <c r="CA125" s="947"/>
      <c r="CB125" s="947"/>
      <c r="CC125" s="947"/>
      <c r="CD125" s="947"/>
      <c r="CE125" s="947"/>
      <c r="CF125" s="947"/>
      <c r="CG125" s="947"/>
      <c r="CH125" s="947"/>
      <c r="CI125" s="947"/>
      <c r="CJ125" s="947"/>
      <c r="CK125" s="947"/>
      <c r="CL125" s="947"/>
      <c r="CM125" s="947"/>
      <c r="CN125" s="947"/>
      <c r="CO125" s="947"/>
      <c r="CP125" s="947"/>
      <c r="CQ125" s="947"/>
      <c r="CR125" s="947"/>
      <c r="CS125" s="947"/>
      <c r="CT125" s="947"/>
      <c r="CU125" s="947"/>
      <c r="CV125" s="947"/>
      <c r="CW125" s="947"/>
      <c r="CX125" s="947"/>
      <c r="CY125" s="947"/>
      <c r="CZ125" s="947"/>
      <c r="DA125" s="947"/>
      <c r="DB125" s="947"/>
      <c r="DC125" s="947"/>
      <c r="DD125" s="947"/>
      <c r="DE125" s="947"/>
      <c r="DF125" s="947"/>
      <c r="DG125" s="947"/>
      <c r="DH125" s="947"/>
      <c r="DI125" s="947"/>
      <c r="DJ125" s="947"/>
      <c r="DK125" s="947"/>
      <c r="DL125" s="947"/>
      <c r="DM125" s="947"/>
      <c r="DN125" s="947"/>
      <c r="DO125" s="947"/>
      <c r="DP125" s="947"/>
      <c r="DQ125" s="947"/>
      <c r="DR125" s="947"/>
      <c r="DS125" s="947"/>
      <c r="DT125" s="947"/>
      <c r="DU125" s="947"/>
      <c r="DV125" s="947"/>
      <c r="DW125" s="947"/>
      <c r="DX125" s="947"/>
      <c r="DY125" s="947"/>
      <c r="DZ125" s="947"/>
      <c r="EA125" s="947"/>
      <c r="EB125" s="947"/>
      <c r="EC125" s="947"/>
      <c r="ED125" s="947"/>
      <c r="EE125" s="947"/>
      <c r="EF125" s="947"/>
      <c r="EG125" s="947"/>
      <c r="EH125" s="947"/>
      <c r="EI125" s="947"/>
      <c r="EJ125" s="947"/>
      <c r="EK125" s="947"/>
      <c r="EL125" s="947"/>
      <c r="EM125" s="947"/>
      <c r="EN125" s="947"/>
      <c r="EO125" s="947"/>
      <c r="EP125" s="947"/>
      <c r="EQ125" s="947"/>
      <c r="ER125" s="947"/>
      <c r="ES125" s="947"/>
      <c r="ET125" s="947"/>
      <c r="EU125" s="947"/>
      <c r="EV125" s="947"/>
      <c r="EW125" s="947"/>
      <c r="EX125" s="947"/>
      <c r="EY125" s="947"/>
      <c r="EZ125" s="947"/>
      <c r="FA125" s="947"/>
      <c r="FB125" s="947"/>
      <c r="FC125" s="947"/>
      <c r="FD125" s="947"/>
      <c r="FE125" s="947"/>
      <c r="FF125" s="947"/>
      <c r="FG125" s="947"/>
      <c r="FH125" s="947"/>
      <c r="FI125" s="947"/>
      <c r="FJ125" s="947"/>
      <c r="FK125" s="947"/>
      <c r="FL125" s="947"/>
      <c r="FM125" s="947"/>
      <c r="FN125" s="947"/>
      <c r="FO125" s="947"/>
      <c r="FP125" s="947"/>
      <c r="FQ125" s="947"/>
      <c r="FR125" s="947"/>
      <c r="FS125" s="947"/>
      <c r="FT125" s="947"/>
      <c r="FU125" s="947"/>
      <c r="FV125" s="947"/>
      <c r="FW125" s="947"/>
      <c r="FX125" s="947"/>
      <c r="FY125" s="947"/>
      <c r="FZ125" s="947"/>
      <c r="GA125" s="947"/>
      <c r="GB125" s="947"/>
      <c r="GC125" s="947"/>
      <c r="GD125" s="947"/>
      <c r="GE125" s="947"/>
      <c r="GF125" s="947"/>
      <c r="GG125" s="947"/>
      <c r="GH125" s="947"/>
      <c r="GI125" s="947"/>
      <c r="GJ125" s="947"/>
      <c r="GK125" s="947"/>
      <c r="GL125" s="947"/>
      <c r="GM125" s="947"/>
      <c r="GN125" s="947"/>
      <c r="GO125" s="947"/>
      <c r="GP125" s="947"/>
      <c r="GQ125" s="947"/>
      <c r="GR125" s="947"/>
      <c r="GS125" s="947"/>
      <c r="GT125" s="947"/>
      <c r="GU125" s="947"/>
      <c r="GV125" s="947"/>
      <c r="GW125" s="947"/>
      <c r="GX125" s="947"/>
      <c r="GY125" s="947"/>
      <c r="GZ125" s="947"/>
      <c r="HA125" s="947"/>
      <c r="HB125" s="947"/>
      <c r="HC125" s="947"/>
      <c r="HD125" s="947"/>
      <c r="HE125" s="947"/>
      <c r="HF125" s="947"/>
      <c r="HG125" s="947"/>
      <c r="HH125" s="947"/>
      <c r="HI125" s="947"/>
      <c r="HJ125" s="947"/>
      <c r="HK125" s="947"/>
      <c r="HL125" s="947"/>
      <c r="HM125" s="947"/>
      <c r="HN125" s="947"/>
      <c r="HO125" s="947"/>
      <c r="HP125" s="947"/>
      <c r="HQ125" s="947"/>
      <c r="HR125" s="947"/>
      <c r="HS125" s="947"/>
      <c r="HT125" s="947"/>
      <c r="HU125" s="947"/>
      <c r="HV125" s="947"/>
      <c r="HW125" s="947"/>
      <c r="HX125" s="947"/>
      <c r="HY125" s="947"/>
      <c r="HZ125" s="947"/>
      <c r="IA125" s="947"/>
      <c r="IB125" s="947"/>
      <c r="IC125" s="947"/>
      <c r="ID125" s="947"/>
      <c r="IE125" s="947"/>
      <c r="IF125" s="947"/>
      <c r="IG125" s="947"/>
      <c r="IH125" s="947"/>
      <c r="II125" s="947"/>
      <c r="IJ125" s="947"/>
      <c r="IK125" s="947"/>
      <c r="IL125" s="947"/>
      <c r="IM125" s="947"/>
      <c r="IN125" s="947"/>
      <c r="IO125" s="947"/>
      <c r="IP125" s="947"/>
      <c r="IQ125" s="947"/>
      <c r="IR125" s="947"/>
      <c r="IS125" s="947"/>
      <c r="IT125" s="947"/>
      <c r="IU125" s="947"/>
    </row>
    <row r="126" spans="1:255" s="948" customFormat="1" ht="12">
      <c r="A126" s="1356"/>
      <c r="B126" s="1283"/>
      <c r="C126" s="667" t="s">
        <v>707</v>
      </c>
      <c r="D126" s="1213"/>
      <c r="E126" s="1285"/>
      <c r="F126" s="1213"/>
      <c r="G126" s="1357"/>
      <c r="H126" s="947"/>
      <c r="I126" s="947"/>
      <c r="J126" s="947"/>
      <c r="K126" s="947"/>
      <c r="L126" s="947"/>
      <c r="M126" s="947"/>
      <c r="N126" s="947"/>
      <c r="O126" s="947"/>
      <c r="P126" s="947"/>
      <c r="Q126" s="947"/>
      <c r="R126" s="947"/>
      <c r="S126" s="947"/>
      <c r="T126" s="947"/>
      <c r="U126" s="947"/>
      <c r="V126" s="947"/>
      <c r="W126" s="947"/>
      <c r="X126" s="947"/>
      <c r="Y126" s="947"/>
      <c r="Z126" s="947"/>
      <c r="AA126" s="947"/>
      <c r="AB126" s="947"/>
      <c r="AC126" s="947"/>
      <c r="AD126" s="947"/>
      <c r="AE126" s="947"/>
      <c r="AF126" s="947"/>
      <c r="AG126" s="947"/>
      <c r="AH126" s="947"/>
      <c r="AI126" s="947"/>
      <c r="AJ126" s="947"/>
      <c r="AK126" s="947"/>
      <c r="AL126" s="947"/>
      <c r="AM126" s="947"/>
      <c r="AN126" s="947"/>
      <c r="AO126" s="947"/>
      <c r="AP126" s="947"/>
      <c r="AQ126" s="947"/>
      <c r="AR126" s="947"/>
      <c r="AS126" s="947"/>
      <c r="AT126" s="947"/>
      <c r="AU126" s="947"/>
      <c r="AV126" s="947"/>
      <c r="AW126" s="947"/>
      <c r="AX126" s="947"/>
      <c r="AY126" s="947"/>
      <c r="AZ126" s="947"/>
      <c r="BA126" s="947"/>
      <c r="BB126" s="947"/>
      <c r="BC126" s="947"/>
      <c r="BD126" s="947"/>
      <c r="BE126" s="947"/>
      <c r="BF126" s="947"/>
      <c r="BG126" s="947"/>
      <c r="BH126" s="947"/>
      <c r="BI126" s="947"/>
      <c r="BJ126" s="947"/>
      <c r="BK126" s="947"/>
      <c r="BL126" s="947"/>
      <c r="BM126" s="947"/>
      <c r="BN126" s="947"/>
      <c r="BO126" s="947"/>
      <c r="BP126" s="947"/>
      <c r="BQ126" s="947"/>
      <c r="BR126" s="947"/>
      <c r="BS126" s="947"/>
      <c r="BT126" s="947"/>
      <c r="BU126" s="947"/>
      <c r="BV126" s="947"/>
      <c r="BW126" s="947"/>
      <c r="BX126" s="947"/>
      <c r="BY126" s="947"/>
      <c r="BZ126" s="947"/>
      <c r="CA126" s="947"/>
      <c r="CB126" s="947"/>
      <c r="CC126" s="947"/>
      <c r="CD126" s="947"/>
      <c r="CE126" s="947"/>
      <c r="CF126" s="947"/>
      <c r="CG126" s="947"/>
      <c r="CH126" s="947"/>
      <c r="CI126" s="947"/>
      <c r="CJ126" s="947"/>
      <c r="CK126" s="947"/>
      <c r="CL126" s="947"/>
      <c r="CM126" s="947"/>
      <c r="CN126" s="947"/>
      <c r="CO126" s="947"/>
      <c r="CP126" s="947"/>
      <c r="CQ126" s="947"/>
      <c r="CR126" s="947"/>
      <c r="CS126" s="947"/>
      <c r="CT126" s="947"/>
      <c r="CU126" s="947"/>
      <c r="CV126" s="947"/>
      <c r="CW126" s="947"/>
      <c r="CX126" s="947"/>
      <c r="CY126" s="947"/>
      <c r="CZ126" s="947"/>
      <c r="DA126" s="947"/>
      <c r="DB126" s="947"/>
      <c r="DC126" s="947"/>
      <c r="DD126" s="947"/>
      <c r="DE126" s="947"/>
      <c r="DF126" s="947"/>
      <c r="DG126" s="947"/>
      <c r="DH126" s="947"/>
      <c r="DI126" s="947"/>
      <c r="DJ126" s="947"/>
      <c r="DK126" s="947"/>
      <c r="DL126" s="947"/>
      <c r="DM126" s="947"/>
      <c r="DN126" s="947"/>
      <c r="DO126" s="947"/>
      <c r="DP126" s="947"/>
      <c r="DQ126" s="947"/>
      <c r="DR126" s="947"/>
      <c r="DS126" s="947"/>
      <c r="DT126" s="947"/>
      <c r="DU126" s="947"/>
      <c r="DV126" s="947"/>
      <c r="DW126" s="947"/>
      <c r="DX126" s="947"/>
      <c r="DY126" s="947"/>
      <c r="DZ126" s="947"/>
      <c r="EA126" s="947"/>
      <c r="EB126" s="947"/>
      <c r="EC126" s="947"/>
      <c r="ED126" s="947"/>
      <c r="EE126" s="947"/>
      <c r="EF126" s="947"/>
      <c r="EG126" s="947"/>
      <c r="EH126" s="947"/>
      <c r="EI126" s="947"/>
      <c r="EJ126" s="947"/>
      <c r="EK126" s="947"/>
      <c r="EL126" s="947"/>
      <c r="EM126" s="947"/>
      <c r="EN126" s="947"/>
      <c r="EO126" s="947"/>
      <c r="EP126" s="947"/>
      <c r="EQ126" s="947"/>
      <c r="ER126" s="947"/>
      <c r="ES126" s="947"/>
      <c r="ET126" s="947"/>
      <c r="EU126" s="947"/>
      <c r="EV126" s="947"/>
      <c r="EW126" s="947"/>
      <c r="EX126" s="947"/>
      <c r="EY126" s="947"/>
      <c r="EZ126" s="947"/>
      <c r="FA126" s="947"/>
      <c r="FB126" s="947"/>
      <c r="FC126" s="947"/>
      <c r="FD126" s="947"/>
      <c r="FE126" s="947"/>
      <c r="FF126" s="947"/>
      <c r="FG126" s="947"/>
      <c r="FH126" s="947"/>
      <c r="FI126" s="947"/>
      <c r="FJ126" s="947"/>
      <c r="FK126" s="947"/>
      <c r="FL126" s="947"/>
      <c r="FM126" s="947"/>
      <c r="FN126" s="947"/>
      <c r="FO126" s="947"/>
      <c r="FP126" s="947"/>
      <c r="FQ126" s="947"/>
      <c r="FR126" s="947"/>
      <c r="FS126" s="947"/>
      <c r="FT126" s="947"/>
      <c r="FU126" s="947"/>
      <c r="FV126" s="947"/>
      <c r="FW126" s="947"/>
      <c r="FX126" s="947"/>
      <c r="FY126" s="947"/>
      <c r="FZ126" s="947"/>
      <c r="GA126" s="947"/>
      <c r="GB126" s="947"/>
      <c r="GC126" s="947"/>
      <c r="GD126" s="947"/>
      <c r="GE126" s="947"/>
      <c r="GF126" s="947"/>
      <c r="GG126" s="947"/>
      <c r="GH126" s="947"/>
      <c r="GI126" s="947"/>
      <c r="GJ126" s="947"/>
      <c r="GK126" s="947"/>
      <c r="GL126" s="947"/>
      <c r="GM126" s="947"/>
      <c r="GN126" s="947"/>
      <c r="GO126" s="947"/>
      <c r="GP126" s="947"/>
      <c r="GQ126" s="947"/>
      <c r="GR126" s="947"/>
      <c r="GS126" s="947"/>
      <c r="GT126" s="947"/>
      <c r="GU126" s="947"/>
      <c r="GV126" s="947"/>
      <c r="GW126" s="947"/>
      <c r="GX126" s="947"/>
      <c r="GY126" s="947"/>
      <c r="GZ126" s="947"/>
      <c r="HA126" s="947"/>
      <c r="HB126" s="947"/>
      <c r="HC126" s="947"/>
      <c r="HD126" s="947"/>
      <c r="HE126" s="947"/>
      <c r="HF126" s="947"/>
      <c r="HG126" s="947"/>
      <c r="HH126" s="947"/>
      <c r="HI126" s="947"/>
      <c r="HJ126" s="947"/>
      <c r="HK126" s="947"/>
      <c r="HL126" s="947"/>
      <c r="HM126" s="947"/>
      <c r="HN126" s="947"/>
      <c r="HO126" s="947"/>
      <c r="HP126" s="947"/>
      <c r="HQ126" s="947"/>
      <c r="HR126" s="947"/>
      <c r="HS126" s="947"/>
      <c r="HT126" s="947"/>
      <c r="HU126" s="947"/>
      <c r="HV126" s="947"/>
      <c r="HW126" s="947"/>
      <c r="HX126" s="947"/>
      <c r="HY126" s="947"/>
      <c r="HZ126" s="947"/>
      <c r="IA126" s="947"/>
      <c r="IB126" s="947"/>
      <c r="IC126" s="947"/>
      <c r="ID126" s="947"/>
      <c r="IE126" s="947"/>
      <c r="IF126" s="947"/>
      <c r="IG126" s="947"/>
      <c r="IH126" s="947"/>
      <c r="II126" s="947"/>
      <c r="IJ126" s="947"/>
      <c r="IK126" s="947"/>
      <c r="IL126" s="947"/>
      <c r="IM126" s="947"/>
      <c r="IN126" s="947"/>
      <c r="IO126" s="947"/>
      <c r="IP126" s="947"/>
      <c r="IQ126" s="947"/>
      <c r="IR126" s="947"/>
      <c r="IS126" s="947"/>
      <c r="IT126" s="947"/>
      <c r="IU126" s="947"/>
    </row>
    <row r="127" spans="1:255" s="948" customFormat="1" ht="12">
      <c r="A127" s="1356"/>
      <c r="B127" s="1283"/>
      <c r="C127" s="667" t="s">
        <v>708</v>
      </c>
      <c r="D127" s="1213"/>
      <c r="E127" s="1285"/>
      <c r="F127" s="1213"/>
      <c r="G127" s="1357"/>
      <c r="H127" s="947"/>
      <c r="I127" s="947"/>
      <c r="J127" s="947"/>
      <c r="K127" s="947"/>
      <c r="L127" s="947"/>
      <c r="M127" s="947"/>
      <c r="N127" s="947"/>
      <c r="O127" s="947"/>
      <c r="P127" s="947"/>
      <c r="Q127" s="947"/>
      <c r="R127" s="947"/>
      <c r="S127" s="947"/>
      <c r="T127" s="947"/>
      <c r="U127" s="947"/>
      <c r="V127" s="947"/>
      <c r="W127" s="947"/>
      <c r="X127" s="947"/>
      <c r="Y127" s="947"/>
      <c r="Z127" s="947"/>
      <c r="AA127" s="947"/>
      <c r="AB127" s="947"/>
      <c r="AC127" s="947"/>
      <c r="AD127" s="947"/>
      <c r="AE127" s="947"/>
      <c r="AF127" s="947"/>
      <c r="AG127" s="947"/>
      <c r="AH127" s="947"/>
      <c r="AI127" s="947"/>
      <c r="AJ127" s="947"/>
      <c r="AK127" s="947"/>
      <c r="AL127" s="947"/>
      <c r="AM127" s="947"/>
      <c r="AN127" s="947"/>
      <c r="AO127" s="947"/>
      <c r="AP127" s="947"/>
      <c r="AQ127" s="947"/>
      <c r="AR127" s="947"/>
      <c r="AS127" s="947"/>
      <c r="AT127" s="947"/>
      <c r="AU127" s="947"/>
      <c r="AV127" s="947"/>
      <c r="AW127" s="947"/>
      <c r="AX127" s="947"/>
      <c r="AY127" s="947"/>
      <c r="AZ127" s="947"/>
      <c r="BA127" s="947"/>
      <c r="BB127" s="947"/>
      <c r="BC127" s="947"/>
      <c r="BD127" s="947"/>
      <c r="BE127" s="947"/>
      <c r="BF127" s="947"/>
      <c r="BG127" s="947"/>
      <c r="BH127" s="947"/>
      <c r="BI127" s="947"/>
      <c r="BJ127" s="947"/>
      <c r="BK127" s="947"/>
      <c r="BL127" s="947"/>
      <c r="BM127" s="947"/>
      <c r="BN127" s="947"/>
      <c r="BO127" s="947"/>
      <c r="BP127" s="947"/>
      <c r="BQ127" s="947"/>
      <c r="BR127" s="947"/>
      <c r="BS127" s="947"/>
      <c r="BT127" s="947"/>
      <c r="BU127" s="947"/>
      <c r="BV127" s="947"/>
      <c r="BW127" s="947"/>
      <c r="BX127" s="947"/>
      <c r="BY127" s="947"/>
      <c r="BZ127" s="947"/>
      <c r="CA127" s="947"/>
      <c r="CB127" s="947"/>
      <c r="CC127" s="947"/>
      <c r="CD127" s="947"/>
      <c r="CE127" s="947"/>
      <c r="CF127" s="947"/>
      <c r="CG127" s="947"/>
      <c r="CH127" s="947"/>
      <c r="CI127" s="947"/>
      <c r="CJ127" s="947"/>
      <c r="CK127" s="947"/>
      <c r="CL127" s="947"/>
      <c r="CM127" s="947"/>
      <c r="CN127" s="947"/>
      <c r="CO127" s="947"/>
      <c r="CP127" s="947"/>
      <c r="CQ127" s="947"/>
      <c r="CR127" s="947"/>
      <c r="CS127" s="947"/>
      <c r="CT127" s="947"/>
      <c r="CU127" s="947"/>
      <c r="CV127" s="947"/>
      <c r="CW127" s="947"/>
      <c r="CX127" s="947"/>
      <c r="CY127" s="947"/>
      <c r="CZ127" s="947"/>
      <c r="DA127" s="947"/>
      <c r="DB127" s="947"/>
      <c r="DC127" s="947"/>
      <c r="DD127" s="947"/>
      <c r="DE127" s="947"/>
      <c r="DF127" s="947"/>
      <c r="DG127" s="947"/>
      <c r="DH127" s="947"/>
      <c r="DI127" s="947"/>
      <c r="DJ127" s="947"/>
      <c r="DK127" s="947"/>
      <c r="DL127" s="947"/>
      <c r="DM127" s="947"/>
      <c r="DN127" s="947"/>
      <c r="DO127" s="947"/>
      <c r="DP127" s="947"/>
      <c r="DQ127" s="947"/>
      <c r="DR127" s="947"/>
      <c r="DS127" s="947"/>
      <c r="DT127" s="947"/>
      <c r="DU127" s="947"/>
      <c r="DV127" s="947"/>
      <c r="DW127" s="947"/>
      <c r="DX127" s="947"/>
      <c r="DY127" s="947"/>
      <c r="DZ127" s="947"/>
      <c r="EA127" s="947"/>
      <c r="EB127" s="947"/>
      <c r="EC127" s="947"/>
      <c r="ED127" s="947"/>
      <c r="EE127" s="947"/>
      <c r="EF127" s="947"/>
      <c r="EG127" s="947"/>
      <c r="EH127" s="947"/>
      <c r="EI127" s="947"/>
      <c r="EJ127" s="947"/>
      <c r="EK127" s="947"/>
      <c r="EL127" s="947"/>
      <c r="EM127" s="947"/>
      <c r="EN127" s="947"/>
      <c r="EO127" s="947"/>
      <c r="EP127" s="947"/>
      <c r="EQ127" s="947"/>
      <c r="ER127" s="947"/>
      <c r="ES127" s="947"/>
      <c r="ET127" s="947"/>
      <c r="EU127" s="947"/>
      <c r="EV127" s="947"/>
      <c r="EW127" s="947"/>
      <c r="EX127" s="947"/>
      <c r="EY127" s="947"/>
      <c r="EZ127" s="947"/>
      <c r="FA127" s="947"/>
      <c r="FB127" s="947"/>
      <c r="FC127" s="947"/>
      <c r="FD127" s="947"/>
      <c r="FE127" s="947"/>
      <c r="FF127" s="947"/>
      <c r="FG127" s="947"/>
      <c r="FH127" s="947"/>
      <c r="FI127" s="947"/>
      <c r="FJ127" s="947"/>
      <c r="FK127" s="947"/>
      <c r="FL127" s="947"/>
      <c r="FM127" s="947"/>
      <c r="FN127" s="947"/>
      <c r="FO127" s="947"/>
      <c r="FP127" s="947"/>
      <c r="FQ127" s="947"/>
      <c r="FR127" s="947"/>
      <c r="FS127" s="947"/>
      <c r="FT127" s="947"/>
      <c r="FU127" s="947"/>
      <c r="FV127" s="947"/>
      <c r="FW127" s="947"/>
      <c r="FX127" s="947"/>
      <c r="FY127" s="947"/>
      <c r="FZ127" s="947"/>
      <c r="GA127" s="947"/>
      <c r="GB127" s="947"/>
      <c r="GC127" s="947"/>
      <c r="GD127" s="947"/>
      <c r="GE127" s="947"/>
      <c r="GF127" s="947"/>
      <c r="GG127" s="947"/>
      <c r="GH127" s="947"/>
      <c r="GI127" s="947"/>
      <c r="GJ127" s="947"/>
      <c r="GK127" s="947"/>
      <c r="GL127" s="947"/>
      <c r="GM127" s="947"/>
      <c r="GN127" s="947"/>
      <c r="GO127" s="947"/>
      <c r="GP127" s="947"/>
      <c r="GQ127" s="947"/>
      <c r="GR127" s="947"/>
      <c r="GS127" s="947"/>
      <c r="GT127" s="947"/>
      <c r="GU127" s="947"/>
      <c r="GV127" s="947"/>
      <c r="GW127" s="947"/>
      <c r="GX127" s="947"/>
      <c r="GY127" s="947"/>
      <c r="GZ127" s="947"/>
      <c r="HA127" s="947"/>
      <c r="HB127" s="947"/>
      <c r="HC127" s="947"/>
      <c r="HD127" s="947"/>
      <c r="HE127" s="947"/>
      <c r="HF127" s="947"/>
      <c r="HG127" s="947"/>
      <c r="HH127" s="947"/>
      <c r="HI127" s="947"/>
      <c r="HJ127" s="947"/>
      <c r="HK127" s="947"/>
      <c r="HL127" s="947"/>
      <c r="HM127" s="947"/>
      <c r="HN127" s="947"/>
      <c r="HO127" s="947"/>
      <c r="HP127" s="947"/>
      <c r="HQ127" s="947"/>
      <c r="HR127" s="947"/>
      <c r="HS127" s="947"/>
      <c r="HT127" s="947"/>
      <c r="HU127" s="947"/>
      <c r="HV127" s="947"/>
      <c r="HW127" s="947"/>
      <c r="HX127" s="947"/>
      <c r="HY127" s="947"/>
      <c r="HZ127" s="947"/>
      <c r="IA127" s="947"/>
      <c r="IB127" s="947"/>
      <c r="IC127" s="947"/>
      <c r="ID127" s="947"/>
      <c r="IE127" s="947"/>
      <c r="IF127" s="947"/>
      <c r="IG127" s="947"/>
      <c r="IH127" s="947"/>
      <c r="II127" s="947"/>
      <c r="IJ127" s="947"/>
      <c r="IK127" s="947"/>
      <c r="IL127" s="947"/>
      <c r="IM127" s="947"/>
      <c r="IN127" s="947"/>
      <c r="IO127" s="947"/>
      <c r="IP127" s="947"/>
      <c r="IQ127" s="947"/>
      <c r="IR127" s="947"/>
      <c r="IS127" s="947"/>
      <c r="IT127" s="947"/>
      <c r="IU127" s="947"/>
    </row>
    <row r="128" spans="1:255" s="948" customFormat="1" ht="12">
      <c r="A128" s="1356"/>
      <c r="B128" s="1283"/>
      <c r="C128" s="667" t="s">
        <v>709</v>
      </c>
      <c r="D128" s="1213"/>
      <c r="E128" s="1285"/>
      <c r="F128" s="1213"/>
      <c r="G128" s="1357"/>
      <c r="H128" s="947"/>
      <c r="I128" s="947"/>
      <c r="J128" s="947"/>
      <c r="K128" s="947"/>
      <c r="L128" s="947"/>
      <c r="M128" s="947"/>
      <c r="N128" s="947"/>
      <c r="O128" s="947"/>
      <c r="P128" s="947"/>
      <c r="Q128" s="947"/>
      <c r="R128" s="947"/>
      <c r="S128" s="947"/>
      <c r="T128" s="947"/>
      <c r="U128" s="947"/>
      <c r="V128" s="947"/>
      <c r="W128" s="947"/>
      <c r="X128" s="947"/>
      <c r="Y128" s="947"/>
      <c r="Z128" s="947"/>
      <c r="AA128" s="947"/>
      <c r="AB128" s="947"/>
      <c r="AC128" s="947"/>
      <c r="AD128" s="947"/>
      <c r="AE128" s="947"/>
      <c r="AF128" s="947"/>
      <c r="AG128" s="947"/>
      <c r="AH128" s="947"/>
      <c r="AI128" s="947"/>
      <c r="AJ128" s="947"/>
      <c r="AK128" s="947"/>
      <c r="AL128" s="947"/>
      <c r="AM128" s="947"/>
      <c r="AN128" s="947"/>
      <c r="AO128" s="947"/>
      <c r="AP128" s="947"/>
      <c r="AQ128" s="947"/>
      <c r="AR128" s="947"/>
      <c r="AS128" s="947"/>
      <c r="AT128" s="947"/>
      <c r="AU128" s="947"/>
      <c r="AV128" s="947"/>
      <c r="AW128" s="947"/>
      <c r="AX128" s="947"/>
      <c r="AY128" s="947"/>
      <c r="AZ128" s="947"/>
      <c r="BA128" s="947"/>
      <c r="BB128" s="947"/>
      <c r="BC128" s="947"/>
      <c r="BD128" s="947"/>
      <c r="BE128" s="947"/>
      <c r="BF128" s="947"/>
      <c r="BG128" s="947"/>
      <c r="BH128" s="947"/>
      <c r="BI128" s="947"/>
      <c r="BJ128" s="947"/>
      <c r="BK128" s="947"/>
      <c r="BL128" s="947"/>
      <c r="BM128" s="947"/>
      <c r="BN128" s="947"/>
      <c r="BO128" s="947"/>
      <c r="BP128" s="947"/>
      <c r="BQ128" s="947"/>
      <c r="BR128" s="947"/>
      <c r="BS128" s="947"/>
      <c r="BT128" s="947"/>
      <c r="BU128" s="947"/>
      <c r="BV128" s="947"/>
      <c r="BW128" s="947"/>
      <c r="BX128" s="947"/>
      <c r="BY128" s="947"/>
      <c r="BZ128" s="947"/>
      <c r="CA128" s="947"/>
      <c r="CB128" s="947"/>
      <c r="CC128" s="947"/>
      <c r="CD128" s="947"/>
      <c r="CE128" s="947"/>
      <c r="CF128" s="947"/>
      <c r="CG128" s="947"/>
      <c r="CH128" s="947"/>
      <c r="CI128" s="947"/>
      <c r="CJ128" s="947"/>
      <c r="CK128" s="947"/>
      <c r="CL128" s="947"/>
      <c r="CM128" s="947"/>
      <c r="CN128" s="947"/>
      <c r="CO128" s="947"/>
      <c r="CP128" s="947"/>
      <c r="CQ128" s="947"/>
      <c r="CR128" s="947"/>
      <c r="CS128" s="947"/>
      <c r="CT128" s="947"/>
      <c r="CU128" s="947"/>
      <c r="CV128" s="947"/>
      <c r="CW128" s="947"/>
      <c r="CX128" s="947"/>
      <c r="CY128" s="947"/>
      <c r="CZ128" s="947"/>
      <c r="DA128" s="947"/>
      <c r="DB128" s="947"/>
      <c r="DC128" s="947"/>
      <c r="DD128" s="947"/>
      <c r="DE128" s="947"/>
      <c r="DF128" s="947"/>
      <c r="DG128" s="947"/>
      <c r="DH128" s="947"/>
      <c r="DI128" s="947"/>
      <c r="DJ128" s="947"/>
      <c r="DK128" s="947"/>
      <c r="DL128" s="947"/>
      <c r="DM128" s="947"/>
      <c r="DN128" s="947"/>
      <c r="DO128" s="947"/>
      <c r="DP128" s="947"/>
      <c r="DQ128" s="947"/>
      <c r="DR128" s="947"/>
      <c r="DS128" s="947"/>
      <c r="DT128" s="947"/>
      <c r="DU128" s="947"/>
      <c r="DV128" s="947"/>
      <c r="DW128" s="947"/>
      <c r="DX128" s="947"/>
      <c r="DY128" s="947"/>
      <c r="DZ128" s="947"/>
      <c r="EA128" s="947"/>
      <c r="EB128" s="947"/>
      <c r="EC128" s="947"/>
      <c r="ED128" s="947"/>
      <c r="EE128" s="947"/>
      <c r="EF128" s="947"/>
      <c r="EG128" s="947"/>
      <c r="EH128" s="947"/>
      <c r="EI128" s="947"/>
      <c r="EJ128" s="947"/>
      <c r="EK128" s="947"/>
      <c r="EL128" s="947"/>
      <c r="EM128" s="947"/>
      <c r="EN128" s="947"/>
      <c r="EO128" s="947"/>
      <c r="EP128" s="947"/>
      <c r="EQ128" s="947"/>
      <c r="ER128" s="947"/>
      <c r="ES128" s="947"/>
      <c r="ET128" s="947"/>
      <c r="EU128" s="947"/>
      <c r="EV128" s="947"/>
      <c r="EW128" s="947"/>
      <c r="EX128" s="947"/>
      <c r="EY128" s="947"/>
      <c r="EZ128" s="947"/>
      <c r="FA128" s="947"/>
      <c r="FB128" s="947"/>
      <c r="FC128" s="947"/>
      <c r="FD128" s="947"/>
      <c r="FE128" s="947"/>
      <c r="FF128" s="947"/>
      <c r="FG128" s="947"/>
      <c r="FH128" s="947"/>
      <c r="FI128" s="947"/>
      <c r="FJ128" s="947"/>
      <c r="FK128" s="947"/>
      <c r="FL128" s="947"/>
      <c r="FM128" s="947"/>
      <c r="FN128" s="947"/>
      <c r="FO128" s="947"/>
      <c r="FP128" s="947"/>
      <c r="FQ128" s="947"/>
      <c r="FR128" s="947"/>
      <c r="FS128" s="947"/>
      <c r="FT128" s="947"/>
      <c r="FU128" s="947"/>
      <c r="FV128" s="947"/>
      <c r="FW128" s="947"/>
      <c r="FX128" s="947"/>
      <c r="FY128" s="947"/>
      <c r="FZ128" s="947"/>
      <c r="GA128" s="947"/>
      <c r="GB128" s="947"/>
      <c r="GC128" s="947"/>
      <c r="GD128" s="947"/>
      <c r="GE128" s="947"/>
      <c r="GF128" s="947"/>
      <c r="GG128" s="947"/>
      <c r="GH128" s="947"/>
      <c r="GI128" s="947"/>
      <c r="GJ128" s="947"/>
      <c r="GK128" s="947"/>
      <c r="GL128" s="947"/>
      <c r="GM128" s="947"/>
      <c r="GN128" s="947"/>
      <c r="GO128" s="947"/>
      <c r="GP128" s="947"/>
      <c r="GQ128" s="947"/>
      <c r="GR128" s="947"/>
      <c r="GS128" s="947"/>
      <c r="GT128" s="947"/>
      <c r="GU128" s="947"/>
      <c r="GV128" s="947"/>
      <c r="GW128" s="947"/>
      <c r="GX128" s="947"/>
      <c r="GY128" s="947"/>
      <c r="GZ128" s="947"/>
      <c r="HA128" s="947"/>
      <c r="HB128" s="947"/>
      <c r="HC128" s="947"/>
      <c r="HD128" s="947"/>
      <c r="HE128" s="947"/>
      <c r="HF128" s="947"/>
      <c r="HG128" s="947"/>
      <c r="HH128" s="947"/>
      <c r="HI128" s="947"/>
      <c r="HJ128" s="947"/>
      <c r="HK128" s="947"/>
      <c r="HL128" s="947"/>
      <c r="HM128" s="947"/>
      <c r="HN128" s="947"/>
      <c r="HO128" s="947"/>
      <c r="HP128" s="947"/>
      <c r="HQ128" s="947"/>
      <c r="HR128" s="947"/>
      <c r="HS128" s="947"/>
      <c r="HT128" s="947"/>
      <c r="HU128" s="947"/>
      <c r="HV128" s="947"/>
      <c r="HW128" s="947"/>
      <c r="HX128" s="947"/>
      <c r="HY128" s="947"/>
      <c r="HZ128" s="947"/>
      <c r="IA128" s="947"/>
      <c r="IB128" s="947"/>
      <c r="IC128" s="947"/>
      <c r="ID128" s="947"/>
      <c r="IE128" s="947"/>
      <c r="IF128" s="947"/>
      <c r="IG128" s="947"/>
      <c r="IH128" s="947"/>
      <c r="II128" s="947"/>
      <c r="IJ128" s="947"/>
      <c r="IK128" s="947"/>
      <c r="IL128" s="947"/>
      <c r="IM128" s="947"/>
      <c r="IN128" s="947"/>
      <c r="IO128" s="947"/>
      <c r="IP128" s="947"/>
      <c r="IQ128" s="947"/>
      <c r="IR128" s="947"/>
      <c r="IS128" s="947"/>
      <c r="IT128" s="947"/>
      <c r="IU128" s="947"/>
    </row>
    <row r="129" spans="1:255" s="948" customFormat="1" ht="12">
      <c r="A129" s="1356"/>
      <c r="B129" s="1283"/>
      <c r="C129" s="667" t="s">
        <v>710</v>
      </c>
      <c r="D129" s="1213"/>
      <c r="E129" s="1285"/>
      <c r="F129" s="1213"/>
      <c r="G129" s="1357"/>
      <c r="H129" s="947"/>
      <c r="I129" s="947"/>
      <c r="J129" s="947"/>
      <c r="K129" s="947"/>
      <c r="L129" s="947"/>
      <c r="M129" s="947"/>
      <c r="N129" s="947"/>
      <c r="O129" s="947"/>
      <c r="P129" s="947"/>
      <c r="Q129" s="947"/>
      <c r="R129" s="947"/>
      <c r="S129" s="947"/>
      <c r="T129" s="947"/>
      <c r="U129" s="947"/>
      <c r="V129" s="947"/>
      <c r="W129" s="947"/>
      <c r="X129" s="947"/>
      <c r="Y129" s="947"/>
      <c r="Z129" s="947"/>
      <c r="AA129" s="947"/>
      <c r="AB129" s="947"/>
      <c r="AC129" s="947"/>
      <c r="AD129" s="947"/>
      <c r="AE129" s="947"/>
      <c r="AF129" s="947"/>
      <c r="AG129" s="947"/>
      <c r="AH129" s="947"/>
      <c r="AI129" s="947"/>
      <c r="AJ129" s="947"/>
      <c r="AK129" s="947"/>
      <c r="AL129" s="947"/>
      <c r="AM129" s="947"/>
      <c r="AN129" s="947"/>
      <c r="AO129" s="947"/>
      <c r="AP129" s="947"/>
      <c r="AQ129" s="947"/>
      <c r="AR129" s="947"/>
      <c r="AS129" s="947"/>
      <c r="AT129" s="947"/>
      <c r="AU129" s="947"/>
      <c r="AV129" s="947"/>
      <c r="AW129" s="947"/>
      <c r="AX129" s="947"/>
      <c r="AY129" s="947"/>
      <c r="AZ129" s="947"/>
      <c r="BA129" s="947"/>
      <c r="BB129" s="947"/>
      <c r="BC129" s="947"/>
      <c r="BD129" s="947"/>
      <c r="BE129" s="947"/>
      <c r="BF129" s="947"/>
      <c r="BG129" s="947"/>
      <c r="BH129" s="947"/>
      <c r="BI129" s="947"/>
      <c r="BJ129" s="947"/>
      <c r="BK129" s="947"/>
      <c r="BL129" s="947"/>
      <c r="BM129" s="947"/>
      <c r="BN129" s="947"/>
      <c r="BO129" s="947"/>
      <c r="BP129" s="947"/>
      <c r="BQ129" s="947"/>
      <c r="BR129" s="947"/>
      <c r="BS129" s="947"/>
      <c r="BT129" s="947"/>
      <c r="BU129" s="947"/>
      <c r="BV129" s="947"/>
      <c r="BW129" s="947"/>
      <c r="BX129" s="947"/>
      <c r="BY129" s="947"/>
      <c r="BZ129" s="947"/>
      <c r="CA129" s="947"/>
      <c r="CB129" s="947"/>
      <c r="CC129" s="947"/>
      <c r="CD129" s="947"/>
      <c r="CE129" s="947"/>
      <c r="CF129" s="947"/>
      <c r="CG129" s="947"/>
      <c r="CH129" s="947"/>
      <c r="CI129" s="947"/>
      <c r="CJ129" s="947"/>
      <c r="CK129" s="947"/>
      <c r="CL129" s="947"/>
      <c r="CM129" s="947"/>
      <c r="CN129" s="947"/>
      <c r="CO129" s="947"/>
      <c r="CP129" s="947"/>
      <c r="CQ129" s="947"/>
      <c r="CR129" s="947"/>
      <c r="CS129" s="947"/>
      <c r="CT129" s="947"/>
      <c r="CU129" s="947"/>
      <c r="CV129" s="947"/>
      <c r="CW129" s="947"/>
      <c r="CX129" s="947"/>
      <c r="CY129" s="947"/>
      <c r="CZ129" s="947"/>
      <c r="DA129" s="947"/>
      <c r="DB129" s="947"/>
      <c r="DC129" s="947"/>
      <c r="DD129" s="947"/>
      <c r="DE129" s="947"/>
      <c r="DF129" s="947"/>
      <c r="DG129" s="947"/>
      <c r="DH129" s="947"/>
      <c r="DI129" s="947"/>
      <c r="DJ129" s="947"/>
      <c r="DK129" s="947"/>
      <c r="DL129" s="947"/>
      <c r="DM129" s="947"/>
      <c r="DN129" s="947"/>
      <c r="DO129" s="947"/>
      <c r="DP129" s="947"/>
      <c r="DQ129" s="947"/>
      <c r="DR129" s="947"/>
      <c r="DS129" s="947"/>
      <c r="DT129" s="947"/>
      <c r="DU129" s="947"/>
      <c r="DV129" s="947"/>
      <c r="DW129" s="947"/>
      <c r="DX129" s="947"/>
      <c r="DY129" s="947"/>
      <c r="DZ129" s="947"/>
      <c r="EA129" s="947"/>
      <c r="EB129" s="947"/>
      <c r="EC129" s="947"/>
      <c r="ED129" s="947"/>
      <c r="EE129" s="947"/>
      <c r="EF129" s="947"/>
      <c r="EG129" s="947"/>
      <c r="EH129" s="947"/>
      <c r="EI129" s="947"/>
      <c r="EJ129" s="947"/>
      <c r="EK129" s="947"/>
      <c r="EL129" s="947"/>
      <c r="EM129" s="947"/>
      <c r="EN129" s="947"/>
      <c r="EO129" s="947"/>
      <c r="EP129" s="947"/>
      <c r="EQ129" s="947"/>
      <c r="ER129" s="947"/>
      <c r="ES129" s="947"/>
      <c r="ET129" s="947"/>
      <c r="EU129" s="947"/>
      <c r="EV129" s="947"/>
      <c r="EW129" s="947"/>
      <c r="EX129" s="947"/>
      <c r="EY129" s="947"/>
      <c r="EZ129" s="947"/>
      <c r="FA129" s="947"/>
      <c r="FB129" s="947"/>
      <c r="FC129" s="947"/>
      <c r="FD129" s="947"/>
      <c r="FE129" s="947"/>
      <c r="FF129" s="947"/>
      <c r="FG129" s="947"/>
      <c r="FH129" s="947"/>
      <c r="FI129" s="947"/>
      <c r="FJ129" s="947"/>
      <c r="FK129" s="947"/>
      <c r="FL129" s="947"/>
      <c r="FM129" s="947"/>
      <c r="FN129" s="947"/>
      <c r="FO129" s="947"/>
      <c r="FP129" s="947"/>
      <c r="FQ129" s="947"/>
      <c r="FR129" s="947"/>
      <c r="FS129" s="947"/>
      <c r="FT129" s="947"/>
      <c r="FU129" s="947"/>
      <c r="FV129" s="947"/>
      <c r="FW129" s="947"/>
      <c r="FX129" s="947"/>
      <c r="FY129" s="947"/>
      <c r="FZ129" s="947"/>
      <c r="GA129" s="947"/>
      <c r="GB129" s="947"/>
      <c r="GC129" s="947"/>
      <c r="GD129" s="947"/>
      <c r="GE129" s="947"/>
      <c r="GF129" s="947"/>
      <c r="GG129" s="947"/>
      <c r="GH129" s="947"/>
      <c r="GI129" s="947"/>
      <c r="GJ129" s="947"/>
      <c r="GK129" s="947"/>
      <c r="GL129" s="947"/>
      <c r="GM129" s="947"/>
      <c r="GN129" s="947"/>
      <c r="GO129" s="947"/>
      <c r="GP129" s="947"/>
      <c r="GQ129" s="947"/>
      <c r="GR129" s="947"/>
      <c r="GS129" s="947"/>
      <c r="GT129" s="947"/>
      <c r="GU129" s="947"/>
      <c r="GV129" s="947"/>
      <c r="GW129" s="947"/>
      <c r="GX129" s="947"/>
      <c r="GY129" s="947"/>
      <c r="GZ129" s="947"/>
      <c r="HA129" s="947"/>
      <c r="HB129" s="947"/>
      <c r="HC129" s="947"/>
      <c r="HD129" s="947"/>
      <c r="HE129" s="947"/>
      <c r="HF129" s="947"/>
      <c r="HG129" s="947"/>
      <c r="HH129" s="947"/>
      <c r="HI129" s="947"/>
      <c r="HJ129" s="947"/>
      <c r="HK129" s="947"/>
      <c r="HL129" s="947"/>
      <c r="HM129" s="947"/>
      <c r="HN129" s="947"/>
      <c r="HO129" s="947"/>
      <c r="HP129" s="947"/>
      <c r="HQ129" s="947"/>
      <c r="HR129" s="947"/>
      <c r="HS129" s="947"/>
      <c r="HT129" s="947"/>
      <c r="HU129" s="947"/>
      <c r="HV129" s="947"/>
      <c r="HW129" s="947"/>
      <c r="HX129" s="947"/>
      <c r="HY129" s="947"/>
      <c r="HZ129" s="947"/>
      <c r="IA129" s="947"/>
      <c r="IB129" s="947"/>
      <c r="IC129" s="947"/>
      <c r="ID129" s="947"/>
      <c r="IE129" s="947"/>
      <c r="IF129" s="947"/>
      <c r="IG129" s="947"/>
      <c r="IH129" s="947"/>
      <c r="II129" s="947"/>
      <c r="IJ129" s="947"/>
      <c r="IK129" s="947"/>
      <c r="IL129" s="947"/>
      <c r="IM129" s="947"/>
      <c r="IN129" s="947"/>
      <c r="IO129" s="947"/>
      <c r="IP129" s="947"/>
      <c r="IQ129" s="947"/>
      <c r="IR129" s="947"/>
      <c r="IS129" s="947"/>
      <c r="IT129" s="947"/>
      <c r="IU129" s="947"/>
    </row>
    <row r="130" spans="1:255" s="948" customFormat="1" ht="12">
      <c r="A130" s="1356"/>
      <c r="B130" s="1283"/>
      <c r="C130" s="667" t="s">
        <v>711</v>
      </c>
      <c r="D130" s="1213"/>
      <c r="E130" s="1285"/>
      <c r="F130" s="1213"/>
      <c r="G130" s="1357"/>
      <c r="H130" s="947"/>
      <c r="I130" s="947"/>
      <c r="J130" s="947"/>
      <c r="K130" s="947"/>
      <c r="L130" s="947"/>
      <c r="M130" s="947"/>
      <c r="N130" s="947"/>
      <c r="O130" s="947"/>
      <c r="P130" s="947"/>
      <c r="Q130" s="947"/>
      <c r="R130" s="947"/>
      <c r="S130" s="947"/>
      <c r="T130" s="947"/>
      <c r="U130" s="947"/>
      <c r="V130" s="947"/>
      <c r="W130" s="947"/>
      <c r="X130" s="947"/>
      <c r="Y130" s="947"/>
      <c r="Z130" s="947"/>
      <c r="AA130" s="947"/>
      <c r="AB130" s="947"/>
      <c r="AC130" s="947"/>
      <c r="AD130" s="947"/>
      <c r="AE130" s="947"/>
      <c r="AF130" s="947"/>
      <c r="AG130" s="947"/>
      <c r="AH130" s="947"/>
      <c r="AI130" s="947"/>
      <c r="AJ130" s="947"/>
      <c r="AK130" s="947"/>
      <c r="AL130" s="947"/>
      <c r="AM130" s="947"/>
      <c r="AN130" s="947"/>
      <c r="AO130" s="947"/>
      <c r="AP130" s="947"/>
      <c r="AQ130" s="947"/>
      <c r="AR130" s="947"/>
      <c r="AS130" s="947"/>
      <c r="AT130" s="947"/>
      <c r="AU130" s="947"/>
      <c r="AV130" s="947"/>
      <c r="AW130" s="947"/>
      <c r="AX130" s="947"/>
      <c r="AY130" s="947"/>
      <c r="AZ130" s="947"/>
      <c r="BA130" s="947"/>
      <c r="BB130" s="947"/>
      <c r="BC130" s="947"/>
      <c r="BD130" s="947"/>
      <c r="BE130" s="947"/>
      <c r="BF130" s="947"/>
      <c r="BG130" s="947"/>
      <c r="BH130" s="947"/>
      <c r="BI130" s="947"/>
      <c r="BJ130" s="947"/>
      <c r="BK130" s="947"/>
      <c r="BL130" s="947"/>
      <c r="BM130" s="947"/>
      <c r="BN130" s="947"/>
      <c r="BO130" s="947"/>
      <c r="BP130" s="947"/>
      <c r="BQ130" s="947"/>
      <c r="BR130" s="947"/>
      <c r="BS130" s="947"/>
      <c r="BT130" s="947"/>
      <c r="BU130" s="947"/>
      <c r="BV130" s="947"/>
      <c r="BW130" s="947"/>
      <c r="BX130" s="947"/>
      <c r="BY130" s="947"/>
      <c r="BZ130" s="947"/>
      <c r="CA130" s="947"/>
      <c r="CB130" s="947"/>
      <c r="CC130" s="947"/>
      <c r="CD130" s="947"/>
      <c r="CE130" s="947"/>
      <c r="CF130" s="947"/>
      <c r="CG130" s="947"/>
      <c r="CH130" s="947"/>
      <c r="CI130" s="947"/>
      <c r="CJ130" s="947"/>
      <c r="CK130" s="947"/>
      <c r="CL130" s="947"/>
      <c r="CM130" s="947"/>
      <c r="CN130" s="947"/>
      <c r="CO130" s="947"/>
      <c r="CP130" s="947"/>
      <c r="CQ130" s="947"/>
      <c r="CR130" s="947"/>
      <c r="CS130" s="947"/>
      <c r="CT130" s="947"/>
      <c r="CU130" s="947"/>
      <c r="CV130" s="947"/>
      <c r="CW130" s="947"/>
      <c r="CX130" s="947"/>
      <c r="CY130" s="947"/>
      <c r="CZ130" s="947"/>
      <c r="DA130" s="947"/>
      <c r="DB130" s="947"/>
      <c r="DC130" s="947"/>
      <c r="DD130" s="947"/>
      <c r="DE130" s="947"/>
      <c r="DF130" s="947"/>
      <c r="DG130" s="947"/>
      <c r="DH130" s="947"/>
      <c r="DI130" s="947"/>
      <c r="DJ130" s="947"/>
      <c r="DK130" s="947"/>
      <c r="DL130" s="947"/>
      <c r="DM130" s="947"/>
      <c r="DN130" s="947"/>
      <c r="DO130" s="947"/>
      <c r="DP130" s="947"/>
      <c r="DQ130" s="947"/>
      <c r="DR130" s="947"/>
      <c r="DS130" s="947"/>
      <c r="DT130" s="947"/>
      <c r="DU130" s="947"/>
      <c r="DV130" s="947"/>
      <c r="DW130" s="947"/>
      <c r="DX130" s="947"/>
      <c r="DY130" s="947"/>
      <c r="DZ130" s="947"/>
      <c r="EA130" s="947"/>
      <c r="EB130" s="947"/>
      <c r="EC130" s="947"/>
      <c r="ED130" s="947"/>
      <c r="EE130" s="947"/>
      <c r="EF130" s="947"/>
      <c r="EG130" s="947"/>
      <c r="EH130" s="947"/>
      <c r="EI130" s="947"/>
      <c r="EJ130" s="947"/>
      <c r="EK130" s="947"/>
      <c r="EL130" s="947"/>
      <c r="EM130" s="947"/>
      <c r="EN130" s="947"/>
      <c r="EO130" s="947"/>
      <c r="EP130" s="947"/>
      <c r="EQ130" s="947"/>
      <c r="ER130" s="947"/>
      <c r="ES130" s="947"/>
      <c r="ET130" s="947"/>
      <c r="EU130" s="947"/>
      <c r="EV130" s="947"/>
      <c r="EW130" s="947"/>
      <c r="EX130" s="947"/>
      <c r="EY130" s="947"/>
      <c r="EZ130" s="947"/>
      <c r="FA130" s="947"/>
      <c r="FB130" s="947"/>
      <c r="FC130" s="947"/>
      <c r="FD130" s="947"/>
      <c r="FE130" s="947"/>
      <c r="FF130" s="947"/>
      <c r="FG130" s="947"/>
      <c r="FH130" s="947"/>
      <c r="FI130" s="947"/>
      <c r="FJ130" s="947"/>
      <c r="FK130" s="947"/>
      <c r="FL130" s="947"/>
      <c r="FM130" s="947"/>
      <c r="FN130" s="947"/>
      <c r="FO130" s="947"/>
      <c r="FP130" s="947"/>
      <c r="FQ130" s="947"/>
      <c r="FR130" s="947"/>
      <c r="FS130" s="947"/>
      <c r="FT130" s="947"/>
      <c r="FU130" s="947"/>
      <c r="FV130" s="947"/>
      <c r="FW130" s="947"/>
      <c r="FX130" s="947"/>
      <c r="FY130" s="947"/>
      <c r="FZ130" s="947"/>
      <c r="GA130" s="947"/>
      <c r="GB130" s="947"/>
      <c r="GC130" s="947"/>
      <c r="GD130" s="947"/>
      <c r="GE130" s="947"/>
      <c r="GF130" s="947"/>
      <c r="GG130" s="947"/>
      <c r="GH130" s="947"/>
      <c r="GI130" s="947"/>
      <c r="GJ130" s="947"/>
      <c r="GK130" s="947"/>
      <c r="GL130" s="947"/>
      <c r="GM130" s="947"/>
      <c r="GN130" s="947"/>
      <c r="GO130" s="947"/>
      <c r="GP130" s="947"/>
      <c r="GQ130" s="947"/>
      <c r="GR130" s="947"/>
      <c r="GS130" s="947"/>
      <c r="GT130" s="947"/>
      <c r="GU130" s="947"/>
      <c r="GV130" s="947"/>
      <c r="GW130" s="947"/>
      <c r="GX130" s="947"/>
      <c r="GY130" s="947"/>
      <c r="GZ130" s="947"/>
      <c r="HA130" s="947"/>
      <c r="HB130" s="947"/>
      <c r="HC130" s="947"/>
      <c r="HD130" s="947"/>
      <c r="HE130" s="947"/>
      <c r="HF130" s="947"/>
      <c r="HG130" s="947"/>
      <c r="HH130" s="947"/>
      <c r="HI130" s="947"/>
      <c r="HJ130" s="947"/>
      <c r="HK130" s="947"/>
      <c r="HL130" s="947"/>
      <c r="HM130" s="947"/>
      <c r="HN130" s="947"/>
      <c r="HO130" s="947"/>
      <c r="HP130" s="947"/>
      <c r="HQ130" s="947"/>
      <c r="HR130" s="947"/>
      <c r="HS130" s="947"/>
      <c r="HT130" s="947"/>
      <c r="HU130" s="947"/>
      <c r="HV130" s="947"/>
      <c r="HW130" s="947"/>
      <c r="HX130" s="947"/>
      <c r="HY130" s="947"/>
      <c r="HZ130" s="947"/>
      <c r="IA130" s="947"/>
      <c r="IB130" s="947"/>
      <c r="IC130" s="947"/>
      <c r="ID130" s="947"/>
      <c r="IE130" s="947"/>
      <c r="IF130" s="947"/>
      <c r="IG130" s="947"/>
      <c r="IH130" s="947"/>
      <c r="II130" s="947"/>
      <c r="IJ130" s="947"/>
      <c r="IK130" s="947"/>
      <c r="IL130" s="947"/>
      <c r="IM130" s="947"/>
      <c r="IN130" s="947"/>
      <c r="IO130" s="947"/>
      <c r="IP130" s="947"/>
      <c r="IQ130" s="947"/>
      <c r="IR130" s="947"/>
      <c r="IS130" s="947"/>
      <c r="IT130" s="947"/>
      <c r="IU130" s="947"/>
    </row>
    <row r="131" spans="1:255" s="948" customFormat="1" ht="12">
      <c r="A131" s="1356"/>
      <c r="B131" s="1283"/>
      <c r="C131" s="667" t="s">
        <v>712</v>
      </c>
      <c r="D131" s="1213"/>
      <c r="E131" s="1285"/>
      <c r="F131" s="1213"/>
      <c r="G131" s="1357"/>
      <c r="H131" s="947"/>
      <c r="I131" s="947"/>
      <c r="J131" s="947"/>
      <c r="K131" s="947"/>
      <c r="L131" s="947"/>
      <c r="M131" s="947"/>
      <c r="N131" s="947"/>
      <c r="O131" s="947"/>
      <c r="P131" s="947"/>
      <c r="Q131" s="947"/>
      <c r="R131" s="947"/>
      <c r="S131" s="947"/>
      <c r="T131" s="947"/>
      <c r="U131" s="947"/>
      <c r="V131" s="947"/>
      <c r="W131" s="947"/>
      <c r="X131" s="947"/>
      <c r="Y131" s="947"/>
      <c r="Z131" s="947"/>
      <c r="AA131" s="947"/>
      <c r="AB131" s="947"/>
      <c r="AC131" s="947"/>
      <c r="AD131" s="947"/>
      <c r="AE131" s="947"/>
      <c r="AF131" s="947"/>
      <c r="AG131" s="947"/>
      <c r="AH131" s="947"/>
      <c r="AI131" s="947"/>
      <c r="AJ131" s="947"/>
      <c r="AK131" s="947"/>
      <c r="AL131" s="947"/>
      <c r="AM131" s="947"/>
      <c r="AN131" s="947"/>
      <c r="AO131" s="947"/>
      <c r="AP131" s="947"/>
      <c r="AQ131" s="947"/>
      <c r="AR131" s="947"/>
      <c r="AS131" s="947"/>
      <c r="AT131" s="947"/>
      <c r="AU131" s="947"/>
      <c r="AV131" s="947"/>
      <c r="AW131" s="947"/>
      <c r="AX131" s="947"/>
      <c r="AY131" s="947"/>
      <c r="AZ131" s="947"/>
      <c r="BA131" s="947"/>
      <c r="BB131" s="947"/>
      <c r="BC131" s="947"/>
      <c r="BD131" s="947"/>
      <c r="BE131" s="947"/>
      <c r="BF131" s="947"/>
      <c r="BG131" s="947"/>
      <c r="BH131" s="947"/>
      <c r="BI131" s="947"/>
      <c r="BJ131" s="947"/>
      <c r="BK131" s="947"/>
      <c r="BL131" s="947"/>
      <c r="BM131" s="947"/>
      <c r="BN131" s="947"/>
      <c r="BO131" s="947"/>
      <c r="BP131" s="947"/>
      <c r="BQ131" s="947"/>
      <c r="BR131" s="947"/>
      <c r="BS131" s="947"/>
      <c r="BT131" s="947"/>
      <c r="BU131" s="947"/>
      <c r="BV131" s="947"/>
      <c r="BW131" s="947"/>
      <c r="BX131" s="947"/>
      <c r="BY131" s="947"/>
      <c r="BZ131" s="947"/>
      <c r="CA131" s="947"/>
      <c r="CB131" s="947"/>
      <c r="CC131" s="947"/>
      <c r="CD131" s="947"/>
      <c r="CE131" s="947"/>
      <c r="CF131" s="947"/>
      <c r="CG131" s="947"/>
      <c r="CH131" s="947"/>
      <c r="CI131" s="947"/>
      <c r="CJ131" s="947"/>
      <c r="CK131" s="947"/>
      <c r="CL131" s="947"/>
      <c r="CM131" s="947"/>
      <c r="CN131" s="947"/>
      <c r="CO131" s="947"/>
      <c r="CP131" s="947"/>
      <c r="CQ131" s="947"/>
      <c r="CR131" s="947"/>
      <c r="CS131" s="947"/>
      <c r="CT131" s="947"/>
      <c r="CU131" s="947"/>
      <c r="CV131" s="947"/>
      <c r="CW131" s="947"/>
      <c r="CX131" s="947"/>
      <c r="CY131" s="947"/>
      <c r="CZ131" s="947"/>
      <c r="DA131" s="947"/>
      <c r="DB131" s="947"/>
      <c r="DC131" s="947"/>
      <c r="DD131" s="947"/>
      <c r="DE131" s="947"/>
      <c r="DF131" s="947"/>
      <c r="DG131" s="947"/>
      <c r="DH131" s="947"/>
      <c r="DI131" s="947"/>
      <c r="DJ131" s="947"/>
      <c r="DK131" s="947"/>
      <c r="DL131" s="947"/>
      <c r="DM131" s="947"/>
      <c r="DN131" s="947"/>
      <c r="DO131" s="947"/>
      <c r="DP131" s="947"/>
      <c r="DQ131" s="947"/>
      <c r="DR131" s="947"/>
      <c r="DS131" s="947"/>
      <c r="DT131" s="947"/>
      <c r="DU131" s="947"/>
      <c r="DV131" s="947"/>
      <c r="DW131" s="947"/>
      <c r="DX131" s="947"/>
      <c r="DY131" s="947"/>
      <c r="DZ131" s="947"/>
      <c r="EA131" s="947"/>
      <c r="EB131" s="947"/>
      <c r="EC131" s="947"/>
      <c r="ED131" s="947"/>
      <c r="EE131" s="947"/>
      <c r="EF131" s="947"/>
      <c r="EG131" s="947"/>
      <c r="EH131" s="947"/>
      <c r="EI131" s="947"/>
      <c r="EJ131" s="947"/>
      <c r="EK131" s="947"/>
      <c r="EL131" s="947"/>
      <c r="EM131" s="947"/>
      <c r="EN131" s="947"/>
      <c r="EO131" s="947"/>
      <c r="EP131" s="947"/>
      <c r="EQ131" s="947"/>
      <c r="ER131" s="947"/>
      <c r="ES131" s="947"/>
      <c r="ET131" s="947"/>
      <c r="EU131" s="947"/>
      <c r="EV131" s="947"/>
      <c r="EW131" s="947"/>
      <c r="EX131" s="947"/>
      <c r="EY131" s="947"/>
      <c r="EZ131" s="947"/>
      <c r="FA131" s="947"/>
      <c r="FB131" s="947"/>
      <c r="FC131" s="947"/>
      <c r="FD131" s="947"/>
      <c r="FE131" s="947"/>
      <c r="FF131" s="947"/>
      <c r="FG131" s="947"/>
      <c r="FH131" s="947"/>
      <c r="FI131" s="947"/>
      <c r="FJ131" s="947"/>
      <c r="FK131" s="947"/>
      <c r="FL131" s="947"/>
      <c r="FM131" s="947"/>
      <c r="FN131" s="947"/>
      <c r="FO131" s="947"/>
      <c r="FP131" s="947"/>
      <c r="FQ131" s="947"/>
      <c r="FR131" s="947"/>
      <c r="FS131" s="947"/>
      <c r="FT131" s="947"/>
      <c r="FU131" s="947"/>
      <c r="FV131" s="947"/>
      <c r="FW131" s="947"/>
      <c r="FX131" s="947"/>
      <c r="FY131" s="947"/>
      <c r="FZ131" s="947"/>
      <c r="GA131" s="947"/>
      <c r="GB131" s="947"/>
      <c r="GC131" s="947"/>
      <c r="GD131" s="947"/>
      <c r="GE131" s="947"/>
      <c r="GF131" s="947"/>
      <c r="GG131" s="947"/>
      <c r="GH131" s="947"/>
      <c r="GI131" s="947"/>
      <c r="GJ131" s="947"/>
      <c r="GK131" s="947"/>
      <c r="GL131" s="947"/>
      <c r="GM131" s="947"/>
      <c r="GN131" s="947"/>
      <c r="GO131" s="947"/>
      <c r="GP131" s="947"/>
      <c r="GQ131" s="947"/>
      <c r="GR131" s="947"/>
      <c r="GS131" s="947"/>
      <c r="GT131" s="947"/>
      <c r="GU131" s="947"/>
      <c r="GV131" s="947"/>
      <c r="GW131" s="947"/>
      <c r="GX131" s="947"/>
      <c r="GY131" s="947"/>
      <c r="GZ131" s="947"/>
      <c r="HA131" s="947"/>
      <c r="HB131" s="947"/>
      <c r="HC131" s="947"/>
      <c r="HD131" s="947"/>
      <c r="HE131" s="947"/>
      <c r="HF131" s="947"/>
      <c r="HG131" s="947"/>
      <c r="HH131" s="947"/>
      <c r="HI131" s="947"/>
      <c r="HJ131" s="947"/>
      <c r="HK131" s="947"/>
      <c r="HL131" s="947"/>
      <c r="HM131" s="947"/>
      <c r="HN131" s="947"/>
      <c r="HO131" s="947"/>
      <c r="HP131" s="947"/>
      <c r="HQ131" s="947"/>
      <c r="HR131" s="947"/>
      <c r="HS131" s="947"/>
      <c r="HT131" s="947"/>
      <c r="HU131" s="947"/>
      <c r="HV131" s="947"/>
      <c r="HW131" s="947"/>
      <c r="HX131" s="947"/>
      <c r="HY131" s="947"/>
      <c r="HZ131" s="947"/>
      <c r="IA131" s="947"/>
      <c r="IB131" s="947"/>
      <c r="IC131" s="947"/>
      <c r="ID131" s="947"/>
      <c r="IE131" s="947"/>
      <c r="IF131" s="947"/>
      <c r="IG131" s="947"/>
      <c r="IH131" s="947"/>
      <c r="II131" s="947"/>
      <c r="IJ131" s="947"/>
      <c r="IK131" s="947"/>
      <c r="IL131" s="947"/>
      <c r="IM131" s="947"/>
      <c r="IN131" s="947"/>
      <c r="IO131" s="947"/>
      <c r="IP131" s="947"/>
      <c r="IQ131" s="947"/>
      <c r="IR131" s="947"/>
      <c r="IS131" s="947"/>
      <c r="IT131" s="947"/>
      <c r="IU131" s="947"/>
    </row>
    <row r="132" spans="1:255" s="948" customFormat="1" ht="12">
      <c r="A132" s="1356"/>
      <c r="B132" s="1283"/>
      <c r="C132" s="667" t="s">
        <v>713</v>
      </c>
      <c r="D132" s="1213"/>
      <c r="E132" s="1285"/>
      <c r="F132" s="1213"/>
      <c r="G132" s="1357"/>
      <c r="H132" s="947"/>
      <c r="I132" s="947"/>
      <c r="J132" s="947"/>
      <c r="K132" s="947"/>
      <c r="L132" s="947"/>
      <c r="M132" s="947"/>
      <c r="N132" s="947"/>
      <c r="O132" s="947"/>
      <c r="P132" s="947"/>
      <c r="Q132" s="947"/>
      <c r="R132" s="947"/>
      <c r="S132" s="947"/>
      <c r="T132" s="947"/>
      <c r="U132" s="947"/>
      <c r="V132" s="947"/>
      <c r="W132" s="947"/>
      <c r="X132" s="947"/>
      <c r="Y132" s="947"/>
      <c r="Z132" s="947"/>
      <c r="AA132" s="947"/>
      <c r="AB132" s="947"/>
      <c r="AC132" s="947"/>
      <c r="AD132" s="947"/>
      <c r="AE132" s="947"/>
      <c r="AF132" s="947"/>
      <c r="AG132" s="947"/>
      <c r="AH132" s="947"/>
      <c r="AI132" s="947"/>
      <c r="AJ132" s="947"/>
      <c r="AK132" s="947"/>
      <c r="AL132" s="947"/>
      <c r="AM132" s="947"/>
      <c r="AN132" s="947"/>
      <c r="AO132" s="947"/>
      <c r="AP132" s="947"/>
      <c r="AQ132" s="947"/>
      <c r="AR132" s="947"/>
      <c r="AS132" s="947"/>
      <c r="AT132" s="947"/>
      <c r="AU132" s="947"/>
      <c r="AV132" s="947"/>
      <c r="AW132" s="947"/>
      <c r="AX132" s="947"/>
      <c r="AY132" s="947"/>
      <c r="AZ132" s="947"/>
      <c r="BA132" s="947"/>
      <c r="BB132" s="947"/>
      <c r="BC132" s="947"/>
      <c r="BD132" s="947"/>
      <c r="BE132" s="947"/>
      <c r="BF132" s="947"/>
      <c r="BG132" s="947"/>
      <c r="BH132" s="947"/>
      <c r="BI132" s="947"/>
      <c r="BJ132" s="947"/>
      <c r="BK132" s="947"/>
      <c r="BL132" s="947"/>
      <c r="BM132" s="947"/>
      <c r="BN132" s="947"/>
      <c r="BO132" s="947"/>
      <c r="BP132" s="947"/>
      <c r="BQ132" s="947"/>
      <c r="BR132" s="947"/>
      <c r="BS132" s="947"/>
      <c r="BT132" s="947"/>
      <c r="BU132" s="947"/>
      <c r="BV132" s="947"/>
      <c r="BW132" s="947"/>
      <c r="BX132" s="947"/>
      <c r="BY132" s="947"/>
      <c r="BZ132" s="947"/>
      <c r="CA132" s="947"/>
      <c r="CB132" s="947"/>
      <c r="CC132" s="947"/>
      <c r="CD132" s="947"/>
      <c r="CE132" s="947"/>
      <c r="CF132" s="947"/>
      <c r="CG132" s="947"/>
      <c r="CH132" s="947"/>
      <c r="CI132" s="947"/>
      <c r="CJ132" s="947"/>
      <c r="CK132" s="947"/>
      <c r="CL132" s="947"/>
      <c r="CM132" s="947"/>
      <c r="CN132" s="947"/>
      <c r="CO132" s="947"/>
      <c r="CP132" s="947"/>
      <c r="CQ132" s="947"/>
      <c r="CR132" s="947"/>
      <c r="CS132" s="947"/>
      <c r="CT132" s="947"/>
      <c r="CU132" s="947"/>
      <c r="CV132" s="947"/>
      <c r="CW132" s="947"/>
      <c r="CX132" s="947"/>
      <c r="CY132" s="947"/>
      <c r="CZ132" s="947"/>
      <c r="DA132" s="947"/>
      <c r="DB132" s="947"/>
      <c r="DC132" s="947"/>
      <c r="DD132" s="947"/>
      <c r="DE132" s="947"/>
      <c r="DF132" s="947"/>
      <c r="DG132" s="947"/>
      <c r="DH132" s="947"/>
      <c r="DI132" s="947"/>
      <c r="DJ132" s="947"/>
      <c r="DK132" s="947"/>
      <c r="DL132" s="947"/>
      <c r="DM132" s="947"/>
      <c r="DN132" s="947"/>
      <c r="DO132" s="947"/>
      <c r="DP132" s="947"/>
      <c r="DQ132" s="947"/>
      <c r="DR132" s="947"/>
      <c r="DS132" s="947"/>
      <c r="DT132" s="947"/>
      <c r="DU132" s="947"/>
      <c r="DV132" s="947"/>
      <c r="DW132" s="947"/>
      <c r="DX132" s="947"/>
      <c r="DY132" s="947"/>
      <c r="DZ132" s="947"/>
      <c r="EA132" s="947"/>
      <c r="EB132" s="947"/>
      <c r="EC132" s="947"/>
      <c r="ED132" s="947"/>
      <c r="EE132" s="947"/>
      <c r="EF132" s="947"/>
      <c r="EG132" s="947"/>
      <c r="EH132" s="947"/>
      <c r="EI132" s="947"/>
      <c r="EJ132" s="947"/>
      <c r="EK132" s="947"/>
      <c r="EL132" s="947"/>
      <c r="EM132" s="947"/>
      <c r="EN132" s="947"/>
      <c r="EO132" s="947"/>
      <c r="EP132" s="947"/>
      <c r="EQ132" s="947"/>
      <c r="ER132" s="947"/>
      <c r="ES132" s="947"/>
      <c r="ET132" s="947"/>
      <c r="EU132" s="947"/>
      <c r="EV132" s="947"/>
      <c r="EW132" s="947"/>
      <c r="EX132" s="947"/>
      <c r="EY132" s="947"/>
      <c r="EZ132" s="947"/>
      <c r="FA132" s="947"/>
      <c r="FB132" s="947"/>
      <c r="FC132" s="947"/>
      <c r="FD132" s="947"/>
      <c r="FE132" s="947"/>
      <c r="FF132" s="947"/>
      <c r="FG132" s="947"/>
      <c r="FH132" s="947"/>
      <c r="FI132" s="947"/>
      <c r="FJ132" s="947"/>
      <c r="FK132" s="947"/>
      <c r="FL132" s="947"/>
      <c r="FM132" s="947"/>
      <c r="FN132" s="947"/>
      <c r="FO132" s="947"/>
      <c r="FP132" s="947"/>
      <c r="FQ132" s="947"/>
      <c r="FR132" s="947"/>
      <c r="FS132" s="947"/>
      <c r="FT132" s="947"/>
      <c r="FU132" s="947"/>
      <c r="FV132" s="947"/>
      <c r="FW132" s="947"/>
      <c r="FX132" s="947"/>
      <c r="FY132" s="947"/>
      <c r="FZ132" s="947"/>
      <c r="GA132" s="947"/>
      <c r="GB132" s="947"/>
      <c r="GC132" s="947"/>
      <c r="GD132" s="947"/>
      <c r="GE132" s="947"/>
      <c r="GF132" s="947"/>
      <c r="GG132" s="947"/>
      <c r="GH132" s="947"/>
      <c r="GI132" s="947"/>
      <c r="GJ132" s="947"/>
      <c r="GK132" s="947"/>
      <c r="GL132" s="947"/>
      <c r="GM132" s="947"/>
      <c r="GN132" s="947"/>
      <c r="GO132" s="947"/>
      <c r="GP132" s="947"/>
      <c r="GQ132" s="947"/>
      <c r="GR132" s="947"/>
      <c r="GS132" s="947"/>
      <c r="GT132" s="947"/>
      <c r="GU132" s="947"/>
      <c r="GV132" s="947"/>
      <c r="GW132" s="947"/>
      <c r="GX132" s="947"/>
      <c r="GY132" s="947"/>
      <c r="GZ132" s="947"/>
      <c r="HA132" s="947"/>
      <c r="HB132" s="947"/>
      <c r="HC132" s="947"/>
      <c r="HD132" s="947"/>
      <c r="HE132" s="947"/>
      <c r="HF132" s="947"/>
      <c r="HG132" s="947"/>
      <c r="HH132" s="947"/>
      <c r="HI132" s="947"/>
      <c r="HJ132" s="947"/>
      <c r="HK132" s="947"/>
      <c r="HL132" s="947"/>
      <c r="HM132" s="947"/>
      <c r="HN132" s="947"/>
      <c r="HO132" s="947"/>
      <c r="HP132" s="947"/>
      <c r="HQ132" s="947"/>
      <c r="HR132" s="947"/>
      <c r="HS132" s="947"/>
      <c r="HT132" s="947"/>
      <c r="HU132" s="947"/>
      <c r="HV132" s="947"/>
      <c r="HW132" s="947"/>
      <c r="HX132" s="947"/>
      <c r="HY132" s="947"/>
      <c r="HZ132" s="947"/>
      <c r="IA132" s="947"/>
      <c r="IB132" s="947"/>
      <c r="IC132" s="947"/>
      <c r="ID132" s="947"/>
      <c r="IE132" s="947"/>
      <c r="IF132" s="947"/>
      <c r="IG132" s="947"/>
      <c r="IH132" s="947"/>
      <c r="II132" s="947"/>
      <c r="IJ132" s="947"/>
      <c r="IK132" s="947"/>
      <c r="IL132" s="947"/>
      <c r="IM132" s="947"/>
      <c r="IN132" s="947"/>
      <c r="IO132" s="947"/>
      <c r="IP132" s="947"/>
      <c r="IQ132" s="947"/>
      <c r="IR132" s="947"/>
      <c r="IS132" s="947"/>
      <c r="IT132" s="947"/>
      <c r="IU132" s="947"/>
    </row>
    <row r="133" spans="1:255" s="948" customFormat="1" ht="12">
      <c r="A133" s="1356"/>
      <c r="B133" s="1283"/>
      <c r="C133" s="667" t="s">
        <v>714</v>
      </c>
      <c r="D133" s="1213"/>
      <c r="E133" s="1285"/>
      <c r="F133" s="1213"/>
      <c r="G133" s="1357"/>
      <c r="H133" s="947"/>
      <c r="I133" s="947"/>
      <c r="J133" s="947"/>
      <c r="K133" s="947"/>
      <c r="L133" s="947"/>
      <c r="M133" s="947"/>
      <c r="N133" s="947"/>
      <c r="O133" s="947"/>
      <c r="P133" s="947"/>
      <c r="Q133" s="947"/>
      <c r="R133" s="947"/>
      <c r="S133" s="947"/>
      <c r="T133" s="947"/>
      <c r="U133" s="947"/>
      <c r="V133" s="947"/>
      <c r="W133" s="947"/>
      <c r="X133" s="947"/>
      <c r="Y133" s="947"/>
      <c r="Z133" s="947"/>
      <c r="AA133" s="947"/>
      <c r="AB133" s="947"/>
      <c r="AC133" s="947"/>
      <c r="AD133" s="947"/>
      <c r="AE133" s="947"/>
      <c r="AF133" s="947"/>
      <c r="AG133" s="947"/>
      <c r="AH133" s="947"/>
      <c r="AI133" s="947"/>
      <c r="AJ133" s="947"/>
      <c r="AK133" s="947"/>
      <c r="AL133" s="947"/>
      <c r="AM133" s="947"/>
      <c r="AN133" s="947"/>
      <c r="AO133" s="947"/>
      <c r="AP133" s="947"/>
      <c r="AQ133" s="947"/>
      <c r="AR133" s="947"/>
      <c r="AS133" s="947"/>
      <c r="AT133" s="947"/>
      <c r="AU133" s="947"/>
      <c r="AV133" s="947"/>
      <c r="AW133" s="947"/>
      <c r="AX133" s="947"/>
      <c r="AY133" s="947"/>
      <c r="AZ133" s="947"/>
      <c r="BA133" s="947"/>
      <c r="BB133" s="947"/>
      <c r="BC133" s="947"/>
      <c r="BD133" s="947"/>
      <c r="BE133" s="947"/>
      <c r="BF133" s="947"/>
      <c r="BG133" s="947"/>
      <c r="BH133" s="947"/>
      <c r="BI133" s="947"/>
      <c r="BJ133" s="947"/>
      <c r="BK133" s="947"/>
      <c r="BL133" s="947"/>
      <c r="BM133" s="947"/>
      <c r="BN133" s="947"/>
      <c r="BO133" s="947"/>
      <c r="BP133" s="947"/>
      <c r="BQ133" s="947"/>
      <c r="BR133" s="947"/>
      <c r="BS133" s="947"/>
      <c r="BT133" s="947"/>
      <c r="BU133" s="947"/>
      <c r="BV133" s="947"/>
      <c r="BW133" s="947"/>
      <c r="BX133" s="947"/>
      <c r="BY133" s="947"/>
      <c r="BZ133" s="947"/>
      <c r="CA133" s="947"/>
      <c r="CB133" s="947"/>
      <c r="CC133" s="947"/>
      <c r="CD133" s="947"/>
      <c r="CE133" s="947"/>
      <c r="CF133" s="947"/>
      <c r="CG133" s="947"/>
      <c r="CH133" s="947"/>
      <c r="CI133" s="947"/>
      <c r="CJ133" s="947"/>
      <c r="CK133" s="947"/>
      <c r="CL133" s="947"/>
      <c r="CM133" s="947"/>
      <c r="CN133" s="947"/>
      <c r="CO133" s="947"/>
      <c r="CP133" s="947"/>
      <c r="CQ133" s="947"/>
      <c r="CR133" s="947"/>
      <c r="CS133" s="947"/>
      <c r="CT133" s="947"/>
      <c r="CU133" s="947"/>
      <c r="CV133" s="947"/>
      <c r="CW133" s="947"/>
      <c r="CX133" s="947"/>
      <c r="CY133" s="947"/>
      <c r="CZ133" s="947"/>
      <c r="DA133" s="947"/>
      <c r="DB133" s="947"/>
      <c r="DC133" s="947"/>
      <c r="DD133" s="947"/>
      <c r="DE133" s="947"/>
      <c r="DF133" s="947"/>
      <c r="DG133" s="947"/>
      <c r="DH133" s="947"/>
      <c r="DI133" s="947"/>
      <c r="DJ133" s="947"/>
      <c r="DK133" s="947"/>
      <c r="DL133" s="947"/>
      <c r="DM133" s="947"/>
      <c r="DN133" s="947"/>
      <c r="DO133" s="947"/>
      <c r="DP133" s="947"/>
      <c r="DQ133" s="947"/>
      <c r="DR133" s="947"/>
      <c r="DS133" s="947"/>
      <c r="DT133" s="947"/>
      <c r="DU133" s="947"/>
      <c r="DV133" s="947"/>
      <c r="DW133" s="947"/>
      <c r="DX133" s="947"/>
      <c r="DY133" s="947"/>
      <c r="DZ133" s="947"/>
      <c r="EA133" s="947"/>
      <c r="EB133" s="947"/>
      <c r="EC133" s="947"/>
      <c r="ED133" s="947"/>
      <c r="EE133" s="947"/>
      <c r="EF133" s="947"/>
      <c r="EG133" s="947"/>
      <c r="EH133" s="947"/>
      <c r="EI133" s="947"/>
      <c r="EJ133" s="947"/>
      <c r="EK133" s="947"/>
      <c r="EL133" s="947"/>
      <c r="EM133" s="947"/>
      <c r="EN133" s="947"/>
      <c r="EO133" s="947"/>
      <c r="EP133" s="947"/>
      <c r="EQ133" s="947"/>
      <c r="ER133" s="947"/>
      <c r="ES133" s="947"/>
      <c r="ET133" s="947"/>
      <c r="EU133" s="947"/>
      <c r="EV133" s="947"/>
      <c r="EW133" s="947"/>
      <c r="EX133" s="947"/>
      <c r="EY133" s="947"/>
      <c r="EZ133" s="947"/>
      <c r="FA133" s="947"/>
      <c r="FB133" s="947"/>
      <c r="FC133" s="947"/>
      <c r="FD133" s="947"/>
      <c r="FE133" s="947"/>
      <c r="FF133" s="947"/>
      <c r="FG133" s="947"/>
      <c r="FH133" s="947"/>
      <c r="FI133" s="947"/>
      <c r="FJ133" s="947"/>
      <c r="FK133" s="947"/>
      <c r="FL133" s="947"/>
      <c r="FM133" s="947"/>
      <c r="FN133" s="947"/>
      <c r="FO133" s="947"/>
      <c r="FP133" s="947"/>
      <c r="FQ133" s="947"/>
      <c r="FR133" s="947"/>
      <c r="FS133" s="947"/>
      <c r="FT133" s="947"/>
      <c r="FU133" s="947"/>
      <c r="FV133" s="947"/>
      <c r="FW133" s="947"/>
      <c r="FX133" s="947"/>
      <c r="FY133" s="947"/>
      <c r="FZ133" s="947"/>
      <c r="GA133" s="947"/>
      <c r="GB133" s="947"/>
      <c r="GC133" s="947"/>
      <c r="GD133" s="947"/>
      <c r="GE133" s="947"/>
      <c r="GF133" s="947"/>
      <c r="GG133" s="947"/>
      <c r="GH133" s="947"/>
      <c r="GI133" s="947"/>
      <c r="GJ133" s="947"/>
      <c r="GK133" s="947"/>
      <c r="GL133" s="947"/>
      <c r="GM133" s="947"/>
      <c r="GN133" s="947"/>
      <c r="GO133" s="947"/>
      <c r="GP133" s="947"/>
      <c r="GQ133" s="947"/>
      <c r="GR133" s="947"/>
      <c r="GS133" s="947"/>
      <c r="GT133" s="947"/>
      <c r="GU133" s="947"/>
      <c r="GV133" s="947"/>
      <c r="GW133" s="947"/>
      <c r="GX133" s="947"/>
      <c r="GY133" s="947"/>
      <c r="GZ133" s="947"/>
      <c r="HA133" s="947"/>
      <c r="HB133" s="947"/>
      <c r="HC133" s="947"/>
      <c r="HD133" s="947"/>
      <c r="HE133" s="947"/>
      <c r="HF133" s="947"/>
      <c r="HG133" s="947"/>
      <c r="HH133" s="947"/>
      <c r="HI133" s="947"/>
      <c r="HJ133" s="947"/>
      <c r="HK133" s="947"/>
      <c r="HL133" s="947"/>
      <c r="HM133" s="947"/>
      <c r="HN133" s="947"/>
      <c r="HO133" s="947"/>
      <c r="HP133" s="947"/>
      <c r="HQ133" s="947"/>
      <c r="HR133" s="947"/>
      <c r="HS133" s="947"/>
      <c r="HT133" s="947"/>
      <c r="HU133" s="947"/>
      <c r="HV133" s="947"/>
      <c r="HW133" s="947"/>
      <c r="HX133" s="947"/>
      <c r="HY133" s="947"/>
      <c r="HZ133" s="947"/>
      <c r="IA133" s="947"/>
      <c r="IB133" s="947"/>
      <c r="IC133" s="947"/>
      <c r="ID133" s="947"/>
      <c r="IE133" s="947"/>
      <c r="IF133" s="947"/>
      <c r="IG133" s="947"/>
      <c r="IH133" s="947"/>
      <c r="II133" s="947"/>
      <c r="IJ133" s="947"/>
      <c r="IK133" s="947"/>
      <c r="IL133" s="947"/>
      <c r="IM133" s="947"/>
      <c r="IN133" s="947"/>
      <c r="IO133" s="947"/>
      <c r="IP133" s="947"/>
      <c r="IQ133" s="947"/>
      <c r="IR133" s="947"/>
      <c r="IS133" s="947"/>
      <c r="IT133" s="947"/>
      <c r="IU133" s="947"/>
    </row>
    <row r="134" spans="1:255" s="948" customFormat="1" ht="12">
      <c r="A134" s="1356"/>
      <c r="B134" s="1283"/>
      <c r="C134" s="667" t="s">
        <v>715</v>
      </c>
      <c r="D134" s="1213"/>
      <c r="E134" s="1285"/>
      <c r="F134" s="1213"/>
      <c r="G134" s="1357"/>
      <c r="H134" s="947"/>
      <c r="I134" s="947"/>
      <c r="J134" s="947"/>
      <c r="K134" s="947"/>
      <c r="L134" s="947"/>
      <c r="M134" s="947"/>
      <c r="N134" s="947"/>
      <c r="O134" s="947"/>
      <c r="P134" s="947"/>
      <c r="Q134" s="947"/>
      <c r="R134" s="947"/>
      <c r="S134" s="947"/>
      <c r="T134" s="947"/>
      <c r="U134" s="947"/>
      <c r="V134" s="947"/>
      <c r="W134" s="947"/>
      <c r="X134" s="947"/>
      <c r="Y134" s="947"/>
      <c r="Z134" s="947"/>
      <c r="AA134" s="947"/>
      <c r="AB134" s="947"/>
      <c r="AC134" s="947"/>
      <c r="AD134" s="947"/>
      <c r="AE134" s="947"/>
      <c r="AF134" s="947"/>
      <c r="AG134" s="947"/>
      <c r="AH134" s="947"/>
      <c r="AI134" s="947"/>
      <c r="AJ134" s="947"/>
      <c r="AK134" s="947"/>
      <c r="AL134" s="947"/>
      <c r="AM134" s="947"/>
      <c r="AN134" s="947"/>
      <c r="AO134" s="947"/>
      <c r="AP134" s="947"/>
      <c r="AQ134" s="947"/>
      <c r="AR134" s="947"/>
      <c r="AS134" s="947"/>
      <c r="AT134" s="947"/>
      <c r="AU134" s="947"/>
      <c r="AV134" s="947"/>
      <c r="AW134" s="947"/>
      <c r="AX134" s="947"/>
      <c r="AY134" s="947"/>
      <c r="AZ134" s="947"/>
      <c r="BA134" s="947"/>
      <c r="BB134" s="947"/>
      <c r="BC134" s="947"/>
      <c r="BD134" s="947"/>
      <c r="BE134" s="947"/>
      <c r="BF134" s="947"/>
      <c r="BG134" s="947"/>
      <c r="BH134" s="947"/>
      <c r="BI134" s="947"/>
      <c r="BJ134" s="947"/>
      <c r="BK134" s="947"/>
      <c r="BL134" s="947"/>
      <c r="BM134" s="947"/>
      <c r="BN134" s="947"/>
      <c r="BO134" s="947"/>
      <c r="BP134" s="947"/>
      <c r="BQ134" s="947"/>
      <c r="BR134" s="947"/>
      <c r="BS134" s="947"/>
      <c r="BT134" s="947"/>
      <c r="BU134" s="947"/>
      <c r="BV134" s="947"/>
      <c r="BW134" s="947"/>
      <c r="BX134" s="947"/>
      <c r="BY134" s="947"/>
      <c r="BZ134" s="947"/>
      <c r="CA134" s="947"/>
      <c r="CB134" s="947"/>
      <c r="CC134" s="947"/>
      <c r="CD134" s="947"/>
      <c r="CE134" s="947"/>
      <c r="CF134" s="947"/>
      <c r="CG134" s="947"/>
      <c r="CH134" s="947"/>
      <c r="CI134" s="947"/>
      <c r="CJ134" s="947"/>
      <c r="CK134" s="947"/>
      <c r="CL134" s="947"/>
      <c r="CM134" s="947"/>
      <c r="CN134" s="947"/>
      <c r="CO134" s="947"/>
      <c r="CP134" s="947"/>
      <c r="CQ134" s="947"/>
      <c r="CR134" s="947"/>
      <c r="CS134" s="947"/>
      <c r="CT134" s="947"/>
      <c r="CU134" s="947"/>
      <c r="CV134" s="947"/>
      <c r="CW134" s="947"/>
      <c r="CX134" s="947"/>
      <c r="CY134" s="947"/>
      <c r="CZ134" s="947"/>
      <c r="DA134" s="947"/>
      <c r="DB134" s="947"/>
      <c r="DC134" s="947"/>
      <c r="DD134" s="947"/>
      <c r="DE134" s="947"/>
      <c r="DF134" s="947"/>
      <c r="DG134" s="947"/>
      <c r="DH134" s="947"/>
      <c r="DI134" s="947"/>
      <c r="DJ134" s="947"/>
      <c r="DK134" s="947"/>
      <c r="DL134" s="947"/>
      <c r="DM134" s="947"/>
      <c r="DN134" s="947"/>
      <c r="DO134" s="947"/>
      <c r="DP134" s="947"/>
      <c r="DQ134" s="947"/>
      <c r="DR134" s="947"/>
      <c r="DS134" s="947"/>
      <c r="DT134" s="947"/>
      <c r="DU134" s="947"/>
      <c r="DV134" s="947"/>
      <c r="DW134" s="947"/>
      <c r="DX134" s="947"/>
      <c r="DY134" s="947"/>
      <c r="DZ134" s="947"/>
      <c r="EA134" s="947"/>
      <c r="EB134" s="947"/>
      <c r="EC134" s="947"/>
      <c r="ED134" s="947"/>
      <c r="EE134" s="947"/>
      <c r="EF134" s="947"/>
      <c r="EG134" s="947"/>
      <c r="EH134" s="947"/>
      <c r="EI134" s="947"/>
      <c r="EJ134" s="947"/>
      <c r="EK134" s="947"/>
      <c r="EL134" s="947"/>
      <c r="EM134" s="947"/>
      <c r="EN134" s="947"/>
      <c r="EO134" s="947"/>
      <c r="EP134" s="947"/>
      <c r="EQ134" s="947"/>
      <c r="ER134" s="947"/>
      <c r="ES134" s="947"/>
      <c r="ET134" s="947"/>
      <c r="EU134" s="947"/>
      <c r="EV134" s="947"/>
      <c r="EW134" s="947"/>
      <c r="EX134" s="947"/>
      <c r="EY134" s="947"/>
      <c r="EZ134" s="947"/>
      <c r="FA134" s="947"/>
      <c r="FB134" s="947"/>
      <c r="FC134" s="947"/>
      <c r="FD134" s="947"/>
      <c r="FE134" s="947"/>
      <c r="FF134" s="947"/>
      <c r="FG134" s="947"/>
      <c r="FH134" s="947"/>
      <c r="FI134" s="947"/>
      <c r="FJ134" s="947"/>
      <c r="FK134" s="947"/>
      <c r="FL134" s="947"/>
      <c r="FM134" s="947"/>
      <c r="FN134" s="947"/>
      <c r="FO134" s="947"/>
      <c r="FP134" s="947"/>
      <c r="FQ134" s="947"/>
      <c r="FR134" s="947"/>
      <c r="FS134" s="947"/>
      <c r="FT134" s="947"/>
      <c r="FU134" s="947"/>
      <c r="FV134" s="947"/>
      <c r="FW134" s="947"/>
      <c r="FX134" s="947"/>
      <c r="FY134" s="947"/>
      <c r="FZ134" s="947"/>
      <c r="GA134" s="947"/>
      <c r="GB134" s="947"/>
      <c r="GC134" s="947"/>
      <c r="GD134" s="947"/>
      <c r="GE134" s="947"/>
      <c r="GF134" s="947"/>
      <c r="GG134" s="947"/>
      <c r="GH134" s="947"/>
      <c r="GI134" s="947"/>
      <c r="GJ134" s="947"/>
      <c r="GK134" s="947"/>
      <c r="GL134" s="947"/>
      <c r="GM134" s="947"/>
      <c r="GN134" s="947"/>
      <c r="GO134" s="947"/>
      <c r="GP134" s="947"/>
      <c r="GQ134" s="947"/>
      <c r="GR134" s="947"/>
      <c r="GS134" s="947"/>
      <c r="GT134" s="947"/>
      <c r="GU134" s="947"/>
      <c r="GV134" s="947"/>
      <c r="GW134" s="947"/>
      <c r="GX134" s="947"/>
      <c r="GY134" s="947"/>
      <c r="GZ134" s="947"/>
      <c r="HA134" s="947"/>
      <c r="HB134" s="947"/>
      <c r="HC134" s="947"/>
      <c r="HD134" s="947"/>
      <c r="HE134" s="947"/>
      <c r="HF134" s="947"/>
      <c r="HG134" s="947"/>
      <c r="HH134" s="947"/>
      <c r="HI134" s="947"/>
      <c r="HJ134" s="947"/>
      <c r="HK134" s="947"/>
      <c r="HL134" s="947"/>
      <c r="HM134" s="947"/>
      <c r="HN134" s="947"/>
      <c r="HO134" s="947"/>
      <c r="HP134" s="947"/>
      <c r="HQ134" s="947"/>
      <c r="HR134" s="947"/>
      <c r="HS134" s="947"/>
      <c r="HT134" s="947"/>
      <c r="HU134" s="947"/>
      <c r="HV134" s="947"/>
      <c r="HW134" s="947"/>
      <c r="HX134" s="947"/>
      <c r="HY134" s="947"/>
      <c r="HZ134" s="947"/>
      <c r="IA134" s="947"/>
      <c r="IB134" s="947"/>
      <c r="IC134" s="947"/>
      <c r="ID134" s="947"/>
      <c r="IE134" s="947"/>
      <c r="IF134" s="947"/>
      <c r="IG134" s="947"/>
      <c r="IH134" s="947"/>
      <c r="II134" s="947"/>
      <c r="IJ134" s="947"/>
      <c r="IK134" s="947"/>
      <c r="IL134" s="947"/>
      <c r="IM134" s="947"/>
      <c r="IN134" s="947"/>
      <c r="IO134" s="947"/>
      <c r="IP134" s="947"/>
      <c r="IQ134" s="947"/>
      <c r="IR134" s="947"/>
      <c r="IS134" s="947"/>
      <c r="IT134" s="947"/>
      <c r="IU134" s="947"/>
    </row>
    <row r="135" spans="1:255" s="948" customFormat="1" ht="12">
      <c r="A135" s="1356"/>
      <c r="B135" s="1283"/>
      <c r="C135" s="667" t="s">
        <v>716</v>
      </c>
      <c r="D135" s="1213"/>
      <c r="E135" s="1285"/>
      <c r="F135" s="1213"/>
      <c r="G135" s="1357"/>
      <c r="H135" s="947"/>
      <c r="I135" s="947"/>
      <c r="J135" s="947"/>
      <c r="K135" s="947"/>
      <c r="L135" s="947"/>
      <c r="M135" s="947"/>
      <c r="N135" s="947"/>
      <c r="O135" s="947"/>
      <c r="P135" s="947"/>
      <c r="Q135" s="947"/>
      <c r="R135" s="947"/>
      <c r="S135" s="947"/>
      <c r="T135" s="947"/>
      <c r="U135" s="947"/>
      <c r="V135" s="947"/>
      <c r="W135" s="947"/>
      <c r="X135" s="947"/>
      <c r="Y135" s="947"/>
      <c r="Z135" s="947"/>
      <c r="AA135" s="947"/>
      <c r="AB135" s="947"/>
      <c r="AC135" s="947"/>
      <c r="AD135" s="947"/>
      <c r="AE135" s="947"/>
      <c r="AF135" s="947"/>
      <c r="AG135" s="947"/>
      <c r="AH135" s="947"/>
      <c r="AI135" s="947"/>
      <c r="AJ135" s="947"/>
      <c r="AK135" s="947"/>
      <c r="AL135" s="947"/>
      <c r="AM135" s="947"/>
      <c r="AN135" s="947"/>
      <c r="AO135" s="947"/>
      <c r="AP135" s="947"/>
      <c r="AQ135" s="947"/>
      <c r="AR135" s="947"/>
      <c r="AS135" s="947"/>
      <c r="AT135" s="947"/>
      <c r="AU135" s="947"/>
      <c r="AV135" s="947"/>
      <c r="AW135" s="947"/>
      <c r="AX135" s="947"/>
      <c r="AY135" s="947"/>
      <c r="AZ135" s="947"/>
      <c r="BA135" s="947"/>
      <c r="BB135" s="947"/>
      <c r="BC135" s="947"/>
      <c r="BD135" s="947"/>
      <c r="BE135" s="947"/>
      <c r="BF135" s="947"/>
      <c r="BG135" s="947"/>
      <c r="BH135" s="947"/>
      <c r="BI135" s="947"/>
      <c r="BJ135" s="947"/>
      <c r="BK135" s="947"/>
      <c r="BL135" s="947"/>
      <c r="BM135" s="947"/>
      <c r="BN135" s="947"/>
      <c r="BO135" s="947"/>
      <c r="BP135" s="947"/>
      <c r="BQ135" s="947"/>
      <c r="BR135" s="947"/>
      <c r="BS135" s="947"/>
      <c r="BT135" s="947"/>
      <c r="BU135" s="947"/>
      <c r="BV135" s="947"/>
      <c r="BW135" s="947"/>
      <c r="BX135" s="947"/>
      <c r="BY135" s="947"/>
      <c r="BZ135" s="947"/>
      <c r="CA135" s="947"/>
      <c r="CB135" s="947"/>
      <c r="CC135" s="947"/>
      <c r="CD135" s="947"/>
      <c r="CE135" s="947"/>
      <c r="CF135" s="947"/>
      <c r="CG135" s="947"/>
      <c r="CH135" s="947"/>
      <c r="CI135" s="947"/>
      <c r="CJ135" s="947"/>
      <c r="CK135" s="947"/>
      <c r="CL135" s="947"/>
      <c r="CM135" s="947"/>
      <c r="CN135" s="947"/>
      <c r="CO135" s="947"/>
      <c r="CP135" s="947"/>
      <c r="CQ135" s="947"/>
      <c r="CR135" s="947"/>
      <c r="CS135" s="947"/>
      <c r="CT135" s="947"/>
      <c r="CU135" s="947"/>
      <c r="CV135" s="947"/>
      <c r="CW135" s="947"/>
      <c r="CX135" s="947"/>
      <c r="CY135" s="947"/>
      <c r="CZ135" s="947"/>
      <c r="DA135" s="947"/>
      <c r="DB135" s="947"/>
      <c r="DC135" s="947"/>
      <c r="DD135" s="947"/>
      <c r="DE135" s="947"/>
      <c r="DF135" s="947"/>
      <c r="DG135" s="947"/>
      <c r="DH135" s="947"/>
      <c r="DI135" s="947"/>
      <c r="DJ135" s="947"/>
      <c r="DK135" s="947"/>
      <c r="DL135" s="947"/>
      <c r="DM135" s="947"/>
      <c r="DN135" s="947"/>
      <c r="DO135" s="947"/>
      <c r="DP135" s="947"/>
      <c r="DQ135" s="947"/>
      <c r="DR135" s="947"/>
      <c r="DS135" s="947"/>
      <c r="DT135" s="947"/>
      <c r="DU135" s="947"/>
      <c r="DV135" s="947"/>
      <c r="DW135" s="947"/>
      <c r="DX135" s="947"/>
      <c r="DY135" s="947"/>
      <c r="DZ135" s="947"/>
      <c r="EA135" s="947"/>
      <c r="EB135" s="947"/>
      <c r="EC135" s="947"/>
      <c r="ED135" s="947"/>
      <c r="EE135" s="947"/>
      <c r="EF135" s="947"/>
      <c r="EG135" s="947"/>
      <c r="EH135" s="947"/>
      <c r="EI135" s="947"/>
      <c r="EJ135" s="947"/>
      <c r="EK135" s="947"/>
      <c r="EL135" s="947"/>
      <c r="EM135" s="947"/>
      <c r="EN135" s="947"/>
      <c r="EO135" s="947"/>
      <c r="EP135" s="947"/>
      <c r="EQ135" s="947"/>
      <c r="ER135" s="947"/>
      <c r="ES135" s="947"/>
      <c r="ET135" s="947"/>
      <c r="EU135" s="947"/>
      <c r="EV135" s="947"/>
      <c r="EW135" s="947"/>
      <c r="EX135" s="947"/>
      <c r="EY135" s="947"/>
      <c r="EZ135" s="947"/>
      <c r="FA135" s="947"/>
      <c r="FB135" s="947"/>
      <c r="FC135" s="947"/>
      <c r="FD135" s="947"/>
      <c r="FE135" s="947"/>
      <c r="FF135" s="947"/>
      <c r="FG135" s="947"/>
      <c r="FH135" s="947"/>
      <c r="FI135" s="947"/>
      <c r="FJ135" s="947"/>
      <c r="FK135" s="947"/>
      <c r="FL135" s="947"/>
      <c r="FM135" s="947"/>
      <c r="FN135" s="947"/>
      <c r="FO135" s="947"/>
      <c r="FP135" s="947"/>
      <c r="FQ135" s="947"/>
      <c r="FR135" s="947"/>
      <c r="FS135" s="947"/>
      <c r="FT135" s="947"/>
      <c r="FU135" s="947"/>
      <c r="FV135" s="947"/>
      <c r="FW135" s="947"/>
      <c r="FX135" s="947"/>
      <c r="FY135" s="947"/>
      <c r="FZ135" s="947"/>
      <c r="GA135" s="947"/>
      <c r="GB135" s="947"/>
      <c r="GC135" s="947"/>
      <c r="GD135" s="947"/>
      <c r="GE135" s="947"/>
      <c r="GF135" s="947"/>
      <c r="GG135" s="947"/>
      <c r="GH135" s="947"/>
      <c r="GI135" s="947"/>
      <c r="GJ135" s="947"/>
      <c r="GK135" s="947"/>
      <c r="GL135" s="947"/>
      <c r="GM135" s="947"/>
      <c r="GN135" s="947"/>
      <c r="GO135" s="947"/>
      <c r="GP135" s="947"/>
      <c r="GQ135" s="947"/>
      <c r="GR135" s="947"/>
      <c r="GS135" s="947"/>
      <c r="GT135" s="947"/>
      <c r="GU135" s="947"/>
      <c r="GV135" s="947"/>
      <c r="GW135" s="947"/>
      <c r="GX135" s="947"/>
      <c r="GY135" s="947"/>
      <c r="GZ135" s="947"/>
      <c r="HA135" s="947"/>
      <c r="HB135" s="947"/>
      <c r="HC135" s="947"/>
      <c r="HD135" s="947"/>
      <c r="HE135" s="947"/>
      <c r="HF135" s="947"/>
      <c r="HG135" s="947"/>
      <c r="HH135" s="947"/>
      <c r="HI135" s="947"/>
      <c r="HJ135" s="947"/>
      <c r="HK135" s="947"/>
      <c r="HL135" s="947"/>
      <c r="HM135" s="947"/>
      <c r="HN135" s="947"/>
      <c r="HO135" s="947"/>
      <c r="HP135" s="947"/>
      <c r="HQ135" s="947"/>
      <c r="HR135" s="947"/>
      <c r="HS135" s="947"/>
      <c r="HT135" s="947"/>
      <c r="HU135" s="947"/>
      <c r="HV135" s="947"/>
      <c r="HW135" s="947"/>
      <c r="HX135" s="947"/>
      <c r="HY135" s="947"/>
      <c r="HZ135" s="947"/>
      <c r="IA135" s="947"/>
      <c r="IB135" s="947"/>
      <c r="IC135" s="947"/>
      <c r="ID135" s="947"/>
      <c r="IE135" s="947"/>
      <c r="IF135" s="947"/>
      <c r="IG135" s="947"/>
      <c r="IH135" s="947"/>
      <c r="II135" s="947"/>
      <c r="IJ135" s="947"/>
      <c r="IK135" s="947"/>
      <c r="IL135" s="947"/>
      <c r="IM135" s="947"/>
      <c r="IN135" s="947"/>
      <c r="IO135" s="947"/>
      <c r="IP135" s="947"/>
      <c r="IQ135" s="947"/>
      <c r="IR135" s="947"/>
      <c r="IS135" s="947"/>
      <c r="IT135" s="947"/>
      <c r="IU135" s="947"/>
    </row>
    <row r="136" spans="1:255" s="948" customFormat="1" ht="12">
      <c r="A136" s="1356"/>
      <c r="B136" s="1283"/>
      <c r="C136" s="667" t="s">
        <v>717</v>
      </c>
      <c r="D136" s="1213"/>
      <c r="E136" s="1285"/>
      <c r="F136" s="1213"/>
      <c r="G136" s="1357"/>
      <c r="H136" s="947"/>
      <c r="I136" s="947"/>
      <c r="J136" s="947"/>
      <c r="K136" s="947"/>
      <c r="L136" s="947"/>
      <c r="M136" s="947"/>
      <c r="N136" s="947"/>
      <c r="O136" s="947"/>
      <c r="P136" s="947"/>
      <c r="Q136" s="947"/>
      <c r="R136" s="947"/>
      <c r="S136" s="947"/>
      <c r="T136" s="947"/>
      <c r="U136" s="947"/>
      <c r="V136" s="947"/>
      <c r="W136" s="947"/>
      <c r="X136" s="947"/>
      <c r="Y136" s="947"/>
      <c r="Z136" s="947"/>
      <c r="AA136" s="947"/>
      <c r="AB136" s="947"/>
      <c r="AC136" s="947"/>
      <c r="AD136" s="947"/>
      <c r="AE136" s="947"/>
      <c r="AF136" s="947"/>
      <c r="AG136" s="947"/>
      <c r="AH136" s="947"/>
      <c r="AI136" s="947"/>
      <c r="AJ136" s="947"/>
      <c r="AK136" s="947"/>
      <c r="AL136" s="947"/>
      <c r="AM136" s="947"/>
      <c r="AN136" s="947"/>
      <c r="AO136" s="947"/>
      <c r="AP136" s="947"/>
      <c r="AQ136" s="947"/>
      <c r="AR136" s="947"/>
      <c r="AS136" s="947"/>
      <c r="AT136" s="947"/>
      <c r="AU136" s="947"/>
      <c r="AV136" s="947"/>
      <c r="AW136" s="947"/>
      <c r="AX136" s="947"/>
      <c r="AY136" s="947"/>
      <c r="AZ136" s="947"/>
      <c r="BA136" s="947"/>
      <c r="BB136" s="947"/>
      <c r="BC136" s="947"/>
      <c r="BD136" s="947"/>
      <c r="BE136" s="947"/>
      <c r="BF136" s="947"/>
      <c r="BG136" s="947"/>
      <c r="BH136" s="947"/>
      <c r="BI136" s="947"/>
      <c r="BJ136" s="947"/>
      <c r="BK136" s="947"/>
      <c r="BL136" s="947"/>
      <c r="BM136" s="947"/>
      <c r="BN136" s="947"/>
      <c r="BO136" s="947"/>
      <c r="BP136" s="947"/>
      <c r="BQ136" s="947"/>
      <c r="BR136" s="947"/>
      <c r="BS136" s="947"/>
      <c r="BT136" s="947"/>
      <c r="BU136" s="947"/>
      <c r="BV136" s="947"/>
      <c r="BW136" s="947"/>
      <c r="BX136" s="947"/>
      <c r="BY136" s="947"/>
      <c r="BZ136" s="947"/>
      <c r="CA136" s="947"/>
      <c r="CB136" s="947"/>
      <c r="CC136" s="947"/>
      <c r="CD136" s="947"/>
      <c r="CE136" s="947"/>
      <c r="CF136" s="947"/>
      <c r="CG136" s="947"/>
      <c r="CH136" s="947"/>
      <c r="CI136" s="947"/>
      <c r="CJ136" s="947"/>
      <c r="CK136" s="947"/>
      <c r="CL136" s="947"/>
      <c r="CM136" s="947"/>
      <c r="CN136" s="947"/>
      <c r="CO136" s="947"/>
      <c r="CP136" s="947"/>
      <c r="CQ136" s="947"/>
      <c r="CR136" s="947"/>
      <c r="CS136" s="947"/>
      <c r="CT136" s="947"/>
      <c r="CU136" s="947"/>
      <c r="CV136" s="947"/>
      <c r="CW136" s="947"/>
      <c r="CX136" s="947"/>
      <c r="CY136" s="947"/>
      <c r="CZ136" s="947"/>
      <c r="DA136" s="947"/>
      <c r="DB136" s="947"/>
      <c r="DC136" s="947"/>
      <c r="DD136" s="947"/>
      <c r="DE136" s="947"/>
      <c r="DF136" s="947"/>
      <c r="DG136" s="947"/>
      <c r="DH136" s="947"/>
      <c r="DI136" s="947"/>
      <c r="DJ136" s="947"/>
      <c r="DK136" s="947"/>
      <c r="DL136" s="947"/>
      <c r="DM136" s="947"/>
      <c r="DN136" s="947"/>
      <c r="DO136" s="947"/>
      <c r="DP136" s="947"/>
      <c r="DQ136" s="947"/>
      <c r="DR136" s="947"/>
      <c r="DS136" s="947"/>
      <c r="DT136" s="947"/>
      <c r="DU136" s="947"/>
      <c r="DV136" s="947"/>
      <c r="DW136" s="947"/>
      <c r="DX136" s="947"/>
      <c r="DY136" s="947"/>
      <c r="DZ136" s="947"/>
      <c r="EA136" s="947"/>
      <c r="EB136" s="947"/>
      <c r="EC136" s="947"/>
      <c r="ED136" s="947"/>
      <c r="EE136" s="947"/>
      <c r="EF136" s="947"/>
      <c r="EG136" s="947"/>
      <c r="EH136" s="947"/>
      <c r="EI136" s="947"/>
      <c r="EJ136" s="947"/>
      <c r="EK136" s="947"/>
      <c r="EL136" s="947"/>
      <c r="EM136" s="947"/>
      <c r="EN136" s="947"/>
      <c r="EO136" s="947"/>
      <c r="EP136" s="947"/>
      <c r="EQ136" s="947"/>
      <c r="ER136" s="947"/>
      <c r="ES136" s="947"/>
      <c r="ET136" s="947"/>
      <c r="EU136" s="947"/>
      <c r="EV136" s="947"/>
      <c r="EW136" s="947"/>
      <c r="EX136" s="947"/>
      <c r="EY136" s="947"/>
      <c r="EZ136" s="947"/>
      <c r="FA136" s="947"/>
      <c r="FB136" s="947"/>
      <c r="FC136" s="947"/>
      <c r="FD136" s="947"/>
      <c r="FE136" s="947"/>
      <c r="FF136" s="947"/>
      <c r="FG136" s="947"/>
      <c r="FH136" s="947"/>
      <c r="FI136" s="947"/>
      <c r="FJ136" s="947"/>
      <c r="FK136" s="947"/>
      <c r="FL136" s="947"/>
      <c r="FM136" s="947"/>
      <c r="FN136" s="947"/>
      <c r="FO136" s="947"/>
      <c r="FP136" s="947"/>
      <c r="FQ136" s="947"/>
      <c r="FR136" s="947"/>
      <c r="FS136" s="947"/>
      <c r="FT136" s="947"/>
      <c r="FU136" s="947"/>
      <c r="FV136" s="947"/>
      <c r="FW136" s="947"/>
      <c r="FX136" s="947"/>
      <c r="FY136" s="947"/>
      <c r="FZ136" s="947"/>
      <c r="GA136" s="947"/>
      <c r="GB136" s="947"/>
      <c r="GC136" s="947"/>
      <c r="GD136" s="947"/>
      <c r="GE136" s="947"/>
      <c r="GF136" s="947"/>
      <c r="GG136" s="947"/>
      <c r="GH136" s="947"/>
      <c r="GI136" s="947"/>
      <c r="GJ136" s="947"/>
      <c r="GK136" s="947"/>
      <c r="GL136" s="947"/>
      <c r="GM136" s="947"/>
      <c r="GN136" s="947"/>
      <c r="GO136" s="947"/>
      <c r="GP136" s="947"/>
      <c r="GQ136" s="947"/>
      <c r="GR136" s="947"/>
      <c r="GS136" s="947"/>
      <c r="GT136" s="947"/>
      <c r="GU136" s="947"/>
      <c r="GV136" s="947"/>
      <c r="GW136" s="947"/>
      <c r="GX136" s="947"/>
      <c r="GY136" s="947"/>
      <c r="GZ136" s="947"/>
      <c r="HA136" s="947"/>
      <c r="HB136" s="947"/>
      <c r="HC136" s="947"/>
      <c r="HD136" s="947"/>
      <c r="HE136" s="947"/>
      <c r="HF136" s="947"/>
      <c r="HG136" s="947"/>
      <c r="HH136" s="947"/>
      <c r="HI136" s="947"/>
      <c r="HJ136" s="947"/>
      <c r="HK136" s="947"/>
      <c r="HL136" s="947"/>
      <c r="HM136" s="947"/>
      <c r="HN136" s="947"/>
      <c r="HO136" s="947"/>
      <c r="HP136" s="947"/>
      <c r="HQ136" s="947"/>
      <c r="HR136" s="947"/>
      <c r="HS136" s="947"/>
      <c r="HT136" s="947"/>
      <c r="HU136" s="947"/>
      <c r="HV136" s="947"/>
      <c r="HW136" s="947"/>
      <c r="HX136" s="947"/>
      <c r="HY136" s="947"/>
      <c r="HZ136" s="947"/>
      <c r="IA136" s="947"/>
      <c r="IB136" s="947"/>
      <c r="IC136" s="947"/>
      <c r="ID136" s="947"/>
      <c r="IE136" s="947"/>
      <c r="IF136" s="947"/>
      <c r="IG136" s="947"/>
      <c r="IH136" s="947"/>
      <c r="II136" s="947"/>
      <c r="IJ136" s="947"/>
      <c r="IK136" s="947"/>
      <c r="IL136" s="947"/>
      <c r="IM136" s="947"/>
      <c r="IN136" s="947"/>
      <c r="IO136" s="947"/>
      <c r="IP136" s="947"/>
      <c r="IQ136" s="947"/>
      <c r="IR136" s="947"/>
      <c r="IS136" s="947"/>
      <c r="IT136" s="947"/>
      <c r="IU136" s="947"/>
    </row>
    <row r="137" spans="1:255" s="948" customFormat="1" ht="12">
      <c r="A137" s="1356"/>
      <c r="B137" s="1283"/>
      <c r="C137" s="667" t="s">
        <v>718</v>
      </c>
      <c r="D137" s="1213"/>
      <c r="E137" s="1285"/>
      <c r="F137" s="1213"/>
      <c r="G137" s="1357"/>
      <c r="H137" s="947"/>
      <c r="I137" s="947"/>
      <c r="J137" s="947"/>
      <c r="K137" s="947"/>
      <c r="L137" s="947"/>
      <c r="M137" s="947"/>
      <c r="N137" s="947"/>
      <c r="O137" s="947"/>
      <c r="P137" s="947"/>
      <c r="Q137" s="947"/>
      <c r="R137" s="947"/>
      <c r="S137" s="947"/>
      <c r="T137" s="947"/>
      <c r="U137" s="947"/>
      <c r="V137" s="947"/>
      <c r="W137" s="947"/>
      <c r="X137" s="947"/>
      <c r="Y137" s="947"/>
      <c r="Z137" s="947"/>
      <c r="AA137" s="947"/>
      <c r="AB137" s="947"/>
      <c r="AC137" s="947"/>
      <c r="AD137" s="947"/>
      <c r="AE137" s="947"/>
      <c r="AF137" s="947"/>
      <c r="AG137" s="947"/>
      <c r="AH137" s="947"/>
      <c r="AI137" s="947"/>
      <c r="AJ137" s="947"/>
      <c r="AK137" s="947"/>
      <c r="AL137" s="947"/>
      <c r="AM137" s="947"/>
      <c r="AN137" s="947"/>
      <c r="AO137" s="947"/>
      <c r="AP137" s="947"/>
      <c r="AQ137" s="947"/>
      <c r="AR137" s="947"/>
      <c r="AS137" s="947"/>
      <c r="AT137" s="947"/>
      <c r="AU137" s="947"/>
      <c r="AV137" s="947"/>
      <c r="AW137" s="947"/>
      <c r="AX137" s="947"/>
      <c r="AY137" s="947"/>
      <c r="AZ137" s="947"/>
      <c r="BA137" s="947"/>
      <c r="BB137" s="947"/>
      <c r="BC137" s="947"/>
      <c r="BD137" s="947"/>
      <c r="BE137" s="947"/>
      <c r="BF137" s="947"/>
      <c r="BG137" s="947"/>
      <c r="BH137" s="947"/>
      <c r="BI137" s="947"/>
      <c r="BJ137" s="947"/>
      <c r="BK137" s="947"/>
      <c r="BL137" s="947"/>
      <c r="BM137" s="947"/>
      <c r="BN137" s="947"/>
      <c r="BO137" s="947"/>
      <c r="BP137" s="947"/>
      <c r="BQ137" s="947"/>
      <c r="BR137" s="947"/>
      <c r="BS137" s="947"/>
      <c r="BT137" s="947"/>
      <c r="BU137" s="947"/>
      <c r="BV137" s="947"/>
      <c r="BW137" s="947"/>
      <c r="BX137" s="947"/>
      <c r="BY137" s="947"/>
      <c r="BZ137" s="947"/>
      <c r="CA137" s="947"/>
      <c r="CB137" s="947"/>
      <c r="CC137" s="947"/>
      <c r="CD137" s="947"/>
      <c r="CE137" s="947"/>
      <c r="CF137" s="947"/>
      <c r="CG137" s="947"/>
      <c r="CH137" s="947"/>
      <c r="CI137" s="947"/>
      <c r="CJ137" s="947"/>
      <c r="CK137" s="947"/>
      <c r="CL137" s="947"/>
      <c r="CM137" s="947"/>
      <c r="CN137" s="947"/>
      <c r="CO137" s="947"/>
      <c r="CP137" s="947"/>
      <c r="CQ137" s="947"/>
      <c r="CR137" s="947"/>
      <c r="CS137" s="947"/>
      <c r="CT137" s="947"/>
      <c r="CU137" s="947"/>
      <c r="CV137" s="947"/>
      <c r="CW137" s="947"/>
      <c r="CX137" s="947"/>
      <c r="CY137" s="947"/>
      <c r="CZ137" s="947"/>
      <c r="DA137" s="947"/>
      <c r="DB137" s="947"/>
      <c r="DC137" s="947"/>
      <c r="DD137" s="947"/>
      <c r="DE137" s="947"/>
      <c r="DF137" s="947"/>
      <c r="DG137" s="947"/>
      <c r="DH137" s="947"/>
      <c r="DI137" s="947"/>
      <c r="DJ137" s="947"/>
      <c r="DK137" s="947"/>
      <c r="DL137" s="947"/>
      <c r="DM137" s="947"/>
      <c r="DN137" s="947"/>
      <c r="DO137" s="947"/>
      <c r="DP137" s="947"/>
      <c r="DQ137" s="947"/>
      <c r="DR137" s="947"/>
      <c r="DS137" s="947"/>
      <c r="DT137" s="947"/>
      <c r="DU137" s="947"/>
      <c r="DV137" s="947"/>
      <c r="DW137" s="947"/>
      <c r="DX137" s="947"/>
      <c r="DY137" s="947"/>
      <c r="DZ137" s="947"/>
      <c r="EA137" s="947"/>
      <c r="EB137" s="947"/>
      <c r="EC137" s="947"/>
      <c r="ED137" s="947"/>
      <c r="EE137" s="947"/>
      <c r="EF137" s="947"/>
      <c r="EG137" s="947"/>
      <c r="EH137" s="947"/>
      <c r="EI137" s="947"/>
      <c r="EJ137" s="947"/>
      <c r="EK137" s="947"/>
      <c r="EL137" s="947"/>
      <c r="EM137" s="947"/>
      <c r="EN137" s="947"/>
      <c r="EO137" s="947"/>
      <c r="EP137" s="947"/>
      <c r="EQ137" s="947"/>
      <c r="ER137" s="947"/>
      <c r="ES137" s="947"/>
      <c r="ET137" s="947"/>
      <c r="EU137" s="947"/>
      <c r="EV137" s="947"/>
      <c r="EW137" s="947"/>
      <c r="EX137" s="947"/>
      <c r="EY137" s="947"/>
      <c r="EZ137" s="947"/>
      <c r="FA137" s="947"/>
      <c r="FB137" s="947"/>
      <c r="FC137" s="947"/>
      <c r="FD137" s="947"/>
      <c r="FE137" s="947"/>
      <c r="FF137" s="947"/>
      <c r="FG137" s="947"/>
      <c r="FH137" s="947"/>
      <c r="FI137" s="947"/>
      <c r="FJ137" s="947"/>
      <c r="FK137" s="947"/>
      <c r="FL137" s="947"/>
      <c r="FM137" s="947"/>
      <c r="FN137" s="947"/>
      <c r="FO137" s="947"/>
      <c r="FP137" s="947"/>
      <c r="FQ137" s="947"/>
      <c r="FR137" s="947"/>
      <c r="FS137" s="947"/>
      <c r="FT137" s="947"/>
      <c r="FU137" s="947"/>
      <c r="FV137" s="947"/>
      <c r="FW137" s="947"/>
      <c r="FX137" s="947"/>
      <c r="FY137" s="947"/>
      <c r="FZ137" s="947"/>
      <c r="GA137" s="947"/>
      <c r="GB137" s="947"/>
      <c r="GC137" s="947"/>
      <c r="GD137" s="947"/>
      <c r="GE137" s="947"/>
      <c r="GF137" s="947"/>
      <c r="GG137" s="947"/>
      <c r="GH137" s="947"/>
      <c r="GI137" s="947"/>
      <c r="GJ137" s="947"/>
      <c r="GK137" s="947"/>
      <c r="GL137" s="947"/>
      <c r="GM137" s="947"/>
      <c r="GN137" s="947"/>
      <c r="GO137" s="947"/>
      <c r="GP137" s="947"/>
      <c r="GQ137" s="947"/>
      <c r="GR137" s="947"/>
      <c r="GS137" s="947"/>
      <c r="GT137" s="947"/>
      <c r="GU137" s="947"/>
      <c r="GV137" s="947"/>
      <c r="GW137" s="947"/>
      <c r="GX137" s="947"/>
      <c r="GY137" s="947"/>
      <c r="GZ137" s="947"/>
      <c r="HA137" s="947"/>
      <c r="HB137" s="947"/>
      <c r="HC137" s="947"/>
      <c r="HD137" s="947"/>
      <c r="HE137" s="947"/>
      <c r="HF137" s="947"/>
      <c r="HG137" s="947"/>
      <c r="HH137" s="947"/>
      <c r="HI137" s="947"/>
      <c r="HJ137" s="947"/>
      <c r="HK137" s="947"/>
      <c r="HL137" s="947"/>
      <c r="HM137" s="947"/>
      <c r="HN137" s="947"/>
      <c r="HO137" s="947"/>
      <c r="HP137" s="947"/>
      <c r="HQ137" s="947"/>
      <c r="HR137" s="947"/>
      <c r="HS137" s="947"/>
      <c r="HT137" s="947"/>
      <c r="HU137" s="947"/>
      <c r="HV137" s="947"/>
      <c r="HW137" s="947"/>
      <c r="HX137" s="947"/>
      <c r="HY137" s="947"/>
      <c r="HZ137" s="947"/>
      <c r="IA137" s="947"/>
      <c r="IB137" s="947"/>
      <c r="IC137" s="947"/>
      <c r="ID137" s="947"/>
      <c r="IE137" s="947"/>
      <c r="IF137" s="947"/>
      <c r="IG137" s="947"/>
      <c r="IH137" s="947"/>
      <c r="II137" s="947"/>
      <c r="IJ137" s="947"/>
      <c r="IK137" s="947"/>
      <c r="IL137" s="947"/>
      <c r="IM137" s="947"/>
      <c r="IN137" s="947"/>
      <c r="IO137" s="947"/>
      <c r="IP137" s="947"/>
      <c r="IQ137" s="947"/>
      <c r="IR137" s="947"/>
      <c r="IS137" s="947"/>
      <c r="IT137" s="947"/>
      <c r="IU137" s="947"/>
    </row>
    <row r="138" spans="1:255" s="948" customFormat="1" ht="12">
      <c r="A138" s="1356"/>
      <c r="B138" s="1283"/>
      <c r="C138" s="666" t="s">
        <v>719</v>
      </c>
      <c r="D138" s="1213"/>
      <c r="E138" s="1285"/>
      <c r="F138" s="1213"/>
      <c r="G138" s="1357"/>
      <c r="H138" s="947"/>
      <c r="I138" s="947"/>
      <c r="J138" s="947"/>
      <c r="K138" s="947"/>
      <c r="L138" s="947"/>
      <c r="M138" s="947"/>
      <c r="N138" s="947"/>
      <c r="O138" s="947"/>
      <c r="P138" s="947"/>
      <c r="Q138" s="947"/>
      <c r="R138" s="947"/>
      <c r="S138" s="947"/>
      <c r="T138" s="947"/>
      <c r="U138" s="947"/>
      <c r="V138" s="947"/>
      <c r="W138" s="947"/>
      <c r="X138" s="947"/>
      <c r="Y138" s="947"/>
      <c r="Z138" s="947"/>
      <c r="AA138" s="947"/>
      <c r="AB138" s="947"/>
      <c r="AC138" s="947"/>
      <c r="AD138" s="947"/>
      <c r="AE138" s="947"/>
      <c r="AF138" s="947"/>
      <c r="AG138" s="947"/>
      <c r="AH138" s="947"/>
      <c r="AI138" s="947"/>
      <c r="AJ138" s="947"/>
      <c r="AK138" s="947"/>
      <c r="AL138" s="947"/>
      <c r="AM138" s="947"/>
      <c r="AN138" s="947"/>
      <c r="AO138" s="947"/>
      <c r="AP138" s="947"/>
      <c r="AQ138" s="947"/>
      <c r="AR138" s="947"/>
      <c r="AS138" s="947"/>
      <c r="AT138" s="947"/>
      <c r="AU138" s="947"/>
      <c r="AV138" s="947"/>
      <c r="AW138" s="947"/>
      <c r="AX138" s="947"/>
      <c r="AY138" s="947"/>
      <c r="AZ138" s="947"/>
      <c r="BA138" s="947"/>
      <c r="BB138" s="947"/>
      <c r="BC138" s="947"/>
      <c r="BD138" s="947"/>
      <c r="BE138" s="947"/>
      <c r="BF138" s="947"/>
      <c r="BG138" s="947"/>
      <c r="BH138" s="947"/>
      <c r="BI138" s="947"/>
      <c r="BJ138" s="947"/>
      <c r="BK138" s="947"/>
      <c r="BL138" s="947"/>
      <c r="BM138" s="947"/>
      <c r="BN138" s="947"/>
      <c r="BO138" s="947"/>
      <c r="BP138" s="947"/>
      <c r="BQ138" s="947"/>
      <c r="BR138" s="947"/>
      <c r="BS138" s="947"/>
      <c r="BT138" s="947"/>
      <c r="BU138" s="947"/>
      <c r="BV138" s="947"/>
      <c r="BW138" s="947"/>
      <c r="BX138" s="947"/>
      <c r="BY138" s="947"/>
      <c r="BZ138" s="947"/>
      <c r="CA138" s="947"/>
      <c r="CB138" s="947"/>
      <c r="CC138" s="947"/>
      <c r="CD138" s="947"/>
      <c r="CE138" s="947"/>
      <c r="CF138" s="947"/>
      <c r="CG138" s="947"/>
      <c r="CH138" s="947"/>
      <c r="CI138" s="947"/>
      <c r="CJ138" s="947"/>
      <c r="CK138" s="947"/>
      <c r="CL138" s="947"/>
      <c r="CM138" s="947"/>
      <c r="CN138" s="947"/>
      <c r="CO138" s="947"/>
      <c r="CP138" s="947"/>
      <c r="CQ138" s="947"/>
      <c r="CR138" s="947"/>
      <c r="CS138" s="947"/>
      <c r="CT138" s="947"/>
      <c r="CU138" s="947"/>
      <c r="CV138" s="947"/>
      <c r="CW138" s="947"/>
      <c r="CX138" s="947"/>
      <c r="CY138" s="947"/>
      <c r="CZ138" s="947"/>
      <c r="DA138" s="947"/>
      <c r="DB138" s="947"/>
      <c r="DC138" s="947"/>
      <c r="DD138" s="947"/>
      <c r="DE138" s="947"/>
      <c r="DF138" s="947"/>
      <c r="DG138" s="947"/>
      <c r="DH138" s="947"/>
      <c r="DI138" s="947"/>
      <c r="DJ138" s="947"/>
      <c r="DK138" s="947"/>
      <c r="DL138" s="947"/>
      <c r="DM138" s="947"/>
      <c r="DN138" s="947"/>
      <c r="DO138" s="947"/>
      <c r="DP138" s="947"/>
      <c r="DQ138" s="947"/>
      <c r="DR138" s="947"/>
      <c r="DS138" s="947"/>
      <c r="DT138" s="947"/>
      <c r="DU138" s="947"/>
      <c r="DV138" s="947"/>
      <c r="DW138" s="947"/>
      <c r="DX138" s="947"/>
      <c r="DY138" s="947"/>
      <c r="DZ138" s="947"/>
      <c r="EA138" s="947"/>
      <c r="EB138" s="947"/>
      <c r="EC138" s="947"/>
      <c r="ED138" s="947"/>
      <c r="EE138" s="947"/>
      <c r="EF138" s="947"/>
      <c r="EG138" s="947"/>
      <c r="EH138" s="947"/>
      <c r="EI138" s="947"/>
      <c r="EJ138" s="947"/>
      <c r="EK138" s="947"/>
      <c r="EL138" s="947"/>
      <c r="EM138" s="947"/>
      <c r="EN138" s="947"/>
      <c r="EO138" s="947"/>
      <c r="EP138" s="947"/>
      <c r="EQ138" s="947"/>
      <c r="ER138" s="947"/>
      <c r="ES138" s="947"/>
      <c r="ET138" s="947"/>
      <c r="EU138" s="947"/>
      <c r="EV138" s="947"/>
      <c r="EW138" s="947"/>
      <c r="EX138" s="947"/>
      <c r="EY138" s="947"/>
      <c r="EZ138" s="947"/>
      <c r="FA138" s="947"/>
      <c r="FB138" s="947"/>
      <c r="FC138" s="947"/>
      <c r="FD138" s="947"/>
      <c r="FE138" s="947"/>
      <c r="FF138" s="947"/>
      <c r="FG138" s="947"/>
      <c r="FH138" s="947"/>
      <c r="FI138" s="947"/>
      <c r="FJ138" s="947"/>
      <c r="FK138" s="947"/>
      <c r="FL138" s="947"/>
      <c r="FM138" s="947"/>
      <c r="FN138" s="947"/>
      <c r="FO138" s="947"/>
      <c r="FP138" s="947"/>
      <c r="FQ138" s="947"/>
      <c r="FR138" s="947"/>
      <c r="FS138" s="947"/>
      <c r="FT138" s="947"/>
      <c r="FU138" s="947"/>
      <c r="FV138" s="947"/>
      <c r="FW138" s="947"/>
      <c r="FX138" s="947"/>
      <c r="FY138" s="947"/>
      <c r="FZ138" s="947"/>
      <c r="GA138" s="947"/>
      <c r="GB138" s="947"/>
      <c r="GC138" s="947"/>
      <c r="GD138" s="947"/>
      <c r="GE138" s="947"/>
      <c r="GF138" s="947"/>
      <c r="GG138" s="947"/>
      <c r="GH138" s="947"/>
      <c r="GI138" s="947"/>
      <c r="GJ138" s="947"/>
      <c r="GK138" s="947"/>
      <c r="GL138" s="947"/>
      <c r="GM138" s="947"/>
      <c r="GN138" s="947"/>
      <c r="GO138" s="947"/>
      <c r="GP138" s="947"/>
      <c r="GQ138" s="947"/>
      <c r="GR138" s="947"/>
      <c r="GS138" s="947"/>
      <c r="GT138" s="947"/>
      <c r="GU138" s="947"/>
      <c r="GV138" s="947"/>
      <c r="GW138" s="947"/>
      <c r="GX138" s="947"/>
      <c r="GY138" s="947"/>
      <c r="GZ138" s="947"/>
      <c r="HA138" s="947"/>
      <c r="HB138" s="947"/>
      <c r="HC138" s="947"/>
      <c r="HD138" s="947"/>
      <c r="HE138" s="947"/>
      <c r="HF138" s="947"/>
      <c r="HG138" s="947"/>
      <c r="HH138" s="947"/>
      <c r="HI138" s="947"/>
      <c r="HJ138" s="947"/>
      <c r="HK138" s="947"/>
      <c r="HL138" s="947"/>
      <c r="HM138" s="947"/>
      <c r="HN138" s="947"/>
      <c r="HO138" s="947"/>
      <c r="HP138" s="947"/>
      <c r="HQ138" s="947"/>
      <c r="HR138" s="947"/>
      <c r="HS138" s="947"/>
      <c r="HT138" s="947"/>
      <c r="HU138" s="947"/>
      <c r="HV138" s="947"/>
      <c r="HW138" s="947"/>
      <c r="HX138" s="947"/>
      <c r="HY138" s="947"/>
      <c r="HZ138" s="947"/>
      <c r="IA138" s="947"/>
      <c r="IB138" s="947"/>
      <c r="IC138" s="947"/>
      <c r="ID138" s="947"/>
      <c r="IE138" s="947"/>
      <c r="IF138" s="947"/>
      <c r="IG138" s="947"/>
      <c r="IH138" s="947"/>
      <c r="II138" s="947"/>
      <c r="IJ138" s="947"/>
      <c r="IK138" s="947"/>
      <c r="IL138" s="947"/>
      <c r="IM138" s="947"/>
      <c r="IN138" s="947"/>
      <c r="IO138" s="947"/>
      <c r="IP138" s="947"/>
      <c r="IQ138" s="947"/>
      <c r="IR138" s="947"/>
      <c r="IS138" s="947"/>
      <c r="IT138" s="947"/>
      <c r="IU138" s="947"/>
    </row>
    <row r="139" spans="1:255" s="948" customFormat="1" ht="36">
      <c r="A139" s="1356"/>
      <c r="B139" s="1283"/>
      <c r="C139" s="666" t="s">
        <v>720</v>
      </c>
      <c r="D139" s="1213"/>
      <c r="E139" s="1285"/>
      <c r="F139" s="1213"/>
      <c r="G139" s="1357"/>
      <c r="H139" s="947"/>
      <c r="I139" s="947"/>
      <c r="J139" s="947"/>
      <c r="K139" s="947"/>
      <c r="L139" s="947"/>
      <c r="M139" s="947"/>
      <c r="N139" s="947"/>
      <c r="O139" s="947"/>
      <c r="P139" s="947"/>
      <c r="Q139" s="947"/>
      <c r="R139" s="947"/>
      <c r="S139" s="947"/>
      <c r="T139" s="947"/>
      <c r="U139" s="947"/>
      <c r="V139" s="947"/>
      <c r="W139" s="947"/>
      <c r="X139" s="947"/>
      <c r="Y139" s="947"/>
      <c r="Z139" s="947"/>
      <c r="AA139" s="947"/>
      <c r="AB139" s="947"/>
      <c r="AC139" s="947"/>
      <c r="AD139" s="947"/>
      <c r="AE139" s="947"/>
      <c r="AF139" s="947"/>
      <c r="AG139" s="947"/>
      <c r="AH139" s="947"/>
      <c r="AI139" s="947"/>
      <c r="AJ139" s="947"/>
      <c r="AK139" s="947"/>
      <c r="AL139" s="947"/>
      <c r="AM139" s="947"/>
      <c r="AN139" s="947"/>
      <c r="AO139" s="947"/>
      <c r="AP139" s="947"/>
      <c r="AQ139" s="947"/>
      <c r="AR139" s="947"/>
      <c r="AS139" s="947"/>
      <c r="AT139" s="947"/>
      <c r="AU139" s="947"/>
      <c r="AV139" s="947"/>
      <c r="AW139" s="947"/>
      <c r="AX139" s="947"/>
      <c r="AY139" s="947"/>
      <c r="AZ139" s="947"/>
      <c r="BA139" s="947"/>
      <c r="BB139" s="947"/>
      <c r="BC139" s="947"/>
      <c r="BD139" s="947"/>
      <c r="BE139" s="947"/>
      <c r="BF139" s="947"/>
      <c r="BG139" s="947"/>
      <c r="BH139" s="947"/>
      <c r="BI139" s="947"/>
      <c r="BJ139" s="947"/>
      <c r="BK139" s="947"/>
      <c r="BL139" s="947"/>
      <c r="BM139" s="947"/>
      <c r="BN139" s="947"/>
      <c r="BO139" s="947"/>
      <c r="BP139" s="947"/>
      <c r="BQ139" s="947"/>
      <c r="BR139" s="947"/>
      <c r="BS139" s="947"/>
      <c r="BT139" s="947"/>
      <c r="BU139" s="947"/>
      <c r="BV139" s="947"/>
      <c r="BW139" s="947"/>
      <c r="BX139" s="947"/>
      <c r="BY139" s="947"/>
      <c r="BZ139" s="947"/>
      <c r="CA139" s="947"/>
      <c r="CB139" s="947"/>
      <c r="CC139" s="947"/>
      <c r="CD139" s="947"/>
      <c r="CE139" s="947"/>
      <c r="CF139" s="947"/>
      <c r="CG139" s="947"/>
      <c r="CH139" s="947"/>
      <c r="CI139" s="947"/>
      <c r="CJ139" s="947"/>
      <c r="CK139" s="947"/>
      <c r="CL139" s="947"/>
      <c r="CM139" s="947"/>
      <c r="CN139" s="947"/>
      <c r="CO139" s="947"/>
      <c r="CP139" s="947"/>
      <c r="CQ139" s="947"/>
      <c r="CR139" s="947"/>
      <c r="CS139" s="947"/>
      <c r="CT139" s="947"/>
      <c r="CU139" s="947"/>
      <c r="CV139" s="947"/>
      <c r="CW139" s="947"/>
      <c r="CX139" s="947"/>
      <c r="CY139" s="947"/>
      <c r="CZ139" s="947"/>
      <c r="DA139" s="947"/>
      <c r="DB139" s="947"/>
      <c r="DC139" s="947"/>
      <c r="DD139" s="947"/>
      <c r="DE139" s="947"/>
      <c r="DF139" s="947"/>
      <c r="DG139" s="947"/>
      <c r="DH139" s="947"/>
      <c r="DI139" s="947"/>
      <c r="DJ139" s="947"/>
      <c r="DK139" s="947"/>
      <c r="DL139" s="947"/>
      <c r="DM139" s="947"/>
      <c r="DN139" s="947"/>
      <c r="DO139" s="947"/>
      <c r="DP139" s="947"/>
      <c r="DQ139" s="947"/>
      <c r="DR139" s="947"/>
      <c r="DS139" s="947"/>
      <c r="DT139" s="947"/>
      <c r="DU139" s="947"/>
      <c r="DV139" s="947"/>
      <c r="DW139" s="947"/>
      <c r="DX139" s="947"/>
      <c r="DY139" s="947"/>
      <c r="DZ139" s="947"/>
      <c r="EA139" s="947"/>
      <c r="EB139" s="947"/>
      <c r="EC139" s="947"/>
      <c r="ED139" s="947"/>
      <c r="EE139" s="947"/>
      <c r="EF139" s="947"/>
      <c r="EG139" s="947"/>
      <c r="EH139" s="947"/>
      <c r="EI139" s="947"/>
      <c r="EJ139" s="947"/>
      <c r="EK139" s="947"/>
      <c r="EL139" s="947"/>
      <c r="EM139" s="947"/>
      <c r="EN139" s="947"/>
      <c r="EO139" s="947"/>
      <c r="EP139" s="947"/>
      <c r="EQ139" s="947"/>
      <c r="ER139" s="947"/>
      <c r="ES139" s="947"/>
      <c r="ET139" s="947"/>
      <c r="EU139" s="947"/>
      <c r="EV139" s="947"/>
      <c r="EW139" s="947"/>
      <c r="EX139" s="947"/>
      <c r="EY139" s="947"/>
      <c r="EZ139" s="947"/>
      <c r="FA139" s="947"/>
      <c r="FB139" s="947"/>
      <c r="FC139" s="947"/>
      <c r="FD139" s="947"/>
      <c r="FE139" s="947"/>
      <c r="FF139" s="947"/>
      <c r="FG139" s="947"/>
      <c r="FH139" s="947"/>
      <c r="FI139" s="947"/>
      <c r="FJ139" s="947"/>
      <c r="FK139" s="947"/>
      <c r="FL139" s="947"/>
      <c r="FM139" s="947"/>
      <c r="FN139" s="947"/>
      <c r="FO139" s="947"/>
      <c r="FP139" s="947"/>
      <c r="FQ139" s="947"/>
      <c r="FR139" s="947"/>
      <c r="FS139" s="947"/>
      <c r="FT139" s="947"/>
      <c r="FU139" s="947"/>
      <c r="FV139" s="947"/>
      <c r="FW139" s="947"/>
      <c r="FX139" s="947"/>
      <c r="FY139" s="947"/>
      <c r="FZ139" s="947"/>
      <c r="GA139" s="947"/>
      <c r="GB139" s="947"/>
      <c r="GC139" s="947"/>
      <c r="GD139" s="947"/>
      <c r="GE139" s="947"/>
      <c r="GF139" s="947"/>
      <c r="GG139" s="947"/>
      <c r="GH139" s="947"/>
      <c r="GI139" s="947"/>
      <c r="GJ139" s="947"/>
      <c r="GK139" s="947"/>
      <c r="GL139" s="947"/>
      <c r="GM139" s="947"/>
      <c r="GN139" s="947"/>
      <c r="GO139" s="947"/>
      <c r="GP139" s="947"/>
      <c r="GQ139" s="947"/>
      <c r="GR139" s="947"/>
      <c r="GS139" s="947"/>
      <c r="GT139" s="947"/>
      <c r="GU139" s="947"/>
      <c r="GV139" s="947"/>
      <c r="GW139" s="947"/>
      <c r="GX139" s="947"/>
      <c r="GY139" s="947"/>
      <c r="GZ139" s="947"/>
      <c r="HA139" s="947"/>
      <c r="HB139" s="947"/>
      <c r="HC139" s="947"/>
      <c r="HD139" s="947"/>
      <c r="HE139" s="947"/>
      <c r="HF139" s="947"/>
      <c r="HG139" s="947"/>
      <c r="HH139" s="947"/>
      <c r="HI139" s="947"/>
      <c r="HJ139" s="947"/>
      <c r="HK139" s="947"/>
      <c r="HL139" s="947"/>
      <c r="HM139" s="947"/>
      <c r="HN139" s="947"/>
      <c r="HO139" s="947"/>
      <c r="HP139" s="947"/>
      <c r="HQ139" s="947"/>
      <c r="HR139" s="947"/>
      <c r="HS139" s="947"/>
      <c r="HT139" s="947"/>
      <c r="HU139" s="947"/>
      <c r="HV139" s="947"/>
      <c r="HW139" s="947"/>
      <c r="HX139" s="947"/>
      <c r="HY139" s="947"/>
      <c r="HZ139" s="947"/>
      <c r="IA139" s="947"/>
      <c r="IB139" s="947"/>
      <c r="IC139" s="947"/>
      <c r="ID139" s="947"/>
      <c r="IE139" s="947"/>
      <c r="IF139" s="947"/>
      <c r="IG139" s="947"/>
      <c r="IH139" s="947"/>
      <c r="II139" s="947"/>
      <c r="IJ139" s="947"/>
      <c r="IK139" s="947"/>
      <c r="IL139" s="947"/>
      <c r="IM139" s="947"/>
      <c r="IN139" s="947"/>
      <c r="IO139" s="947"/>
      <c r="IP139" s="947"/>
      <c r="IQ139" s="947"/>
      <c r="IR139" s="947"/>
      <c r="IS139" s="947"/>
      <c r="IT139" s="947"/>
      <c r="IU139" s="947"/>
    </row>
    <row r="140" spans="1:255" s="948" customFormat="1" ht="84">
      <c r="A140" s="1356"/>
      <c r="B140" s="1283"/>
      <c r="C140" s="666" t="s">
        <v>721</v>
      </c>
      <c r="D140" s="1213"/>
      <c r="E140" s="1285"/>
      <c r="F140" s="1213"/>
      <c r="G140" s="1357"/>
      <c r="H140" s="947"/>
      <c r="I140" s="947"/>
      <c r="J140" s="947"/>
      <c r="K140" s="947"/>
      <c r="L140" s="947"/>
      <c r="M140" s="947"/>
      <c r="N140" s="947"/>
      <c r="O140" s="947"/>
      <c r="P140" s="947"/>
      <c r="Q140" s="947"/>
      <c r="R140" s="947"/>
      <c r="S140" s="947"/>
      <c r="T140" s="947"/>
      <c r="U140" s="947"/>
      <c r="V140" s="947"/>
      <c r="W140" s="947"/>
      <c r="X140" s="947"/>
      <c r="Y140" s="947"/>
      <c r="Z140" s="947"/>
      <c r="AA140" s="947"/>
      <c r="AB140" s="947"/>
      <c r="AC140" s="947"/>
      <c r="AD140" s="947"/>
      <c r="AE140" s="947"/>
      <c r="AF140" s="947"/>
      <c r="AG140" s="947"/>
      <c r="AH140" s="947"/>
      <c r="AI140" s="947"/>
      <c r="AJ140" s="947"/>
      <c r="AK140" s="947"/>
      <c r="AL140" s="947"/>
      <c r="AM140" s="947"/>
      <c r="AN140" s="947"/>
      <c r="AO140" s="947"/>
      <c r="AP140" s="947"/>
      <c r="AQ140" s="947"/>
      <c r="AR140" s="947"/>
      <c r="AS140" s="947"/>
      <c r="AT140" s="947"/>
      <c r="AU140" s="947"/>
      <c r="AV140" s="947"/>
      <c r="AW140" s="947"/>
      <c r="AX140" s="947"/>
      <c r="AY140" s="947"/>
      <c r="AZ140" s="947"/>
      <c r="BA140" s="947"/>
      <c r="BB140" s="947"/>
      <c r="BC140" s="947"/>
      <c r="BD140" s="947"/>
      <c r="BE140" s="947"/>
      <c r="BF140" s="947"/>
      <c r="BG140" s="947"/>
      <c r="BH140" s="947"/>
      <c r="BI140" s="947"/>
      <c r="BJ140" s="947"/>
      <c r="BK140" s="947"/>
      <c r="BL140" s="947"/>
      <c r="BM140" s="947"/>
      <c r="BN140" s="947"/>
      <c r="BO140" s="947"/>
      <c r="BP140" s="947"/>
      <c r="BQ140" s="947"/>
      <c r="BR140" s="947"/>
      <c r="BS140" s="947"/>
      <c r="BT140" s="947"/>
      <c r="BU140" s="947"/>
      <c r="BV140" s="947"/>
      <c r="BW140" s="947"/>
      <c r="BX140" s="947"/>
      <c r="BY140" s="947"/>
      <c r="BZ140" s="947"/>
      <c r="CA140" s="947"/>
      <c r="CB140" s="947"/>
      <c r="CC140" s="947"/>
      <c r="CD140" s="947"/>
      <c r="CE140" s="947"/>
      <c r="CF140" s="947"/>
      <c r="CG140" s="947"/>
      <c r="CH140" s="947"/>
      <c r="CI140" s="947"/>
      <c r="CJ140" s="947"/>
      <c r="CK140" s="947"/>
      <c r="CL140" s="947"/>
      <c r="CM140" s="947"/>
      <c r="CN140" s="947"/>
      <c r="CO140" s="947"/>
      <c r="CP140" s="947"/>
      <c r="CQ140" s="947"/>
      <c r="CR140" s="947"/>
      <c r="CS140" s="947"/>
      <c r="CT140" s="947"/>
      <c r="CU140" s="947"/>
      <c r="CV140" s="947"/>
      <c r="CW140" s="947"/>
      <c r="CX140" s="947"/>
      <c r="CY140" s="947"/>
      <c r="CZ140" s="947"/>
      <c r="DA140" s="947"/>
      <c r="DB140" s="947"/>
      <c r="DC140" s="947"/>
      <c r="DD140" s="947"/>
      <c r="DE140" s="947"/>
      <c r="DF140" s="947"/>
      <c r="DG140" s="947"/>
      <c r="DH140" s="947"/>
      <c r="DI140" s="947"/>
      <c r="DJ140" s="947"/>
      <c r="DK140" s="947"/>
      <c r="DL140" s="947"/>
      <c r="DM140" s="947"/>
      <c r="DN140" s="947"/>
      <c r="DO140" s="947"/>
      <c r="DP140" s="947"/>
      <c r="DQ140" s="947"/>
      <c r="DR140" s="947"/>
      <c r="DS140" s="947"/>
      <c r="DT140" s="947"/>
      <c r="DU140" s="947"/>
      <c r="DV140" s="947"/>
      <c r="DW140" s="947"/>
      <c r="DX140" s="947"/>
      <c r="DY140" s="947"/>
      <c r="DZ140" s="947"/>
      <c r="EA140" s="947"/>
      <c r="EB140" s="947"/>
      <c r="EC140" s="947"/>
      <c r="ED140" s="947"/>
      <c r="EE140" s="947"/>
      <c r="EF140" s="947"/>
      <c r="EG140" s="947"/>
      <c r="EH140" s="947"/>
      <c r="EI140" s="947"/>
      <c r="EJ140" s="947"/>
      <c r="EK140" s="947"/>
      <c r="EL140" s="947"/>
      <c r="EM140" s="947"/>
      <c r="EN140" s="947"/>
      <c r="EO140" s="947"/>
      <c r="EP140" s="947"/>
      <c r="EQ140" s="947"/>
      <c r="ER140" s="947"/>
      <c r="ES140" s="947"/>
      <c r="ET140" s="947"/>
      <c r="EU140" s="947"/>
      <c r="EV140" s="947"/>
      <c r="EW140" s="947"/>
      <c r="EX140" s="947"/>
      <c r="EY140" s="947"/>
      <c r="EZ140" s="947"/>
      <c r="FA140" s="947"/>
      <c r="FB140" s="947"/>
      <c r="FC140" s="947"/>
      <c r="FD140" s="947"/>
      <c r="FE140" s="947"/>
      <c r="FF140" s="947"/>
      <c r="FG140" s="947"/>
      <c r="FH140" s="947"/>
      <c r="FI140" s="947"/>
      <c r="FJ140" s="947"/>
      <c r="FK140" s="947"/>
      <c r="FL140" s="947"/>
      <c r="FM140" s="947"/>
      <c r="FN140" s="947"/>
      <c r="FO140" s="947"/>
      <c r="FP140" s="947"/>
      <c r="FQ140" s="947"/>
      <c r="FR140" s="947"/>
      <c r="FS140" s="947"/>
      <c r="FT140" s="947"/>
      <c r="FU140" s="947"/>
      <c r="FV140" s="947"/>
      <c r="FW140" s="947"/>
      <c r="FX140" s="947"/>
      <c r="FY140" s="947"/>
      <c r="FZ140" s="947"/>
      <c r="GA140" s="947"/>
      <c r="GB140" s="947"/>
      <c r="GC140" s="947"/>
      <c r="GD140" s="947"/>
      <c r="GE140" s="947"/>
      <c r="GF140" s="947"/>
      <c r="GG140" s="947"/>
      <c r="GH140" s="947"/>
      <c r="GI140" s="947"/>
      <c r="GJ140" s="947"/>
      <c r="GK140" s="947"/>
      <c r="GL140" s="947"/>
      <c r="GM140" s="947"/>
      <c r="GN140" s="947"/>
      <c r="GO140" s="947"/>
      <c r="GP140" s="947"/>
      <c r="GQ140" s="947"/>
      <c r="GR140" s="947"/>
      <c r="GS140" s="947"/>
      <c r="GT140" s="947"/>
      <c r="GU140" s="947"/>
      <c r="GV140" s="947"/>
      <c r="GW140" s="947"/>
      <c r="GX140" s="947"/>
      <c r="GY140" s="947"/>
      <c r="GZ140" s="947"/>
      <c r="HA140" s="947"/>
      <c r="HB140" s="947"/>
      <c r="HC140" s="947"/>
      <c r="HD140" s="947"/>
      <c r="HE140" s="947"/>
      <c r="HF140" s="947"/>
      <c r="HG140" s="947"/>
      <c r="HH140" s="947"/>
      <c r="HI140" s="947"/>
      <c r="HJ140" s="947"/>
      <c r="HK140" s="947"/>
      <c r="HL140" s="947"/>
      <c r="HM140" s="947"/>
      <c r="HN140" s="947"/>
      <c r="HO140" s="947"/>
      <c r="HP140" s="947"/>
      <c r="HQ140" s="947"/>
      <c r="HR140" s="947"/>
      <c r="HS140" s="947"/>
      <c r="HT140" s="947"/>
      <c r="HU140" s="947"/>
      <c r="HV140" s="947"/>
      <c r="HW140" s="947"/>
      <c r="HX140" s="947"/>
      <c r="HY140" s="947"/>
      <c r="HZ140" s="947"/>
      <c r="IA140" s="947"/>
      <c r="IB140" s="947"/>
      <c r="IC140" s="947"/>
      <c r="ID140" s="947"/>
      <c r="IE140" s="947"/>
      <c r="IF140" s="947"/>
      <c r="IG140" s="947"/>
      <c r="IH140" s="947"/>
      <c r="II140" s="947"/>
      <c r="IJ140" s="947"/>
      <c r="IK140" s="947"/>
      <c r="IL140" s="947"/>
      <c r="IM140" s="947"/>
      <c r="IN140" s="947"/>
      <c r="IO140" s="947"/>
      <c r="IP140" s="947"/>
      <c r="IQ140" s="947"/>
      <c r="IR140" s="947"/>
      <c r="IS140" s="947"/>
      <c r="IT140" s="947"/>
      <c r="IU140" s="947"/>
    </row>
    <row r="141" spans="1:255" s="948" customFormat="1" ht="12">
      <c r="A141" s="1356"/>
      <c r="B141" s="1283"/>
      <c r="C141" s="666" t="s">
        <v>722</v>
      </c>
      <c r="D141" s="1213"/>
      <c r="E141" s="1285"/>
      <c r="F141" s="1213"/>
      <c r="G141" s="1357"/>
      <c r="H141" s="947"/>
      <c r="I141" s="947"/>
      <c r="J141" s="947"/>
      <c r="K141" s="947"/>
      <c r="L141" s="947"/>
      <c r="M141" s="947"/>
      <c r="N141" s="947"/>
      <c r="O141" s="947"/>
      <c r="P141" s="947"/>
      <c r="Q141" s="947"/>
      <c r="R141" s="947"/>
      <c r="S141" s="947"/>
      <c r="T141" s="947"/>
      <c r="U141" s="947"/>
      <c r="V141" s="947"/>
      <c r="W141" s="947"/>
      <c r="X141" s="947"/>
      <c r="Y141" s="947"/>
      <c r="Z141" s="947"/>
      <c r="AA141" s="947"/>
      <c r="AB141" s="947"/>
      <c r="AC141" s="947"/>
      <c r="AD141" s="947"/>
      <c r="AE141" s="947"/>
      <c r="AF141" s="947"/>
      <c r="AG141" s="947"/>
      <c r="AH141" s="947"/>
      <c r="AI141" s="947"/>
      <c r="AJ141" s="947"/>
      <c r="AK141" s="947"/>
      <c r="AL141" s="947"/>
      <c r="AM141" s="947"/>
      <c r="AN141" s="947"/>
      <c r="AO141" s="947"/>
      <c r="AP141" s="947"/>
      <c r="AQ141" s="947"/>
      <c r="AR141" s="947"/>
      <c r="AS141" s="947"/>
      <c r="AT141" s="947"/>
      <c r="AU141" s="947"/>
      <c r="AV141" s="947"/>
      <c r="AW141" s="947"/>
      <c r="AX141" s="947"/>
      <c r="AY141" s="947"/>
      <c r="AZ141" s="947"/>
      <c r="BA141" s="947"/>
      <c r="BB141" s="947"/>
      <c r="BC141" s="947"/>
      <c r="BD141" s="947"/>
      <c r="BE141" s="947"/>
      <c r="BF141" s="947"/>
      <c r="BG141" s="947"/>
      <c r="BH141" s="947"/>
      <c r="BI141" s="947"/>
      <c r="BJ141" s="947"/>
      <c r="BK141" s="947"/>
      <c r="BL141" s="947"/>
      <c r="BM141" s="947"/>
      <c r="BN141" s="947"/>
      <c r="BO141" s="947"/>
      <c r="BP141" s="947"/>
      <c r="BQ141" s="947"/>
      <c r="BR141" s="947"/>
      <c r="BS141" s="947"/>
      <c r="BT141" s="947"/>
      <c r="BU141" s="947"/>
      <c r="BV141" s="947"/>
      <c r="BW141" s="947"/>
      <c r="BX141" s="947"/>
      <c r="BY141" s="947"/>
      <c r="BZ141" s="947"/>
      <c r="CA141" s="947"/>
      <c r="CB141" s="947"/>
      <c r="CC141" s="947"/>
      <c r="CD141" s="947"/>
      <c r="CE141" s="947"/>
      <c r="CF141" s="947"/>
      <c r="CG141" s="947"/>
      <c r="CH141" s="947"/>
      <c r="CI141" s="947"/>
      <c r="CJ141" s="947"/>
      <c r="CK141" s="947"/>
      <c r="CL141" s="947"/>
      <c r="CM141" s="947"/>
      <c r="CN141" s="947"/>
      <c r="CO141" s="947"/>
      <c r="CP141" s="947"/>
      <c r="CQ141" s="947"/>
      <c r="CR141" s="947"/>
      <c r="CS141" s="947"/>
      <c r="CT141" s="947"/>
      <c r="CU141" s="947"/>
      <c r="CV141" s="947"/>
      <c r="CW141" s="947"/>
      <c r="CX141" s="947"/>
      <c r="CY141" s="947"/>
      <c r="CZ141" s="947"/>
      <c r="DA141" s="947"/>
      <c r="DB141" s="947"/>
      <c r="DC141" s="947"/>
      <c r="DD141" s="947"/>
      <c r="DE141" s="947"/>
      <c r="DF141" s="947"/>
      <c r="DG141" s="947"/>
      <c r="DH141" s="947"/>
      <c r="DI141" s="947"/>
      <c r="DJ141" s="947"/>
      <c r="DK141" s="947"/>
      <c r="DL141" s="947"/>
      <c r="DM141" s="947"/>
      <c r="DN141" s="947"/>
      <c r="DO141" s="947"/>
      <c r="DP141" s="947"/>
      <c r="DQ141" s="947"/>
      <c r="DR141" s="947"/>
      <c r="DS141" s="947"/>
      <c r="DT141" s="947"/>
      <c r="DU141" s="947"/>
      <c r="DV141" s="947"/>
      <c r="DW141" s="947"/>
      <c r="DX141" s="947"/>
      <c r="DY141" s="947"/>
      <c r="DZ141" s="947"/>
      <c r="EA141" s="947"/>
      <c r="EB141" s="947"/>
      <c r="EC141" s="947"/>
      <c r="ED141" s="947"/>
      <c r="EE141" s="947"/>
      <c r="EF141" s="947"/>
      <c r="EG141" s="947"/>
      <c r="EH141" s="947"/>
      <c r="EI141" s="947"/>
      <c r="EJ141" s="947"/>
      <c r="EK141" s="947"/>
      <c r="EL141" s="947"/>
      <c r="EM141" s="947"/>
      <c r="EN141" s="947"/>
      <c r="EO141" s="947"/>
      <c r="EP141" s="947"/>
      <c r="EQ141" s="947"/>
      <c r="ER141" s="947"/>
      <c r="ES141" s="947"/>
      <c r="ET141" s="947"/>
      <c r="EU141" s="947"/>
      <c r="EV141" s="947"/>
      <c r="EW141" s="947"/>
      <c r="EX141" s="947"/>
      <c r="EY141" s="947"/>
      <c r="EZ141" s="947"/>
      <c r="FA141" s="947"/>
      <c r="FB141" s="947"/>
      <c r="FC141" s="947"/>
      <c r="FD141" s="947"/>
      <c r="FE141" s="947"/>
      <c r="FF141" s="947"/>
      <c r="FG141" s="947"/>
      <c r="FH141" s="947"/>
      <c r="FI141" s="947"/>
      <c r="FJ141" s="947"/>
      <c r="FK141" s="947"/>
      <c r="FL141" s="947"/>
      <c r="FM141" s="947"/>
      <c r="FN141" s="947"/>
      <c r="FO141" s="947"/>
      <c r="FP141" s="947"/>
      <c r="FQ141" s="947"/>
      <c r="FR141" s="947"/>
      <c r="FS141" s="947"/>
      <c r="FT141" s="947"/>
      <c r="FU141" s="947"/>
      <c r="FV141" s="947"/>
      <c r="FW141" s="947"/>
      <c r="FX141" s="947"/>
      <c r="FY141" s="947"/>
      <c r="FZ141" s="947"/>
      <c r="GA141" s="947"/>
      <c r="GB141" s="947"/>
      <c r="GC141" s="947"/>
      <c r="GD141" s="947"/>
      <c r="GE141" s="947"/>
      <c r="GF141" s="947"/>
      <c r="GG141" s="947"/>
      <c r="GH141" s="947"/>
      <c r="GI141" s="947"/>
      <c r="GJ141" s="947"/>
      <c r="GK141" s="947"/>
      <c r="GL141" s="947"/>
      <c r="GM141" s="947"/>
      <c r="GN141" s="947"/>
      <c r="GO141" s="947"/>
      <c r="GP141" s="947"/>
      <c r="GQ141" s="947"/>
      <c r="GR141" s="947"/>
      <c r="GS141" s="947"/>
      <c r="GT141" s="947"/>
      <c r="GU141" s="947"/>
      <c r="GV141" s="947"/>
      <c r="GW141" s="947"/>
      <c r="GX141" s="947"/>
      <c r="GY141" s="947"/>
      <c r="GZ141" s="947"/>
      <c r="HA141" s="947"/>
      <c r="HB141" s="947"/>
      <c r="HC141" s="947"/>
      <c r="HD141" s="947"/>
      <c r="HE141" s="947"/>
      <c r="HF141" s="947"/>
      <c r="HG141" s="947"/>
      <c r="HH141" s="947"/>
      <c r="HI141" s="947"/>
      <c r="HJ141" s="947"/>
      <c r="HK141" s="947"/>
      <c r="HL141" s="947"/>
      <c r="HM141" s="947"/>
      <c r="HN141" s="947"/>
      <c r="HO141" s="947"/>
      <c r="HP141" s="947"/>
      <c r="HQ141" s="947"/>
      <c r="HR141" s="947"/>
      <c r="HS141" s="947"/>
      <c r="HT141" s="947"/>
      <c r="HU141" s="947"/>
      <c r="HV141" s="947"/>
      <c r="HW141" s="947"/>
      <c r="HX141" s="947"/>
      <c r="HY141" s="947"/>
      <c r="HZ141" s="947"/>
      <c r="IA141" s="947"/>
      <c r="IB141" s="947"/>
      <c r="IC141" s="947"/>
      <c r="ID141" s="947"/>
      <c r="IE141" s="947"/>
      <c r="IF141" s="947"/>
      <c r="IG141" s="947"/>
      <c r="IH141" s="947"/>
      <c r="II141" s="947"/>
      <c r="IJ141" s="947"/>
      <c r="IK141" s="947"/>
      <c r="IL141" s="947"/>
      <c r="IM141" s="947"/>
      <c r="IN141" s="947"/>
      <c r="IO141" s="947"/>
      <c r="IP141" s="947"/>
      <c r="IQ141" s="947"/>
      <c r="IR141" s="947"/>
      <c r="IS141" s="947"/>
      <c r="IT141" s="947"/>
      <c r="IU141" s="947"/>
    </row>
    <row r="142" spans="1:255" s="948" customFormat="1" ht="24">
      <c r="A142" s="1356"/>
      <c r="B142" s="1283"/>
      <c r="C142" s="668" t="s">
        <v>640</v>
      </c>
      <c r="D142" s="1213"/>
      <c r="E142" s="1285"/>
      <c r="F142" s="1213"/>
      <c r="G142" s="1357"/>
      <c r="H142" s="947"/>
      <c r="I142" s="947"/>
      <c r="J142" s="947"/>
      <c r="K142" s="947"/>
      <c r="L142" s="947"/>
      <c r="M142" s="947"/>
      <c r="N142" s="947"/>
      <c r="O142" s="947"/>
      <c r="P142" s="947"/>
      <c r="Q142" s="947"/>
      <c r="R142" s="947"/>
      <c r="S142" s="947"/>
      <c r="T142" s="947"/>
      <c r="U142" s="947"/>
      <c r="V142" s="947"/>
      <c r="W142" s="947"/>
      <c r="X142" s="947"/>
      <c r="Y142" s="947"/>
      <c r="Z142" s="947"/>
      <c r="AA142" s="947"/>
      <c r="AB142" s="947"/>
      <c r="AC142" s="947"/>
      <c r="AD142" s="947"/>
      <c r="AE142" s="947"/>
      <c r="AF142" s="947"/>
      <c r="AG142" s="947"/>
      <c r="AH142" s="947"/>
      <c r="AI142" s="947"/>
      <c r="AJ142" s="947"/>
      <c r="AK142" s="947"/>
      <c r="AL142" s="947"/>
      <c r="AM142" s="947"/>
      <c r="AN142" s="947"/>
      <c r="AO142" s="947"/>
      <c r="AP142" s="947"/>
      <c r="AQ142" s="947"/>
      <c r="AR142" s="947"/>
      <c r="AS142" s="947"/>
      <c r="AT142" s="947"/>
      <c r="AU142" s="947"/>
      <c r="AV142" s="947"/>
      <c r="AW142" s="947"/>
      <c r="AX142" s="947"/>
      <c r="AY142" s="947"/>
      <c r="AZ142" s="947"/>
      <c r="BA142" s="947"/>
      <c r="BB142" s="947"/>
      <c r="BC142" s="947"/>
      <c r="BD142" s="947"/>
      <c r="BE142" s="947"/>
      <c r="BF142" s="947"/>
      <c r="BG142" s="947"/>
      <c r="BH142" s="947"/>
      <c r="BI142" s="947"/>
      <c r="BJ142" s="947"/>
      <c r="BK142" s="947"/>
      <c r="BL142" s="947"/>
      <c r="BM142" s="947"/>
      <c r="BN142" s="947"/>
      <c r="BO142" s="947"/>
      <c r="BP142" s="947"/>
      <c r="BQ142" s="947"/>
      <c r="BR142" s="947"/>
      <c r="BS142" s="947"/>
      <c r="BT142" s="947"/>
      <c r="BU142" s="947"/>
      <c r="BV142" s="947"/>
      <c r="BW142" s="947"/>
      <c r="BX142" s="947"/>
      <c r="BY142" s="947"/>
      <c r="BZ142" s="947"/>
      <c r="CA142" s="947"/>
      <c r="CB142" s="947"/>
      <c r="CC142" s="947"/>
      <c r="CD142" s="947"/>
      <c r="CE142" s="947"/>
      <c r="CF142" s="947"/>
      <c r="CG142" s="947"/>
      <c r="CH142" s="947"/>
      <c r="CI142" s="947"/>
      <c r="CJ142" s="947"/>
      <c r="CK142" s="947"/>
      <c r="CL142" s="947"/>
      <c r="CM142" s="947"/>
      <c r="CN142" s="947"/>
      <c r="CO142" s="947"/>
      <c r="CP142" s="947"/>
      <c r="CQ142" s="947"/>
      <c r="CR142" s="947"/>
      <c r="CS142" s="947"/>
      <c r="CT142" s="947"/>
      <c r="CU142" s="947"/>
      <c r="CV142" s="947"/>
      <c r="CW142" s="947"/>
      <c r="CX142" s="947"/>
      <c r="CY142" s="947"/>
      <c r="CZ142" s="947"/>
      <c r="DA142" s="947"/>
      <c r="DB142" s="947"/>
      <c r="DC142" s="947"/>
      <c r="DD142" s="947"/>
      <c r="DE142" s="947"/>
      <c r="DF142" s="947"/>
      <c r="DG142" s="947"/>
      <c r="DH142" s="947"/>
      <c r="DI142" s="947"/>
      <c r="DJ142" s="947"/>
      <c r="DK142" s="947"/>
      <c r="DL142" s="947"/>
      <c r="DM142" s="947"/>
      <c r="DN142" s="947"/>
      <c r="DO142" s="947"/>
      <c r="DP142" s="947"/>
      <c r="DQ142" s="947"/>
      <c r="DR142" s="947"/>
      <c r="DS142" s="947"/>
      <c r="DT142" s="947"/>
      <c r="DU142" s="947"/>
      <c r="DV142" s="947"/>
      <c r="DW142" s="947"/>
      <c r="DX142" s="947"/>
      <c r="DY142" s="947"/>
      <c r="DZ142" s="947"/>
      <c r="EA142" s="947"/>
      <c r="EB142" s="947"/>
      <c r="EC142" s="947"/>
      <c r="ED142" s="947"/>
      <c r="EE142" s="947"/>
      <c r="EF142" s="947"/>
      <c r="EG142" s="947"/>
      <c r="EH142" s="947"/>
      <c r="EI142" s="947"/>
      <c r="EJ142" s="947"/>
      <c r="EK142" s="947"/>
      <c r="EL142" s="947"/>
      <c r="EM142" s="947"/>
      <c r="EN142" s="947"/>
      <c r="EO142" s="947"/>
      <c r="EP142" s="947"/>
      <c r="EQ142" s="947"/>
      <c r="ER142" s="947"/>
      <c r="ES142" s="947"/>
      <c r="ET142" s="947"/>
      <c r="EU142" s="947"/>
      <c r="EV142" s="947"/>
      <c r="EW142" s="947"/>
      <c r="EX142" s="947"/>
      <c r="EY142" s="947"/>
      <c r="EZ142" s="947"/>
      <c r="FA142" s="947"/>
      <c r="FB142" s="947"/>
      <c r="FC142" s="947"/>
      <c r="FD142" s="947"/>
      <c r="FE142" s="947"/>
      <c r="FF142" s="947"/>
      <c r="FG142" s="947"/>
      <c r="FH142" s="947"/>
      <c r="FI142" s="947"/>
      <c r="FJ142" s="947"/>
      <c r="FK142" s="947"/>
      <c r="FL142" s="947"/>
      <c r="FM142" s="947"/>
      <c r="FN142" s="947"/>
      <c r="FO142" s="947"/>
      <c r="FP142" s="947"/>
      <c r="FQ142" s="947"/>
      <c r="FR142" s="947"/>
      <c r="FS142" s="947"/>
      <c r="FT142" s="947"/>
      <c r="FU142" s="947"/>
      <c r="FV142" s="947"/>
      <c r="FW142" s="947"/>
      <c r="FX142" s="947"/>
      <c r="FY142" s="947"/>
      <c r="FZ142" s="947"/>
      <c r="GA142" s="947"/>
      <c r="GB142" s="947"/>
      <c r="GC142" s="947"/>
      <c r="GD142" s="947"/>
      <c r="GE142" s="947"/>
      <c r="GF142" s="947"/>
      <c r="GG142" s="947"/>
      <c r="GH142" s="947"/>
      <c r="GI142" s="947"/>
      <c r="GJ142" s="947"/>
      <c r="GK142" s="947"/>
      <c r="GL142" s="947"/>
      <c r="GM142" s="947"/>
      <c r="GN142" s="947"/>
      <c r="GO142" s="947"/>
      <c r="GP142" s="947"/>
      <c r="GQ142" s="947"/>
      <c r="GR142" s="947"/>
      <c r="GS142" s="947"/>
      <c r="GT142" s="947"/>
      <c r="GU142" s="947"/>
      <c r="GV142" s="947"/>
      <c r="GW142" s="947"/>
      <c r="GX142" s="947"/>
      <c r="GY142" s="947"/>
      <c r="GZ142" s="947"/>
      <c r="HA142" s="947"/>
      <c r="HB142" s="947"/>
      <c r="HC142" s="947"/>
      <c r="HD142" s="947"/>
      <c r="HE142" s="947"/>
      <c r="HF142" s="947"/>
      <c r="HG142" s="947"/>
      <c r="HH142" s="947"/>
      <c r="HI142" s="947"/>
      <c r="HJ142" s="947"/>
      <c r="HK142" s="947"/>
      <c r="HL142" s="947"/>
      <c r="HM142" s="947"/>
      <c r="HN142" s="947"/>
      <c r="HO142" s="947"/>
      <c r="HP142" s="947"/>
      <c r="HQ142" s="947"/>
      <c r="HR142" s="947"/>
      <c r="HS142" s="947"/>
      <c r="HT142" s="947"/>
      <c r="HU142" s="947"/>
      <c r="HV142" s="947"/>
      <c r="HW142" s="947"/>
      <c r="HX142" s="947"/>
      <c r="HY142" s="947"/>
      <c r="HZ142" s="947"/>
      <c r="IA142" s="947"/>
      <c r="IB142" s="947"/>
      <c r="IC142" s="947"/>
      <c r="ID142" s="947"/>
      <c r="IE142" s="947"/>
      <c r="IF142" s="947"/>
      <c r="IG142" s="947"/>
      <c r="IH142" s="947"/>
      <c r="II142" s="947"/>
      <c r="IJ142" s="947"/>
      <c r="IK142" s="947"/>
      <c r="IL142" s="947"/>
      <c r="IM142" s="947"/>
      <c r="IN142" s="947"/>
      <c r="IO142" s="947"/>
      <c r="IP142" s="947"/>
      <c r="IQ142" s="947"/>
      <c r="IR142" s="947"/>
      <c r="IS142" s="947"/>
      <c r="IT142" s="947"/>
      <c r="IU142" s="947"/>
    </row>
    <row r="143" spans="1:254" s="927" customFormat="1" ht="24">
      <c r="A143" s="1227" t="s">
        <v>34</v>
      </c>
      <c r="B143" s="1297" t="s">
        <v>568</v>
      </c>
      <c r="C143" s="673" t="s">
        <v>723</v>
      </c>
      <c r="D143" s="1299">
        <v>1</v>
      </c>
      <c r="E143" s="1301" t="s">
        <v>76</v>
      </c>
      <c r="F143" s="1337"/>
      <c r="G143" s="1305">
        <f>F143*D143</f>
        <v>0</v>
      </c>
      <c r="IS143" s="896"/>
      <c r="IT143" s="896"/>
    </row>
    <row r="144" spans="1:254" s="927" customFormat="1" ht="24">
      <c r="A144" s="1227"/>
      <c r="B144" s="1297"/>
      <c r="C144" s="650" t="s">
        <v>724</v>
      </c>
      <c r="D144" s="1299"/>
      <c r="E144" s="1301"/>
      <c r="F144" s="1337"/>
      <c r="G144" s="1305"/>
      <c r="IS144" s="896"/>
      <c r="IT144" s="896"/>
    </row>
    <row r="145" spans="1:254" s="927" customFormat="1" ht="72">
      <c r="A145" s="1227"/>
      <c r="B145" s="1297"/>
      <c r="C145" s="669" t="s">
        <v>725</v>
      </c>
      <c r="D145" s="1299"/>
      <c r="E145" s="1301"/>
      <c r="F145" s="1337"/>
      <c r="G145" s="1305"/>
      <c r="IS145" s="896"/>
      <c r="IT145" s="896"/>
    </row>
    <row r="146" spans="1:254" s="927" customFormat="1" ht="12">
      <c r="A146" s="1227"/>
      <c r="B146" s="1297"/>
      <c r="C146" s="670" t="s">
        <v>726</v>
      </c>
      <c r="D146" s="1299"/>
      <c r="E146" s="1301"/>
      <c r="F146" s="1337"/>
      <c r="G146" s="1305"/>
      <c r="IS146" s="896"/>
      <c r="IT146" s="896"/>
    </row>
    <row r="147" spans="1:254" s="927" customFormat="1" ht="12">
      <c r="A147" s="1227"/>
      <c r="B147" s="1297"/>
      <c r="C147" s="670" t="s">
        <v>727</v>
      </c>
      <c r="D147" s="1299"/>
      <c r="E147" s="1301"/>
      <c r="F147" s="1337"/>
      <c r="G147" s="1305"/>
      <c r="IS147" s="896"/>
      <c r="IT147" s="896"/>
    </row>
    <row r="148" spans="1:254" s="927" customFormat="1" ht="12">
      <c r="A148" s="1227"/>
      <c r="B148" s="1297"/>
      <c r="C148" s="670" t="s">
        <v>728</v>
      </c>
      <c r="D148" s="1299"/>
      <c r="E148" s="1301"/>
      <c r="F148" s="1337"/>
      <c r="G148" s="1305"/>
      <c r="IS148" s="896"/>
      <c r="IT148" s="896"/>
    </row>
    <row r="149" spans="1:254" s="927" customFormat="1" ht="12">
      <c r="A149" s="1227"/>
      <c r="B149" s="1297"/>
      <c r="C149" s="670" t="s">
        <v>729</v>
      </c>
      <c r="D149" s="1299"/>
      <c r="E149" s="1301"/>
      <c r="F149" s="1337"/>
      <c r="G149" s="1305"/>
      <c r="IS149" s="896"/>
      <c r="IT149" s="896"/>
    </row>
    <row r="150" spans="1:254" s="927" customFormat="1" ht="12">
      <c r="A150" s="1227"/>
      <c r="B150" s="1297"/>
      <c r="C150" s="670" t="s">
        <v>730</v>
      </c>
      <c r="D150" s="1299"/>
      <c r="E150" s="1301"/>
      <c r="F150" s="1337"/>
      <c r="G150" s="1305"/>
      <c r="IS150" s="896"/>
      <c r="IT150" s="896"/>
    </row>
    <row r="151" spans="1:254" s="927" customFormat="1" ht="12">
      <c r="A151" s="1227"/>
      <c r="B151" s="1297"/>
      <c r="C151" s="670" t="s">
        <v>731</v>
      </c>
      <c r="D151" s="1299"/>
      <c r="E151" s="1301"/>
      <c r="F151" s="1337"/>
      <c r="G151" s="1305"/>
      <c r="IS151" s="896"/>
      <c r="IT151" s="896"/>
    </row>
    <row r="152" spans="1:254" s="927" customFormat="1" ht="12">
      <c r="A152" s="1227"/>
      <c r="B152" s="1297"/>
      <c r="C152" s="670" t="s">
        <v>732</v>
      </c>
      <c r="D152" s="1299"/>
      <c r="E152" s="1301"/>
      <c r="F152" s="1337"/>
      <c r="G152" s="1305"/>
      <c r="IS152" s="896"/>
      <c r="IT152" s="896"/>
    </row>
    <row r="153" spans="1:254" s="927" customFormat="1" ht="12">
      <c r="A153" s="1227"/>
      <c r="B153" s="1297"/>
      <c r="C153" s="670" t="s">
        <v>733</v>
      </c>
      <c r="D153" s="1299"/>
      <c r="E153" s="1301"/>
      <c r="F153" s="1337"/>
      <c r="G153" s="1305"/>
      <c r="IS153" s="896"/>
      <c r="IT153" s="896"/>
    </row>
    <row r="154" spans="1:254" s="927" customFormat="1" ht="48">
      <c r="A154" s="1227"/>
      <c r="B154" s="1297"/>
      <c r="C154" s="669" t="s">
        <v>734</v>
      </c>
      <c r="D154" s="1299"/>
      <c r="E154" s="1301"/>
      <c r="F154" s="1337"/>
      <c r="G154" s="1305"/>
      <c r="IS154" s="896"/>
      <c r="IT154" s="896"/>
    </row>
    <row r="155" spans="1:254" s="927" customFormat="1" ht="12">
      <c r="A155" s="1227"/>
      <c r="B155" s="1297"/>
      <c r="C155" s="643" t="s">
        <v>615</v>
      </c>
      <c r="D155" s="1299"/>
      <c r="E155" s="1301"/>
      <c r="F155" s="1337"/>
      <c r="G155" s="1305"/>
      <c r="IS155" s="896"/>
      <c r="IT155" s="896"/>
    </row>
    <row r="156" spans="1:254" s="927" customFormat="1" ht="192">
      <c r="A156" s="1227"/>
      <c r="B156" s="1297"/>
      <c r="C156" s="643" t="s">
        <v>735</v>
      </c>
      <c r="D156" s="1299"/>
      <c r="E156" s="1301"/>
      <c r="F156" s="1337"/>
      <c r="G156" s="1305"/>
      <c r="IS156" s="896"/>
      <c r="IT156" s="896"/>
    </row>
    <row r="157" spans="1:254" s="927" customFormat="1" ht="36">
      <c r="A157" s="1227"/>
      <c r="B157" s="1297"/>
      <c r="C157" s="665" t="s">
        <v>736</v>
      </c>
      <c r="D157" s="1299"/>
      <c r="E157" s="1301"/>
      <c r="F157" s="1337"/>
      <c r="G157" s="1305"/>
      <c r="IS157" s="896"/>
      <c r="IT157" s="896"/>
    </row>
    <row r="158" spans="1:254" s="927" customFormat="1" ht="24">
      <c r="A158" s="1227" t="s">
        <v>34</v>
      </c>
      <c r="B158" s="1297" t="s">
        <v>569</v>
      </c>
      <c r="C158" s="673" t="s">
        <v>737</v>
      </c>
      <c r="D158" s="1299">
        <v>1</v>
      </c>
      <c r="E158" s="1301" t="s">
        <v>76</v>
      </c>
      <c r="F158" s="1303"/>
      <c r="G158" s="1305">
        <f>D158*F158</f>
        <v>0</v>
      </c>
      <c r="IS158" s="896"/>
      <c r="IT158" s="896"/>
    </row>
    <row r="159" spans="1:254" s="927" customFormat="1" ht="60">
      <c r="A159" s="1227"/>
      <c r="B159" s="1297"/>
      <c r="C159" s="643" t="s">
        <v>738</v>
      </c>
      <c r="D159" s="1299"/>
      <c r="E159" s="1301"/>
      <c r="F159" s="1303"/>
      <c r="G159" s="1305"/>
      <c r="IS159" s="896"/>
      <c r="IT159" s="896"/>
    </row>
    <row r="160" spans="1:254" s="927" customFormat="1" ht="12">
      <c r="A160" s="1227"/>
      <c r="B160" s="1297"/>
      <c r="C160" s="643" t="s">
        <v>615</v>
      </c>
      <c r="D160" s="1299"/>
      <c r="E160" s="1301"/>
      <c r="F160" s="1303"/>
      <c r="G160" s="1305"/>
      <c r="IS160" s="896"/>
      <c r="IT160" s="896"/>
    </row>
    <row r="161" spans="1:254" s="927" customFormat="1" ht="12">
      <c r="A161" s="1227"/>
      <c r="B161" s="1297"/>
      <c r="C161" s="644" t="s">
        <v>739</v>
      </c>
      <c r="D161" s="1299"/>
      <c r="E161" s="1301"/>
      <c r="F161" s="1303"/>
      <c r="G161" s="1305"/>
      <c r="IS161" s="896"/>
      <c r="IT161" s="896"/>
    </row>
    <row r="162" spans="1:254" s="927" customFormat="1" ht="12">
      <c r="A162" s="1227"/>
      <c r="B162" s="1297"/>
      <c r="C162" s="644" t="s">
        <v>740</v>
      </c>
      <c r="D162" s="1299"/>
      <c r="E162" s="1301"/>
      <c r="F162" s="1303"/>
      <c r="G162" s="1305"/>
      <c r="IS162" s="896"/>
      <c r="IT162" s="896"/>
    </row>
    <row r="163" spans="1:254" s="927" customFormat="1" ht="12">
      <c r="A163" s="1227"/>
      <c r="B163" s="1297"/>
      <c r="C163" s="644" t="s">
        <v>741</v>
      </c>
      <c r="D163" s="1299"/>
      <c r="E163" s="1301"/>
      <c r="F163" s="1303"/>
      <c r="G163" s="1305"/>
      <c r="IS163" s="896"/>
      <c r="IT163" s="896"/>
    </row>
    <row r="164" spans="1:254" s="927" customFormat="1" ht="12">
      <c r="A164" s="1227"/>
      <c r="B164" s="1297"/>
      <c r="C164" s="644" t="s">
        <v>742</v>
      </c>
      <c r="D164" s="1299"/>
      <c r="E164" s="1301"/>
      <c r="F164" s="1303"/>
      <c r="G164" s="1305"/>
      <c r="IS164" s="896"/>
      <c r="IT164" s="896"/>
    </row>
    <row r="165" spans="1:254" s="927" customFormat="1" ht="12">
      <c r="A165" s="1227"/>
      <c r="B165" s="1297"/>
      <c r="C165" s="644" t="s">
        <v>743</v>
      </c>
      <c r="D165" s="1299"/>
      <c r="E165" s="1301"/>
      <c r="F165" s="1303"/>
      <c r="G165" s="1305"/>
      <c r="IS165" s="896"/>
      <c r="IT165" s="896"/>
    </row>
    <row r="166" spans="1:254" s="927" customFormat="1" ht="24">
      <c r="A166" s="1227"/>
      <c r="B166" s="1297"/>
      <c r="C166" s="643" t="s">
        <v>744</v>
      </c>
      <c r="D166" s="1299"/>
      <c r="E166" s="1301"/>
      <c r="F166" s="1303"/>
      <c r="G166" s="1305"/>
      <c r="IS166" s="896"/>
      <c r="IT166" s="896"/>
    </row>
    <row r="167" spans="1:254" s="927" customFormat="1" ht="12">
      <c r="A167" s="1227"/>
      <c r="B167" s="1297"/>
      <c r="C167" s="644" t="s">
        <v>745</v>
      </c>
      <c r="D167" s="1299"/>
      <c r="E167" s="1301"/>
      <c r="F167" s="1303"/>
      <c r="G167" s="1305"/>
      <c r="IS167" s="896"/>
      <c r="IT167" s="896"/>
    </row>
    <row r="168" spans="1:254" s="927" customFormat="1" ht="12">
      <c r="A168" s="1227"/>
      <c r="B168" s="1297"/>
      <c r="C168" s="644" t="s">
        <v>746</v>
      </c>
      <c r="D168" s="1299"/>
      <c r="E168" s="1301"/>
      <c r="F168" s="1303"/>
      <c r="G168" s="1305"/>
      <c r="IS168" s="896"/>
      <c r="IT168" s="896"/>
    </row>
    <row r="169" spans="1:254" s="927" customFormat="1" ht="12">
      <c r="A169" s="1227"/>
      <c r="B169" s="1297"/>
      <c r="C169" s="644" t="s">
        <v>747</v>
      </c>
      <c r="D169" s="1299"/>
      <c r="E169" s="1301"/>
      <c r="F169" s="1303"/>
      <c r="G169" s="1305"/>
      <c r="IS169" s="896"/>
      <c r="IT169" s="896"/>
    </row>
    <row r="170" spans="1:254" s="927" customFormat="1" ht="12">
      <c r="A170" s="1227"/>
      <c r="B170" s="1297"/>
      <c r="C170" s="644" t="s">
        <v>748</v>
      </c>
      <c r="D170" s="1299"/>
      <c r="E170" s="1301"/>
      <c r="F170" s="1303"/>
      <c r="G170" s="1305"/>
      <c r="IS170" s="896"/>
      <c r="IT170" s="896"/>
    </row>
    <row r="171" spans="1:254" s="927" customFormat="1" ht="12">
      <c r="A171" s="1227"/>
      <c r="B171" s="1297"/>
      <c r="C171" s="644" t="s">
        <v>749</v>
      </c>
      <c r="D171" s="1299"/>
      <c r="E171" s="1301"/>
      <c r="F171" s="1303"/>
      <c r="G171" s="1305"/>
      <c r="IS171" s="896"/>
      <c r="IT171" s="896"/>
    </row>
    <row r="172" spans="1:254" s="927" customFormat="1" ht="24">
      <c r="A172" s="1227"/>
      <c r="B172" s="1297"/>
      <c r="C172" s="643" t="s">
        <v>750</v>
      </c>
      <c r="D172" s="1299"/>
      <c r="E172" s="1301"/>
      <c r="F172" s="1303"/>
      <c r="G172" s="1305"/>
      <c r="IS172" s="896"/>
      <c r="IT172" s="896"/>
    </row>
    <row r="173" spans="1:254" s="927" customFormat="1" ht="24">
      <c r="A173" s="1227"/>
      <c r="B173" s="1297"/>
      <c r="C173" s="643" t="s">
        <v>751</v>
      </c>
      <c r="D173" s="1299"/>
      <c r="E173" s="1301"/>
      <c r="F173" s="1303"/>
      <c r="G173" s="1305"/>
      <c r="IS173" s="896"/>
      <c r="IT173" s="896"/>
    </row>
    <row r="174" spans="1:254" s="927" customFormat="1" ht="12">
      <c r="A174" s="1227"/>
      <c r="B174" s="1297"/>
      <c r="C174" s="644" t="s">
        <v>752</v>
      </c>
      <c r="D174" s="1299"/>
      <c r="E174" s="1301"/>
      <c r="F174" s="1303"/>
      <c r="G174" s="1305"/>
      <c r="IS174" s="896"/>
      <c r="IT174" s="896"/>
    </row>
    <row r="175" spans="1:254" s="927" customFormat="1" ht="12">
      <c r="A175" s="1227"/>
      <c r="B175" s="1297"/>
      <c r="C175" s="644" t="s">
        <v>753</v>
      </c>
      <c r="D175" s="1299"/>
      <c r="E175" s="1301"/>
      <c r="F175" s="1303"/>
      <c r="G175" s="1305"/>
      <c r="IS175" s="896"/>
      <c r="IT175" s="896"/>
    </row>
    <row r="176" spans="1:254" s="927" customFormat="1" ht="12">
      <c r="A176" s="1227"/>
      <c r="B176" s="1297"/>
      <c r="C176" s="644" t="s">
        <v>754</v>
      </c>
      <c r="D176" s="1299"/>
      <c r="E176" s="1301"/>
      <c r="F176" s="1303"/>
      <c r="G176" s="1305"/>
      <c r="IS176" s="896"/>
      <c r="IT176" s="896"/>
    </row>
    <row r="177" spans="1:254" s="927" customFormat="1" ht="12">
      <c r="A177" s="1227"/>
      <c r="B177" s="1297"/>
      <c r="C177" s="644" t="s">
        <v>755</v>
      </c>
      <c r="D177" s="1299"/>
      <c r="E177" s="1301"/>
      <c r="F177" s="1303"/>
      <c r="G177" s="1305"/>
      <c r="IS177" s="896"/>
      <c r="IT177" s="896"/>
    </row>
    <row r="178" spans="1:254" s="927" customFormat="1" ht="12">
      <c r="A178" s="1227"/>
      <c r="B178" s="1297"/>
      <c r="C178" s="644" t="s">
        <v>756</v>
      </c>
      <c r="D178" s="1299"/>
      <c r="E178" s="1301"/>
      <c r="F178" s="1303"/>
      <c r="G178" s="1305"/>
      <c r="IS178" s="896"/>
      <c r="IT178" s="896"/>
    </row>
    <row r="179" spans="1:254" s="927" customFormat="1" ht="48">
      <c r="A179" s="1227"/>
      <c r="B179" s="1297"/>
      <c r="C179" s="665" t="s">
        <v>682</v>
      </c>
      <c r="D179" s="1299"/>
      <c r="E179" s="1301"/>
      <c r="F179" s="1303"/>
      <c r="G179" s="1305"/>
      <c r="IS179" s="896"/>
      <c r="IT179" s="896"/>
    </row>
    <row r="180" spans="1:254" s="927" customFormat="1" ht="24">
      <c r="A180" s="1239" t="s">
        <v>34</v>
      </c>
      <c r="B180" s="1240" t="s">
        <v>570</v>
      </c>
      <c r="C180" s="673" t="s">
        <v>757</v>
      </c>
      <c r="D180" s="1307">
        <v>1</v>
      </c>
      <c r="E180" s="1308" t="s">
        <v>76</v>
      </c>
      <c r="F180" s="1309"/>
      <c r="G180" s="1310">
        <f>D180*F180</f>
        <v>0</v>
      </c>
      <c r="IS180" s="896"/>
      <c r="IT180" s="896"/>
    </row>
    <row r="181" spans="1:254" s="927" customFormat="1" ht="60">
      <c r="A181" s="1239"/>
      <c r="B181" s="1240"/>
      <c r="C181" s="654" t="s">
        <v>758</v>
      </c>
      <c r="D181" s="1307"/>
      <c r="E181" s="1308"/>
      <c r="F181" s="1309"/>
      <c r="G181" s="1310"/>
      <c r="IS181" s="896"/>
      <c r="IT181" s="896"/>
    </row>
    <row r="182" spans="1:254" s="927" customFormat="1" ht="72">
      <c r="A182" s="1239"/>
      <c r="B182" s="1240"/>
      <c r="C182" s="654" t="s">
        <v>759</v>
      </c>
      <c r="D182" s="1307"/>
      <c r="E182" s="1308"/>
      <c r="F182" s="1309"/>
      <c r="G182" s="1310"/>
      <c r="IS182" s="896"/>
      <c r="IT182" s="896"/>
    </row>
    <row r="183" spans="1:254" s="927" customFormat="1" ht="48">
      <c r="A183" s="1239"/>
      <c r="B183" s="1240"/>
      <c r="C183" s="654" t="s">
        <v>760</v>
      </c>
      <c r="D183" s="1307"/>
      <c r="E183" s="1308"/>
      <c r="F183" s="1309"/>
      <c r="G183" s="1310"/>
      <c r="IS183" s="896"/>
      <c r="IT183" s="896"/>
    </row>
    <row r="184" spans="1:254" s="927" customFormat="1" ht="24">
      <c r="A184" s="1320"/>
      <c r="B184" s="1298"/>
      <c r="C184" s="653" t="s">
        <v>640</v>
      </c>
      <c r="D184" s="1300"/>
      <c r="E184" s="1302"/>
      <c r="F184" s="1342"/>
      <c r="G184" s="1306"/>
      <c r="IS184" s="896"/>
      <c r="IT184" s="896"/>
    </row>
    <row r="185" spans="1:254" s="927" customFormat="1" ht="12">
      <c r="A185" s="1319" t="s">
        <v>34</v>
      </c>
      <c r="B185" s="1297" t="s">
        <v>571</v>
      </c>
      <c r="C185" s="673" t="s">
        <v>761</v>
      </c>
      <c r="D185" s="1299">
        <v>1</v>
      </c>
      <c r="E185" s="1301" t="s">
        <v>76</v>
      </c>
      <c r="F185" s="1337"/>
      <c r="G185" s="1305">
        <f>D185*F185</f>
        <v>0</v>
      </c>
      <c r="IS185" s="896"/>
      <c r="IT185" s="896"/>
    </row>
    <row r="186" spans="1:254" s="927" customFormat="1" ht="60">
      <c r="A186" s="1319"/>
      <c r="B186" s="1297"/>
      <c r="C186" s="654" t="s">
        <v>762</v>
      </c>
      <c r="D186" s="1299"/>
      <c r="E186" s="1301"/>
      <c r="F186" s="1337"/>
      <c r="G186" s="1305"/>
      <c r="IS186" s="896"/>
      <c r="IT186" s="896"/>
    </row>
    <row r="187" spans="1:254" s="927" customFormat="1" ht="12">
      <c r="A187" s="1319"/>
      <c r="B187" s="1297"/>
      <c r="C187" s="654" t="s">
        <v>763</v>
      </c>
      <c r="D187" s="1299"/>
      <c r="E187" s="1301"/>
      <c r="F187" s="1337"/>
      <c r="G187" s="1305"/>
      <c r="IS187" s="896"/>
      <c r="IT187" s="896"/>
    </row>
    <row r="188" spans="1:254" s="927" customFormat="1" ht="12">
      <c r="A188" s="1319"/>
      <c r="B188" s="1297"/>
      <c r="C188" s="643" t="s">
        <v>764</v>
      </c>
      <c r="D188" s="1299"/>
      <c r="E188" s="1301"/>
      <c r="F188" s="1337"/>
      <c r="G188" s="1305"/>
      <c r="IS188" s="896"/>
      <c r="IT188" s="896"/>
    </row>
    <row r="189" spans="1:254" s="927" customFormat="1" ht="12">
      <c r="A189" s="1319"/>
      <c r="B189" s="1297"/>
      <c r="C189" s="643" t="s">
        <v>765</v>
      </c>
      <c r="D189" s="1299"/>
      <c r="E189" s="1301"/>
      <c r="F189" s="1337"/>
      <c r="G189" s="1305"/>
      <c r="IS189" s="896"/>
      <c r="IT189" s="896"/>
    </row>
    <row r="190" spans="1:254" s="927" customFormat="1" ht="24">
      <c r="A190" s="1319"/>
      <c r="B190" s="1297"/>
      <c r="C190" s="651" t="s">
        <v>640</v>
      </c>
      <c r="D190" s="1299"/>
      <c r="E190" s="1301"/>
      <c r="F190" s="1337"/>
      <c r="G190" s="1305"/>
      <c r="IS190" s="896"/>
      <c r="IT190" s="896"/>
    </row>
    <row r="191" spans="1:254" s="927" customFormat="1" ht="12">
      <c r="A191" s="1227" t="s">
        <v>34</v>
      </c>
      <c r="B191" s="1228" t="s">
        <v>572</v>
      </c>
      <c r="C191" s="674" t="s">
        <v>766</v>
      </c>
      <c r="D191" s="1338">
        <v>1</v>
      </c>
      <c r="E191" s="1339" t="s">
        <v>76</v>
      </c>
      <c r="F191" s="1340"/>
      <c r="G191" s="1341">
        <f>D191*F191</f>
        <v>0</v>
      </c>
      <c r="IS191" s="896"/>
      <c r="IT191" s="896"/>
    </row>
    <row r="192" spans="1:254" s="927" customFormat="1" ht="36">
      <c r="A192" s="1227"/>
      <c r="B192" s="1228"/>
      <c r="C192" s="650" t="s">
        <v>767</v>
      </c>
      <c r="D192" s="1338"/>
      <c r="E192" s="1339"/>
      <c r="F192" s="1340"/>
      <c r="G192" s="1341"/>
      <c r="IS192" s="896"/>
      <c r="IT192" s="896"/>
    </row>
    <row r="193" spans="1:254" s="927" customFormat="1" ht="12">
      <c r="A193" s="1227"/>
      <c r="B193" s="1228"/>
      <c r="C193" s="650" t="s">
        <v>768</v>
      </c>
      <c r="D193" s="1338"/>
      <c r="E193" s="1339"/>
      <c r="F193" s="1340"/>
      <c r="G193" s="1341"/>
      <c r="IS193" s="896"/>
      <c r="IT193" s="896"/>
    </row>
    <row r="194" spans="1:254" s="927" customFormat="1" ht="12">
      <c r="A194" s="1227"/>
      <c r="B194" s="1228"/>
      <c r="C194" s="650" t="s">
        <v>769</v>
      </c>
      <c r="D194" s="1338"/>
      <c r="E194" s="1339"/>
      <c r="F194" s="1340"/>
      <c r="G194" s="1341"/>
      <c r="IS194" s="896"/>
      <c r="IT194" s="896"/>
    </row>
    <row r="195" spans="1:254" s="927" customFormat="1" ht="12">
      <c r="A195" s="1227"/>
      <c r="B195" s="1228"/>
      <c r="C195" s="650" t="s">
        <v>770</v>
      </c>
      <c r="D195" s="1338"/>
      <c r="E195" s="1339"/>
      <c r="F195" s="1340"/>
      <c r="G195" s="1341"/>
      <c r="IS195" s="896"/>
      <c r="IT195" s="896"/>
    </row>
    <row r="196" spans="1:254" s="927" customFormat="1" ht="12">
      <c r="A196" s="1227"/>
      <c r="B196" s="1228"/>
      <c r="C196" s="650" t="s">
        <v>771</v>
      </c>
      <c r="D196" s="1338"/>
      <c r="E196" s="1339"/>
      <c r="F196" s="1340"/>
      <c r="G196" s="1341"/>
      <c r="IS196" s="896"/>
      <c r="IT196" s="896"/>
    </row>
    <row r="197" spans="1:254" s="927" customFormat="1" ht="12">
      <c r="A197" s="1227"/>
      <c r="B197" s="1228"/>
      <c r="C197" s="650" t="s">
        <v>651</v>
      </c>
      <c r="D197" s="1338"/>
      <c r="E197" s="1339"/>
      <c r="F197" s="1340"/>
      <c r="G197" s="1341"/>
      <c r="IS197" s="896"/>
      <c r="IT197" s="896"/>
    </row>
    <row r="198" spans="1:254" s="927" customFormat="1" ht="12">
      <c r="A198" s="1227"/>
      <c r="B198" s="1228"/>
      <c r="C198" s="650" t="s">
        <v>772</v>
      </c>
      <c r="D198" s="1338"/>
      <c r="E198" s="1339"/>
      <c r="F198" s="1340"/>
      <c r="G198" s="1341"/>
      <c r="IS198" s="896"/>
      <c r="IT198" s="896"/>
    </row>
    <row r="199" spans="1:254" s="927" customFormat="1" ht="12">
      <c r="A199" s="1227"/>
      <c r="B199" s="1228"/>
      <c r="C199" s="650" t="s">
        <v>773</v>
      </c>
      <c r="D199" s="1338"/>
      <c r="E199" s="1339"/>
      <c r="F199" s="1340"/>
      <c r="G199" s="1341"/>
      <c r="IS199" s="896"/>
      <c r="IT199" s="896"/>
    </row>
    <row r="200" spans="1:254" s="927" customFormat="1" ht="12">
      <c r="A200" s="1227"/>
      <c r="B200" s="1228"/>
      <c r="C200" s="650" t="s">
        <v>654</v>
      </c>
      <c r="D200" s="1338"/>
      <c r="E200" s="1339"/>
      <c r="F200" s="1340"/>
      <c r="G200" s="1341"/>
      <c r="IS200" s="896"/>
      <c r="IT200" s="896"/>
    </row>
    <row r="201" spans="1:254" s="927" customFormat="1" ht="24">
      <c r="A201" s="1227"/>
      <c r="B201" s="1228"/>
      <c r="C201" s="650" t="s">
        <v>655</v>
      </c>
      <c r="D201" s="1338"/>
      <c r="E201" s="1339"/>
      <c r="F201" s="1340"/>
      <c r="G201" s="1341"/>
      <c r="IS201" s="896"/>
      <c r="IT201" s="896"/>
    </row>
    <row r="202" spans="1:254" s="927" customFormat="1" ht="84">
      <c r="A202" s="1227"/>
      <c r="B202" s="1228"/>
      <c r="C202" s="650" t="s">
        <v>656</v>
      </c>
      <c r="D202" s="1338"/>
      <c r="E202" s="1339"/>
      <c r="F202" s="1340"/>
      <c r="G202" s="1341"/>
      <c r="IS202" s="896"/>
      <c r="IT202" s="896"/>
    </row>
    <row r="203" spans="1:254" s="927" customFormat="1" ht="36">
      <c r="A203" s="1227"/>
      <c r="B203" s="1228"/>
      <c r="C203" s="652" t="s">
        <v>657</v>
      </c>
      <c r="D203" s="1338"/>
      <c r="E203" s="1339"/>
      <c r="F203" s="1340"/>
      <c r="G203" s="1341"/>
      <c r="IS203" s="896"/>
      <c r="IT203" s="896"/>
    </row>
    <row r="204" spans="1:254" s="927" customFormat="1" ht="24">
      <c r="A204" s="1227"/>
      <c r="B204" s="1228"/>
      <c r="C204" s="651" t="s">
        <v>640</v>
      </c>
      <c r="D204" s="1338"/>
      <c r="E204" s="1339"/>
      <c r="F204" s="1340"/>
      <c r="G204" s="1341"/>
      <c r="IS204" s="896"/>
      <c r="IT204" s="896"/>
    </row>
    <row r="205" spans="1:254" s="927" customFormat="1" ht="12">
      <c r="A205" s="1319" t="s">
        <v>34</v>
      </c>
      <c r="B205" s="1297" t="s">
        <v>573</v>
      </c>
      <c r="C205" s="673" t="s">
        <v>920</v>
      </c>
      <c r="D205" s="1335">
        <v>1</v>
      </c>
      <c r="E205" s="1336" t="s">
        <v>76</v>
      </c>
      <c r="F205" s="1337"/>
      <c r="G205" s="1305">
        <f>D205*F205</f>
        <v>0</v>
      </c>
      <c r="IS205" s="896"/>
      <c r="IT205" s="896"/>
    </row>
    <row r="206" spans="1:254" s="927" customFormat="1" ht="36">
      <c r="A206" s="1319"/>
      <c r="B206" s="1297"/>
      <c r="C206" s="643" t="s">
        <v>779</v>
      </c>
      <c r="D206" s="1335"/>
      <c r="E206" s="1336"/>
      <c r="F206" s="1337"/>
      <c r="G206" s="1305"/>
      <c r="IS206" s="896"/>
      <c r="IT206" s="896"/>
    </row>
    <row r="207" spans="1:254" s="927" customFormat="1" ht="12">
      <c r="A207" s="1319"/>
      <c r="B207" s="1297"/>
      <c r="C207" s="644" t="s">
        <v>615</v>
      </c>
      <c r="D207" s="1335"/>
      <c r="E207" s="1336"/>
      <c r="F207" s="1337"/>
      <c r="G207" s="1305"/>
      <c r="IS207" s="896"/>
      <c r="IT207" s="896"/>
    </row>
    <row r="208" spans="1:254" s="927" customFormat="1" ht="12">
      <c r="A208" s="1319"/>
      <c r="B208" s="1297"/>
      <c r="C208" s="644" t="s">
        <v>921</v>
      </c>
      <c r="D208" s="1335"/>
      <c r="E208" s="1336"/>
      <c r="F208" s="1337"/>
      <c r="G208" s="1305"/>
      <c r="IS208" s="896"/>
      <c r="IT208" s="896"/>
    </row>
    <row r="209" spans="1:254" s="927" customFormat="1" ht="12">
      <c r="A209" s="1319"/>
      <c r="B209" s="1297"/>
      <c r="C209" s="644" t="s">
        <v>922</v>
      </c>
      <c r="D209" s="1335"/>
      <c r="E209" s="1336"/>
      <c r="F209" s="1337"/>
      <c r="G209" s="1305"/>
      <c r="IS209" s="896"/>
      <c r="IT209" s="896"/>
    </row>
    <row r="210" spans="1:254" s="927" customFormat="1" ht="12">
      <c r="A210" s="1319"/>
      <c r="B210" s="1297"/>
      <c r="C210" s="644" t="s">
        <v>618</v>
      </c>
      <c r="D210" s="1335"/>
      <c r="E210" s="1336"/>
      <c r="F210" s="1337"/>
      <c r="G210" s="1305"/>
      <c r="IS210" s="896"/>
      <c r="IT210" s="896"/>
    </row>
    <row r="211" spans="1:254" s="927" customFormat="1" ht="12">
      <c r="A211" s="1319"/>
      <c r="B211" s="1297"/>
      <c r="C211" s="644" t="s">
        <v>923</v>
      </c>
      <c r="D211" s="1335"/>
      <c r="E211" s="1336"/>
      <c r="F211" s="1337"/>
      <c r="G211" s="1305"/>
      <c r="IS211" s="896"/>
      <c r="IT211" s="896"/>
    </row>
    <row r="212" spans="1:254" s="927" customFormat="1" ht="48">
      <c r="A212" s="1319"/>
      <c r="B212" s="1297"/>
      <c r="C212" s="665" t="s">
        <v>682</v>
      </c>
      <c r="D212" s="1335"/>
      <c r="E212" s="1336"/>
      <c r="F212" s="1337"/>
      <c r="G212" s="1305"/>
      <c r="IS212" s="896"/>
      <c r="IT212" s="896"/>
    </row>
    <row r="213" spans="1:256" s="951" customFormat="1" ht="15.75">
      <c r="A213" s="1358" t="s">
        <v>34</v>
      </c>
      <c r="B213" s="1361" t="s">
        <v>574</v>
      </c>
      <c r="C213" s="860" t="s">
        <v>916</v>
      </c>
      <c r="D213" s="1364">
        <v>3</v>
      </c>
      <c r="E213" s="1367" t="s">
        <v>76</v>
      </c>
      <c r="F213" s="1364"/>
      <c r="G213" s="1370">
        <f>D213*F213</f>
        <v>0</v>
      </c>
      <c r="H213" s="950"/>
      <c r="I213" s="950"/>
      <c r="J213" s="950"/>
      <c r="K213" s="950"/>
      <c r="L213" s="950"/>
      <c r="M213" s="950"/>
      <c r="N213" s="950"/>
      <c r="O213" s="950"/>
      <c r="P213" s="950"/>
      <c r="Q213" s="950"/>
      <c r="R213" s="950"/>
      <c r="S213" s="950"/>
      <c r="T213" s="950"/>
      <c r="U213" s="950"/>
      <c r="V213" s="950"/>
      <c r="W213" s="950"/>
      <c r="X213" s="950"/>
      <c r="Y213" s="950"/>
      <c r="Z213" s="950"/>
      <c r="AA213" s="950"/>
      <c r="AB213" s="950"/>
      <c r="AC213" s="950"/>
      <c r="AD213" s="950"/>
      <c r="AE213" s="950"/>
      <c r="AF213" s="950"/>
      <c r="AG213" s="950"/>
      <c r="AH213" s="950"/>
      <c r="AI213" s="950"/>
      <c r="AJ213" s="950"/>
      <c r="AK213" s="950"/>
      <c r="AL213" s="950"/>
      <c r="AM213" s="950"/>
      <c r="AN213" s="950"/>
      <c r="AO213" s="950"/>
      <c r="AP213" s="950"/>
      <c r="AQ213" s="950"/>
      <c r="AR213" s="950"/>
      <c r="AS213" s="950"/>
      <c r="AT213" s="950"/>
      <c r="AU213" s="950"/>
      <c r="AV213" s="950"/>
      <c r="AW213" s="950"/>
      <c r="AX213" s="950"/>
      <c r="AY213" s="950"/>
      <c r="AZ213" s="950"/>
      <c r="BA213" s="950"/>
      <c r="BB213" s="950"/>
      <c r="BC213" s="950"/>
      <c r="BD213" s="950"/>
      <c r="BE213" s="950"/>
      <c r="BF213" s="950"/>
      <c r="BG213" s="950"/>
      <c r="BH213" s="950"/>
      <c r="BI213" s="950"/>
      <c r="BJ213" s="950"/>
      <c r="BK213" s="950"/>
      <c r="BL213" s="950"/>
      <c r="BM213" s="950"/>
      <c r="BN213" s="950"/>
      <c r="BO213" s="950"/>
      <c r="BP213" s="950"/>
      <c r="BQ213" s="950"/>
      <c r="BR213" s="950"/>
      <c r="BS213" s="950"/>
      <c r="BT213" s="950"/>
      <c r="BU213" s="950"/>
      <c r="BV213" s="950"/>
      <c r="BW213" s="950"/>
      <c r="BX213" s="950"/>
      <c r="BY213" s="950"/>
      <c r="BZ213" s="950"/>
      <c r="CA213" s="950"/>
      <c r="CB213" s="950"/>
      <c r="CC213" s="950"/>
      <c r="CD213" s="950"/>
      <c r="CE213" s="950"/>
      <c r="CF213" s="950"/>
      <c r="CG213" s="950"/>
      <c r="CH213" s="950"/>
      <c r="CI213" s="950"/>
      <c r="CJ213" s="950"/>
      <c r="CK213" s="950"/>
      <c r="CL213" s="950"/>
      <c r="CM213" s="950"/>
      <c r="CN213" s="950"/>
      <c r="CO213" s="950"/>
      <c r="CP213" s="950"/>
      <c r="CQ213" s="950"/>
      <c r="CR213" s="950"/>
      <c r="CS213" s="950"/>
      <c r="CT213" s="950"/>
      <c r="CU213" s="950"/>
      <c r="CV213" s="950"/>
      <c r="CW213" s="950"/>
      <c r="CX213" s="950"/>
      <c r="CY213" s="950"/>
      <c r="CZ213" s="950"/>
      <c r="DA213" s="950"/>
      <c r="DB213" s="950"/>
      <c r="DC213" s="950"/>
      <c r="DD213" s="950"/>
      <c r="DE213" s="950"/>
      <c r="DF213" s="950"/>
      <c r="DG213" s="950"/>
      <c r="DH213" s="950"/>
      <c r="DI213" s="950"/>
      <c r="DJ213" s="950"/>
      <c r="DK213" s="950"/>
      <c r="DL213" s="950"/>
      <c r="DM213" s="950"/>
      <c r="DN213" s="950"/>
      <c r="DO213" s="950"/>
      <c r="DP213" s="950"/>
      <c r="DQ213" s="950"/>
      <c r="DR213" s="950"/>
      <c r="DS213" s="950"/>
      <c r="DT213" s="950"/>
      <c r="DU213" s="950"/>
      <c r="DV213" s="950"/>
      <c r="DW213" s="950"/>
      <c r="DX213" s="950"/>
      <c r="DY213" s="950"/>
      <c r="DZ213" s="950"/>
      <c r="EA213" s="950"/>
      <c r="EB213" s="950"/>
      <c r="EC213" s="950"/>
      <c r="ED213" s="950"/>
      <c r="EE213" s="950"/>
      <c r="EF213" s="950"/>
      <c r="EG213" s="950"/>
      <c r="EH213" s="950"/>
      <c r="EI213" s="950"/>
      <c r="EJ213" s="950"/>
      <c r="EK213" s="950"/>
      <c r="EL213" s="950"/>
      <c r="EM213" s="950"/>
      <c r="EN213" s="950"/>
      <c r="EO213" s="950"/>
      <c r="EP213" s="950"/>
      <c r="EQ213" s="950"/>
      <c r="ER213" s="950"/>
      <c r="ES213" s="950"/>
      <c r="ET213" s="950"/>
      <c r="EU213" s="950"/>
      <c r="EV213" s="950"/>
      <c r="EW213" s="950"/>
      <c r="EX213" s="950"/>
      <c r="EY213" s="950"/>
      <c r="EZ213" s="950"/>
      <c r="FA213" s="950"/>
      <c r="FB213" s="950"/>
      <c r="FC213" s="950"/>
      <c r="FD213" s="950"/>
      <c r="FE213" s="950"/>
      <c r="FF213" s="950"/>
      <c r="FG213" s="950"/>
      <c r="FH213" s="950"/>
      <c r="FI213" s="950"/>
      <c r="FJ213" s="950"/>
      <c r="FK213" s="950"/>
      <c r="FL213" s="950"/>
      <c r="FM213" s="950"/>
      <c r="FN213" s="950"/>
      <c r="FO213" s="950"/>
      <c r="FP213" s="950"/>
      <c r="FQ213" s="950"/>
      <c r="FR213" s="950"/>
      <c r="FS213" s="950"/>
      <c r="FT213" s="950"/>
      <c r="FU213" s="950"/>
      <c r="FV213" s="950"/>
      <c r="FW213" s="950"/>
      <c r="FX213" s="950"/>
      <c r="FY213" s="950"/>
      <c r="FZ213" s="950"/>
      <c r="GA213" s="950"/>
      <c r="GB213" s="950"/>
      <c r="GC213" s="950"/>
      <c r="GD213" s="950"/>
      <c r="GE213" s="950"/>
      <c r="GF213" s="950"/>
      <c r="GG213" s="950"/>
      <c r="GH213" s="950"/>
      <c r="GI213" s="950"/>
      <c r="GJ213" s="950"/>
      <c r="GK213" s="950"/>
      <c r="GL213" s="950"/>
      <c r="GM213" s="950"/>
      <c r="GN213" s="950"/>
      <c r="GO213" s="950"/>
      <c r="GP213" s="950"/>
      <c r="GQ213" s="950"/>
      <c r="GR213" s="950"/>
      <c r="GS213" s="950"/>
      <c r="GT213" s="950"/>
      <c r="GU213" s="950"/>
      <c r="GV213" s="950"/>
      <c r="GW213" s="950"/>
      <c r="GX213" s="950"/>
      <c r="GY213" s="950"/>
      <c r="GZ213" s="950"/>
      <c r="HA213" s="950"/>
      <c r="HB213" s="950"/>
      <c r="HC213" s="950"/>
      <c r="HD213" s="950"/>
      <c r="HE213" s="950"/>
      <c r="HF213" s="950"/>
      <c r="HG213" s="950"/>
      <c r="HH213" s="950"/>
      <c r="HI213" s="950"/>
      <c r="HJ213" s="950"/>
      <c r="HK213" s="950"/>
      <c r="HL213" s="950"/>
      <c r="HM213" s="950"/>
      <c r="HN213" s="950"/>
      <c r="HO213" s="950"/>
      <c r="HP213" s="950"/>
      <c r="HQ213" s="950"/>
      <c r="HR213" s="950"/>
      <c r="HS213" s="950"/>
      <c r="HT213" s="950"/>
      <c r="HU213" s="950"/>
      <c r="HV213" s="950"/>
      <c r="HW213" s="950"/>
      <c r="HX213" s="950"/>
      <c r="HY213" s="950"/>
      <c r="HZ213" s="950"/>
      <c r="IA213" s="950"/>
      <c r="IB213" s="950"/>
      <c r="IC213" s="950"/>
      <c r="ID213" s="950"/>
      <c r="IE213" s="950"/>
      <c r="IF213" s="950"/>
      <c r="IG213" s="950"/>
      <c r="IH213" s="950"/>
      <c r="II213" s="950"/>
      <c r="IJ213" s="950"/>
      <c r="IK213" s="950"/>
      <c r="IL213" s="950"/>
      <c r="IM213" s="950"/>
      <c r="IN213" s="950"/>
      <c r="IO213" s="950"/>
      <c r="IP213" s="950"/>
      <c r="IQ213" s="950"/>
      <c r="IR213" s="950"/>
      <c r="IS213" s="950"/>
      <c r="IT213" s="950"/>
      <c r="IU213" s="950"/>
      <c r="IV213" s="950"/>
    </row>
    <row r="214" spans="1:256" s="951" customFormat="1" ht="36">
      <c r="A214" s="1359"/>
      <c r="B214" s="1362"/>
      <c r="C214" s="671" t="s">
        <v>774</v>
      </c>
      <c r="D214" s="1365"/>
      <c r="E214" s="1365"/>
      <c r="F214" s="1368"/>
      <c r="G214" s="1371"/>
      <c r="H214" s="950"/>
      <c r="I214" s="950"/>
      <c r="J214" s="950"/>
      <c r="K214" s="950"/>
      <c r="L214" s="950"/>
      <c r="M214" s="950"/>
      <c r="N214" s="950"/>
      <c r="O214" s="950"/>
      <c r="P214" s="950"/>
      <c r="Q214" s="950"/>
      <c r="R214" s="950"/>
      <c r="S214" s="950"/>
      <c r="T214" s="950"/>
      <c r="U214" s="950"/>
      <c r="V214" s="950"/>
      <c r="W214" s="950"/>
      <c r="X214" s="950"/>
      <c r="Y214" s="950"/>
      <c r="Z214" s="950"/>
      <c r="AA214" s="950"/>
      <c r="AB214" s="950"/>
      <c r="AC214" s="950"/>
      <c r="AD214" s="950"/>
      <c r="AE214" s="950"/>
      <c r="AF214" s="950"/>
      <c r="AG214" s="950"/>
      <c r="AH214" s="950"/>
      <c r="AI214" s="950"/>
      <c r="AJ214" s="950"/>
      <c r="AK214" s="950"/>
      <c r="AL214" s="950"/>
      <c r="AM214" s="950"/>
      <c r="AN214" s="950"/>
      <c r="AO214" s="950"/>
      <c r="AP214" s="950"/>
      <c r="AQ214" s="950"/>
      <c r="AR214" s="950"/>
      <c r="AS214" s="950"/>
      <c r="AT214" s="950"/>
      <c r="AU214" s="950"/>
      <c r="AV214" s="950"/>
      <c r="AW214" s="950"/>
      <c r="AX214" s="950"/>
      <c r="AY214" s="950"/>
      <c r="AZ214" s="950"/>
      <c r="BA214" s="950"/>
      <c r="BB214" s="950"/>
      <c r="BC214" s="950"/>
      <c r="BD214" s="950"/>
      <c r="BE214" s="950"/>
      <c r="BF214" s="950"/>
      <c r="BG214" s="950"/>
      <c r="BH214" s="950"/>
      <c r="BI214" s="950"/>
      <c r="BJ214" s="950"/>
      <c r="BK214" s="950"/>
      <c r="BL214" s="950"/>
      <c r="BM214" s="950"/>
      <c r="BN214" s="950"/>
      <c r="BO214" s="950"/>
      <c r="BP214" s="950"/>
      <c r="BQ214" s="950"/>
      <c r="BR214" s="950"/>
      <c r="BS214" s="950"/>
      <c r="BT214" s="950"/>
      <c r="BU214" s="950"/>
      <c r="BV214" s="950"/>
      <c r="BW214" s="950"/>
      <c r="BX214" s="950"/>
      <c r="BY214" s="950"/>
      <c r="BZ214" s="950"/>
      <c r="CA214" s="950"/>
      <c r="CB214" s="950"/>
      <c r="CC214" s="950"/>
      <c r="CD214" s="950"/>
      <c r="CE214" s="950"/>
      <c r="CF214" s="950"/>
      <c r="CG214" s="950"/>
      <c r="CH214" s="950"/>
      <c r="CI214" s="950"/>
      <c r="CJ214" s="950"/>
      <c r="CK214" s="950"/>
      <c r="CL214" s="950"/>
      <c r="CM214" s="950"/>
      <c r="CN214" s="950"/>
      <c r="CO214" s="950"/>
      <c r="CP214" s="950"/>
      <c r="CQ214" s="950"/>
      <c r="CR214" s="950"/>
      <c r="CS214" s="950"/>
      <c r="CT214" s="950"/>
      <c r="CU214" s="950"/>
      <c r="CV214" s="950"/>
      <c r="CW214" s="950"/>
      <c r="CX214" s="950"/>
      <c r="CY214" s="950"/>
      <c r="CZ214" s="950"/>
      <c r="DA214" s="950"/>
      <c r="DB214" s="950"/>
      <c r="DC214" s="950"/>
      <c r="DD214" s="950"/>
      <c r="DE214" s="950"/>
      <c r="DF214" s="950"/>
      <c r="DG214" s="950"/>
      <c r="DH214" s="950"/>
      <c r="DI214" s="950"/>
      <c r="DJ214" s="950"/>
      <c r="DK214" s="950"/>
      <c r="DL214" s="950"/>
      <c r="DM214" s="950"/>
      <c r="DN214" s="950"/>
      <c r="DO214" s="950"/>
      <c r="DP214" s="950"/>
      <c r="DQ214" s="950"/>
      <c r="DR214" s="950"/>
      <c r="DS214" s="950"/>
      <c r="DT214" s="950"/>
      <c r="DU214" s="950"/>
      <c r="DV214" s="950"/>
      <c r="DW214" s="950"/>
      <c r="DX214" s="950"/>
      <c r="DY214" s="950"/>
      <c r="DZ214" s="950"/>
      <c r="EA214" s="950"/>
      <c r="EB214" s="950"/>
      <c r="EC214" s="950"/>
      <c r="ED214" s="950"/>
      <c r="EE214" s="950"/>
      <c r="EF214" s="950"/>
      <c r="EG214" s="950"/>
      <c r="EH214" s="950"/>
      <c r="EI214" s="950"/>
      <c r="EJ214" s="950"/>
      <c r="EK214" s="950"/>
      <c r="EL214" s="950"/>
      <c r="EM214" s="950"/>
      <c r="EN214" s="950"/>
      <c r="EO214" s="950"/>
      <c r="EP214" s="950"/>
      <c r="EQ214" s="950"/>
      <c r="ER214" s="950"/>
      <c r="ES214" s="950"/>
      <c r="ET214" s="950"/>
      <c r="EU214" s="950"/>
      <c r="EV214" s="950"/>
      <c r="EW214" s="950"/>
      <c r="EX214" s="950"/>
      <c r="EY214" s="950"/>
      <c r="EZ214" s="950"/>
      <c r="FA214" s="950"/>
      <c r="FB214" s="950"/>
      <c r="FC214" s="950"/>
      <c r="FD214" s="950"/>
      <c r="FE214" s="950"/>
      <c r="FF214" s="950"/>
      <c r="FG214" s="950"/>
      <c r="FH214" s="950"/>
      <c r="FI214" s="950"/>
      <c r="FJ214" s="950"/>
      <c r="FK214" s="950"/>
      <c r="FL214" s="950"/>
      <c r="FM214" s="950"/>
      <c r="FN214" s="950"/>
      <c r="FO214" s="950"/>
      <c r="FP214" s="950"/>
      <c r="FQ214" s="950"/>
      <c r="FR214" s="950"/>
      <c r="FS214" s="950"/>
      <c r="FT214" s="950"/>
      <c r="FU214" s="950"/>
      <c r="FV214" s="950"/>
      <c r="FW214" s="950"/>
      <c r="FX214" s="950"/>
      <c r="FY214" s="950"/>
      <c r="FZ214" s="950"/>
      <c r="GA214" s="950"/>
      <c r="GB214" s="950"/>
      <c r="GC214" s="950"/>
      <c r="GD214" s="950"/>
      <c r="GE214" s="950"/>
      <c r="GF214" s="950"/>
      <c r="GG214" s="950"/>
      <c r="GH214" s="950"/>
      <c r="GI214" s="950"/>
      <c r="GJ214" s="950"/>
      <c r="GK214" s="950"/>
      <c r="GL214" s="950"/>
      <c r="GM214" s="950"/>
      <c r="GN214" s="950"/>
      <c r="GO214" s="950"/>
      <c r="GP214" s="950"/>
      <c r="GQ214" s="950"/>
      <c r="GR214" s="950"/>
      <c r="GS214" s="950"/>
      <c r="GT214" s="950"/>
      <c r="GU214" s="950"/>
      <c r="GV214" s="950"/>
      <c r="GW214" s="950"/>
      <c r="GX214" s="950"/>
      <c r="GY214" s="950"/>
      <c r="GZ214" s="950"/>
      <c r="HA214" s="950"/>
      <c r="HB214" s="950"/>
      <c r="HC214" s="950"/>
      <c r="HD214" s="950"/>
      <c r="HE214" s="950"/>
      <c r="HF214" s="950"/>
      <c r="HG214" s="950"/>
      <c r="HH214" s="950"/>
      <c r="HI214" s="950"/>
      <c r="HJ214" s="950"/>
      <c r="HK214" s="950"/>
      <c r="HL214" s="950"/>
      <c r="HM214" s="950"/>
      <c r="HN214" s="950"/>
      <c r="HO214" s="950"/>
      <c r="HP214" s="950"/>
      <c r="HQ214" s="950"/>
      <c r="HR214" s="950"/>
      <c r="HS214" s="950"/>
      <c r="HT214" s="950"/>
      <c r="HU214" s="950"/>
      <c r="HV214" s="950"/>
      <c r="HW214" s="950"/>
      <c r="HX214" s="950"/>
      <c r="HY214" s="950"/>
      <c r="HZ214" s="950"/>
      <c r="IA214" s="950"/>
      <c r="IB214" s="950"/>
      <c r="IC214" s="950"/>
      <c r="ID214" s="950"/>
      <c r="IE214" s="950"/>
      <c r="IF214" s="950"/>
      <c r="IG214" s="950"/>
      <c r="IH214" s="950"/>
      <c r="II214" s="950"/>
      <c r="IJ214" s="950"/>
      <c r="IK214" s="950"/>
      <c r="IL214" s="950"/>
      <c r="IM214" s="950"/>
      <c r="IN214" s="950"/>
      <c r="IO214" s="950"/>
      <c r="IP214" s="950"/>
      <c r="IQ214" s="950"/>
      <c r="IR214" s="950"/>
      <c r="IS214" s="950"/>
      <c r="IT214" s="950"/>
      <c r="IU214" s="950"/>
      <c r="IV214" s="950"/>
    </row>
    <row r="215" spans="1:256" s="951" customFormat="1" ht="15.75">
      <c r="A215" s="1359"/>
      <c r="B215" s="1362"/>
      <c r="C215" s="671" t="s">
        <v>615</v>
      </c>
      <c r="D215" s="1365"/>
      <c r="E215" s="1365"/>
      <c r="F215" s="1368"/>
      <c r="G215" s="1371"/>
      <c r="H215" s="950"/>
      <c r="I215" s="950"/>
      <c r="J215" s="950"/>
      <c r="K215" s="950"/>
      <c r="L215" s="950"/>
      <c r="M215" s="950"/>
      <c r="N215" s="950"/>
      <c r="O215" s="950"/>
      <c r="P215" s="950"/>
      <c r="Q215" s="950"/>
      <c r="R215" s="950"/>
      <c r="S215" s="950"/>
      <c r="T215" s="950"/>
      <c r="U215" s="950"/>
      <c r="V215" s="950"/>
      <c r="W215" s="950"/>
      <c r="X215" s="950"/>
      <c r="Y215" s="950"/>
      <c r="Z215" s="950"/>
      <c r="AA215" s="950"/>
      <c r="AB215" s="950"/>
      <c r="AC215" s="950"/>
      <c r="AD215" s="950"/>
      <c r="AE215" s="950"/>
      <c r="AF215" s="950"/>
      <c r="AG215" s="950"/>
      <c r="AH215" s="950"/>
      <c r="AI215" s="950"/>
      <c r="AJ215" s="950"/>
      <c r="AK215" s="950"/>
      <c r="AL215" s="950"/>
      <c r="AM215" s="950"/>
      <c r="AN215" s="950"/>
      <c r="AO215" s="950"/>
      <c r="AP215" s="950"/>
      <c r="AQ215" s="950"/>
      <c r="AR215" s="950"/>
      <c r="AS215" s="950"/>
      <c r="AT215" s="950"/>
      <c r="AU215" s="950"/>
      <c r="AV215" s="950"/>
      <c r="AW215" s="950"/>
      <c r="AX215" s="950"/>
      <c r="AY215" s="950"/>
      <c r="AZ215" s="950"/>
      <c r="BA215" s="950"/>
      <c r="BB215" s="950"/>
      <c r="BC215" s="950"/>
      <c r="BD215" s="950"/>
      <c r="BE215" s="950"/>
      <c r="BF215" s="950"/>
      <c r="BG215" s="950"/>
      <c r="BH215" s="950"/>
      <c r="BI215" s="950"/>
      <c r="BJ215" s="950"/>
      <c r="BK215" s="950"/>
      <c r="BL215" s="950"/>
      <c r="BM215" s="950"/>
      <c r="BN215" s="950"/>
      <c r="BO215" s="950"/>
      <c r="BP215" s="950"/>
      <c r="BQ215" s="950"/>
      <c r="BR215" s="950"/>
      <c r="BS215" s="950"/>
      <c r="BT215" s="950"/>
      <c r="BU215" s="950"/>
      <c r="BV215" s="950"/>
      <c r="BW215" s="950"/>
      <c r="BX215" s="950"/>
      <c r="BY215" s="950"/>
      <c r="BZ215" s="950"/>
      <c r="CA215" s="950"/>
      <c r="CB215" s="950"/>
      <c r="CC215" s="950"/>
      <c r="CD215" s="950"/>
      <c r="CE215" s="950"/>
      <c r="CF215" s="950"/>
      <c r="CG215" s="950"/>
      <c r="CH215" s="950"/>
      <c r="CI215" s="950"/>
      <c r="CJ215" s="950"/>
      <c r="CK215" s="950"/>
      <c r="CL215" s="950"/>
      <c r="CM215" s="950"/>
      <c r="CN215" s="950"/>
      <c r="CO215" s="950"/>
      <c r="CP215" s="950"/>
      <c r="CQ215" s="950"/>
      <c r="CR215" s="950"/>
      <c r="CS215" s="950"/>
      <c r="CT215" s="950"/>
      <c r="CU215" s="950"/>
      <c r="CV215" s="950"/>
      <c r="CW215" s="950"/>
      <c r="CX215" s="950"/>
      <c r="CY215" s="950"/>
      <c r="CZ215" s="950"/>
      <c r="DA215" s="950"/>
      <c r="DB215" s="950"/>
      <c r="DC215" s="950"/>
      <c r="DD215" s="950"/>
      <c r="DE215" s="950"/>
      <c r="DF215" s="950"/>
      <c r="DG215" s="950"/>
      <c r="DH215" s="950"/>
      <c r="DI215" s="950"/>
      <c r="DJ215" s="950"/>
      <c r="DK215" s="950"/>
      <c r="DL215" s="950"/>
      <c r="DM215" s="950"/>
      <c r="DN215" s="950"/>
      <c r="DO215" s="950"/>
      <c r="DP215" s="950"/>
      <c r="DQ215" s="950"/>
      <c r="DR215" s="950"/>
      <c r="DS215" s="950"/>
      <c r="DT215" s="950"/>
      <c r="DU215" s="950"/>
      <c r="DV215" s="950"/>
      <c r="DW215" s="950"/>
      <c r="DX215" s="950"/>
      <c r="DY215" s="950"/>
      <c r="DZ215" s="950"/>
      <c r="EA215" s="950"/>
      <c r="EB215" s="950"/>
      <c r="EC215" s="950"/>
      <c r="ED215" s="950"/>
      <c r="EE215" s="950"/>
      <c r="EF215" s="950"/>
      <c r="EG215" s="950"/>
      <c r="EH215" s="950"/>
      <c r="EI215" s="950"/>
      <c r="EJ215" s="950"/>
      <c r="EK215" s="950"/>
      <c r="EL215" s="950"/>
      <c r="EM215" s="950"/>
      <c r="EN215" s="950"/>
      <c r="EO215" s="950"/>
      <c r="EP215" s="950"/>
      <c r="EQ215" s="950"/>
      <c r="ER215" s="950"/>
      <c r="ES215" s="950"/>
      <c r="ET215" s="950"/>
      <c r="EU215" s="950"/>
      <c r="EV215" s="950"/>
      <c r="EW215" s="950"/>
      <c r="EX215" s="950"/>
      <c r="EY215" s="950"/>
      <c r="EZ215" s="950"/>
      <c r="FA215" s="950"/>
      <c r="FB215" s="950"/>
      <c r="FC215" s="950"/>
      <c r="FD215" s="950"/>
      <c r="FE215" s="950"/>
      <c r="FF215" s="950"/>
      <c r="FG215" s="950"/>
      <c r="FH215" s="950"/>
      <c r="FI215" s="950"/>
      <c r="FJ215" s="950"/>
      <c r="FK215" s="950"/>
      <c r="FL215" s="950"/>
      <c r="FM215" s="950"/>
      <c r="FN215" s="950"/>
      <c r="FO215" s="950"/>
      <c r="FP215" s="950"/>
      <c r="FQ215" s="950"/>
      <c r="FR215" s="950"/>
      <c r="FS215" s="950"/>
      <c r="FT215" s="950"/>
      <c r="FU215" s="950"/>
      <c r="FV215" s="950"/>
      <c r="FW215" s="950"/>
      <c r="FX215" s="950"/>
      <c r="FY215" s="950"/>
      <c r="FZ215" s="950"/>
      <c r="GA215" s="950"/>
      <c r="GB215" s="950"/>
      <c r="GC215" s="950"/>
      <c r="GD215" s="950"/>
      <c r="GE215" s="950"/>
      <c r="GF215" s="950"/>
      <c r="GG215" s="950"/>
      <c r="GH215" s="950"/>
      <c r="GI215" s="950"/>
      <c r="GJ215" s="950"/>
      <c r="GK215" s="950"/>
      <c r="GL215" s="950"/>
      <c r="GM215" s="950"/>
      <c r="GN215" s="950"/>
      <c r="GO215" s="950"/>
      <c r="GP215" s="950"/>
      <c r="GQ215" s="950"/>
      <c r="GR215" s="950"/>
      <c r="GS215" s="950"/>
      <c r="GT215" s="950"/>
      <c r="GU215" s="950"/>
      <c r="GV215" s="950"/>
      <c r="GW215" s="950"/>
      <c r="GX215" s="950"/>
      <c r="GY215" s="950"/>
      <c r="GZ215" s="950"/>
      <c r="HA215" s="950"/>
      <c r="HB215" s="950"/>
      <c r="HC215" s="950"/>
      <c r="HD215" s="950"/>
      <c r="HE215" s="950"/>
      <c r="HF215" s="950"/>
      <c r="HG215" s="950"/>
      <c r="HH215" s="950"/>
      <c r="HI215" s="950"/>
      <c r="HJ215" s="950"/>
      <c r="HK215" s="950"/>
      <c r="HL215" s="950"/>
      <c r="HM215" s="950"/>
      <c r="HN215" s="950"/>
      <c r="HO215" s="950"/>
      <c r="HP215" s="950"/>
      <c r="HQ215" s="950"/>
      <c r="HR215" s="950"/>
      <c r="HS215" s="950"/>
      <c r="HT215" s="950"/>
      <c r="HU215" s="950"/>
      <c r="HV215" s="950"/>
      <c r="HW215" s="950"/>
      <c r="HX215" s="950"/>
      <c r="HY215" s="950"/>
      <c r="HZ215" s="950"/>
      <c r="IA215" s="950"/>
      <c r="IB215" s="950"/>
      <c r="IC215" s="950"/>
      <c r="ID215" s="950"/>
      <c r="IE215" s="950"/>
      <c r="IF215" s="950"/>
      <c r="IG215" s="950"/>
      <c r="IH215" s="950"/>
      <c r="II215" s="950"/>
      <c r="IJ215" s="950"/>
      <c r="IK215" s="950"/>
      <c r="IL215" s="950"/>
      <c r="IM215" s="950"/>
      <c r="IN215" s="950"/>
      <c r="IO215" s="950"/>
      <c r="IP215" s="950"/>
      <c r="IQ215" s="950"/>
      <c r="IR215" s="950"/>
      <c r="IS215" s="950"/>
      <c r="IT215" s="950"/>
      <c r="IU215" s="950"/>
      <c r="IV215" s="950"/>
    </row>
    <row r="216" spans="1:256" s="951" customFormat="1" ht="24">
      <c r="A216" s="1359"/>
      <c r="B216" s="1362"/>
      <c r="C216" s="671" t="s">
        <v>915</v>
      </c>
      <c r="D216" s="1365"/>
      <c r="E216" s="1365"/>
      <c r="F216" s="1368"/>
      <c r="G216" s="1371"/>
      <c r="H216" s="950"/>
      <c r="I216" s="950"/>
      <c r="J216" s="950"/>
      <c r="K216" s="950"/>
      <c r="L216" s="950"/>
      <c r="M216" s="950"/>
      <c r="N216" s="950"/>
      <c r="O216" s="950"/>
      <c r="P216" s="950"/>
      <c r="Q216" s="950"/>
      <c r="R216" s="950"/>
      <c r="S216" s="950"/>
      <c r="T216" s="950"/>
      <c r="U216" s="950"/>
      <c r="V216" s="950"/>
      <c r="W216" s="950"/>
      <c r="X216" s="950"/>
      <c r="Y216" s="950"/>
      <c r="Z216" s="950"/>
      <c r="AA216" s="950"/>
      <c r="AB216" s="950"/>
      <c r="AC216" s="950"/>
      <c r="AD216" s="950"/>
      <c r="AE216" s="950"/>
      <c r="AF216" s="950"/>
      <c r="AG216" s="950"/>
      <c r="AH216" s="950"/>
      <c r="AI216" s="950"/>
      <c r="AJ216" s="950"/>
      <c r="AK216" s="950"/>
      <c r="AL216" s="950"/>
      <c r="AM216" s="950"/>
      <c r="AN216" s="950"/>
      <c r="AO216" s="950"/>
      <c r="AP216" s="950"/>
      <c r="AQ216" s="950"/>
      <c r="AR216" s="950"/>
      <c r="AS216" s="950"/>
      <c r="AT216" s="950"/>
      <c r="AU216" s="950"/>
      <c r="AV216" s="950"/>
      <c r="AW216" s="950"/>
      <c r="AX216" s="950"/>
      <c r="AY216" s="950"/>
      <c r="AZ216" s="950"/>
      <c r="BA216" s="950"/>
      <c r="BB216" s="950"/>
      <c r="BC216" s="950"/>
      <c r="BD216" s="950"/>
      <c r="BE216" s="950"/>
      <c r="BF216" s="950"/>
      <c r="BG216" s="950"/>
      <c r="BH216" s="950"/>
      <c r="BI216" s="950"/>
      <c r="BJ216" s="950"/>
      <c r="BK216" s="950"/>
      <c r="BL216" s="950"/>
      <c r="BM216" s="950"/>
      <c r="BN216" s="950"/>
      <c r="BO216" s="950"/>
      <c r="BP216" s="950"/>
      <c r="BQ216" s="950"/>
      <c r="BR216" s="950"/>
      <c r="BS216" s="950"/>
      <c r="BT216" s="950"/>
      <c r="BU216" s="950"/>
      <c r="BV216" s="950"/>
      <c r="BW216" s="950"/>
      <c r="BX216" s="950"/>
      <c r="BY216" s="950"/>
      <c r="BZ216" s="950"/>
      <c r="CA216" s="950"/>
      <c r="CB216" s="950"/>
      <c r="CC216" s="950"/>
      <c r="CD216" s="950"/>
      <c r="CE216" s="950"/>
      <c r="CF216" s="950"/>
      <c r="CG216" s="950"/>
      <c r="CH216" s="950"/>
      <c r="CI216" s="950"/>
      <c r="CJ216" s="950"/>
      <c r="CK216" s="950"/>
      <c r="CL216" s="950"/>
      <c r="CM216" s="950"/>
      <c r="CN216" s="950"/>
      <c r="CO216" s="950"/>
      <c r="CP216" s="950"/>
      <c r="CQ216" s="950"/>
      <c r="CR216" s="950"/>
      <c r="CS216" s="950"/>
      <c r="CT216" s="950"/>
      <c r="CU216" s="950"/>
      <c r="CV216" s="950"/>
      <c r="CW216" s="950"/>
      <c r="CX216" s="950"/>
      <c r="CY216" s="950"/>
      <c r="CZ216" s="950"/>
      <c r="DA216" s="950"/>
      <c r="DB216" s="950"/>
      <c r="DC216" s="950"/>
      <c r="DD216" s="950"/>
      <c r="DE216" s="950"/>
      <c r="DF216" s="950"/>
      <c r="DG216" s="950"/>
      <c r="DH216" s="950"/>
      <c r="DI216" s="950"/>
      <c r="DJ216" s="950"/>
      <c r="DK216" s="950"/>
      <c r="DL216" s="950"/>
      <c r="DM216" s="950"/>
      <c r="DN216" s="950"/>
      <c r="DO216" s="950"/>
      <c r="DP216" s="950"/>
      <c r="DQ216" s="950"/>
      <c r="DR216" s="950"/>
      <c r="DS216" s="950"/>
      <c r="DT216" s="950"/>
      <c r="DU216" s="950"/>
      <c r="DV216" s="950"/>
      <c r="DW216" s="950"/>
      <c r="DX216" s="950"/>
      <c r="DY216" s="950"/>
      <c r="DZ216" s="950"/>
      <c r="EA216" s="950"/>
      <c r="EB216" s="950"/>
      <c r="EC216" s="950"/>
      <c r="ED216" s="950"/>
      <c r="EE216" s="950"/>
      <c r="EF216" s="950"/>
      <c r="EG216" s="950"/>
      <c r="EH216" s="950"/>
      <c r="EI216" s="950"/>
      <c r="EJ216" s="950"/>
      <c r="EK216" s="950"/>
      <c r="EL216" s="950"/>
      <c r="EM216" s="950"/>
      <c r="EN216" s="950"/>
      <c r="EO216" s="950"/>
      <c r="EP216" s="950"/>
      <c r="EQ216" s="950"/>
      <c r="ER216" s="950"/>
      <c r="ES216" s="950"/>
      <c r="ET216" s="950"/>
      <c r="EU216" s="950"/>
      <c r="EV216" s="950"/>
      <c r="EW216" s="950"/>
      <c r="EX216" s="950"/>
      <c r="EY216" s="950"/>
      <c r="EZ216" s="950"/>
      <c r="FA216" s="950"/>
      <c r="FB216" s="950"/>
      <c r="FC216" s="950"/>
      <c r="FD216" s="950"/>
      <c r="FE216" s="950"/>
      <c r="FF216" s="950"/>
      <c r="FG216" s="950"/>
      <c r="FH216" s="950"/>
      <c r="FI216" s="950"/>
      <c r="FJ216" s="950"/>
      <c r="FK216" s="950"/>
      <c r="FL216" s="950"/>
      <c r="FM216" s="950"/>
      <c r="FN216" s="950"/>
      <c r="FO216" s="950"/>
      <c r="FP216" s="950"/>
      <c r="FQ216" s="950"/>
      <c r="FR216" s="950"/>
      <c r="FS216" s="950"/>
      <c r="FT216" s="950"/>
      <c r="FU216" s="950"/>
      <c r="FV216" s="950"/>
      <c r="FW216" s="950"/>
      <c r="FX216" s="950"/>
      <c r="FY216" s="950"/>
      <c r="FZ216" s="950"/>
      <c r="GA216" s="950"/>
      <c r="GB216" s="950"/>
      <c r="GC216" s="950"/>
      <c r="GD216" s="950"/>
      <c r="GE216" s="950"/>
      <c r="GF216" s="950"/>
      <c r="GG216" s="950"/>
      <c r="GH216" s="950"/>
      <c r="GI216" s="950"/>
      <c r="GJ216" s="950"/>
      <c r="GK216" s="950"/>
      <c r="GL216" s="950"/>
      <c r="GM216" s="950"/>
      <c r="GN216" s="950"/>
      <c r="GO216" s="950"/>
      <c r="GP216" s="950"/>
      <c r="GQ216" s="950"/>
      <c r="GR216" s="950"/>
      <c r="GS216" s="950"/>
      <c r="GT216" s="950"/>
      <c r="GU216" s="950"/>
      <c r="GV216" s="950"/>
      <c r="GW216" s="950"/>
      <c r="GX216" s="950"/>
      <c r="GY216" s="950"/>
      <c r="GZ216" s="950"/>
      <c r="HA216" s="950"/>
      <c r="HB216" s="950"/>
      <c r="HC216" s="950"/>
      <c r="HD216" s="950"/>
      <c r="HE216" s="950"/>
      <c r="HF216" s="950"/>
      <c r="HG216" s="950"/>
      <c r="HH216" s="950"/>
      <c r="HI216" s="950"/>
      <c r="HJ216" s="950"/>
      <c r="HK216" s="950"/>
      <c r="HL216" s="950"/>
      <c r="HM216" s="950"/>
      <c r="HN216" s="950"/>
      <c r="HO216" s="950"/>
      <c r="HP216" s="950"/>
      <c r="HQ216" s="950"/>
      <c r="HR216" s="950"/>
      <c r="HS216" s="950"/>
      <c r="HT216" s="950"/>
      <c r="HU216" s="950"/>
      <c r="HV216" s="950"/>
      <c r="HW216" s="950"/>
      <c r="HX216" s="950"/>
      <c r="HY216" s="950"/>
      <c r="HZ216" s="950"/>
      <c r="IA216" s="950"/>
      <c r="IB216" s="950"/>
      <c r="IC216" s="950"/>
      <c r="ID216" s="950"/>
      <c r="IE216" s="950"/>
      <c r="IF216" s="950"/>
      <c r="IG216" s="950"/>
      <c r="IH216" s="950"/>
      <c r="II216" s="950"/>
      <c r="IJ216" s="950"/>
      <c r="IK216" s="950"/>
      <c r="IL216" s="950"/>
      <c r="IM216" s="950"/>
      <c r="IN216" s="950"/>
      <c r="IO216" s="950"/>
      <c r="IP216" s="950"/>
      <c r="IQ216" s="950"/>
      <c r="IR216" s="950"/>
      <c r="IS216" s="950"/>
      <c r="IT216" s="950"/>
      <c r="IU216" s="950"/>
      <c r="IV216" s="950"/>
    </row>
    <row r="217" spans="1:256" s="951" customFormat="1" ht="15.75">
      <c r="A217" s="1359"/>
      <c r="B217" s="1362"/>
      <c r="C217" s="671" t="s">
        <v>775</v>
      </c>
      <c r="D217" s="1365"/>
      <c r="E217" s="1365"/>
      <c r="F217" s="1368"/>
      <c r="G217" s="1371"/>
      <c r="H217" s="950"/>
      <c r="I217" s="950"/>
      <c r="J217" s="950"/>
      <c r="K217" s="950"/>
      <c r="L217" s="950"/>
      <c r="M217" s="950"/>
      <c r="N217" s="950"/>
      <c r="O217" s="950"/>
      <c r="P217" s="950"/>
      <c r="Q217" s="950"/>
      <c r="R217" s="950"/>
      <c r="S217" s="950"/>
      <c r="T217" s="950"/>
      <c r="U217" s="950"/>
      <c r="V217" s="950"/>
      <c r="W217" s="950"/>
      <c r="X217" s="950"/>
      <c r="Y217" s="950"/>
      <c r="Z217" s="950"/>
      <c r="AA217" s="950"/>
      <c r="AB217" s="950"/>
      <c r="AC217" s="950"/>
      <c r="AD217" s="950"/>
      <c r="AE217" s="950"/>
      <c r="AF217" s="950"/>
      <c r="AG217" s="950"/>
      <c r="AH217" s="950"/>
      <c r="AI217" s="950"/>
      <c r="AJ217" s="950"/>
      <c r="AK217" s="950"/>
      <c r="AL217" s="950"/>
      <c r="AM217" s="950"/>
      <c r="AN217" s="950"/>
      <c r="AO217" s="950"/>
      <c r="AP217" s="950"/>
      <c r="AQ217" s="950"/>
      <c r="AR217" s="950"/>
      <c r="AS217" s="950"/>
      <c r="AT217" s="950"/>
      <c r="AU217" s="950"/>
      <c r="AV217" s="950"/>
      <c r="AW217" s="950"/>
      <c r="AX217" s="950"/>
      <c r="AY217" s="950"/>
      <c r="AZ217" s="950"/>
      <c r="BA217" s="950"/>
      <c r="BB217" s="950"/>
      <c r="BC217" s="950"/>
      <c r="BD217" s="950"/>
      <c r="BE217" s="950"/>
      <c r="BF217" s="950"/>
      <c r="BG217" s="950"/>
      <c r="BH217" s="950"/>
      <c r="BI217" s="950"/>
      <c r="BJ217" s="950"/>
      <c r="BK217" s="950"/>
      <c r="BL217" s="950"/>
      <c r="BM217" s="950"/>
      <c r="BN217" s="950"/>
      <c r="BO217" s="950"/>
      <c r="BP217" s="950"/>
      <c r="BQ217" s="950"/>
      <c r="BR217" s="950"/>
      <c r="BS217" s="950"/>
      <c r="BT217" s="950"/>
      <c r="BU217" s="950"/>
      <c r="BV217" s="950"/>
      <c r="BW217" s="950"/>
      <c r="BX217" s="950"/>
      <c r="BY217" s="950"/>
      <c r="BZ217" s="950"/>
      <c r="CA217" s="950"/>
      <c r="CB217" s="950"/>
      <c r="CC217" s="950"/>
      <c r="CD217" s="950"/>
      <c r="CE217" s="950"/>
      <c r="CF217" s="950"/>
      <c r="CG217" s="950"/>
      <c r="CH217" s="950"/>
      <c r="CI217" s="950"/>
      <c r="CJ217" s="950"/>
      <c r="CK217" s="950"/>
      <c r="CL217" s="950"/>
      <c r="CM217" s="950"/>
      <c r="CN217" s="950"/>
      <c r="CO217" s="950"/>
      <c r="CP217" s="950"/>
      <c r="CQ217" s="950"/>
      <c r="CR217" s="950"/>
      <c r="CS217" s="950"/>
      <c r="CT217" s="950"/>
      <c r="CU217" s="950"/>
      <c r="CV217" s="950"/>
      <c r="CW217" s="950"/>
      <c r="CX217" s="950"/>
      <c r="CY217" s="950"/>
      <c r="CZ217" s="950"/>
      <c r="DA217" s="950"/>
      <c r="DB217" s="950"/>
      <c r="DC217" s="950"/>
      <c r="DD217" s="950"/>
      <c r="DE217" s="950"/>
      <c r="DF217" s="950"/>
      <c r="DG217" s="950"/>
      <c r="DH217" s="950"/>
      <c r="DI217" s="950"/>
      <c r="DJ217" s="950"/>
      <c r="DK217" s="950"/>
      <c r="DL217" s="950"/>
      <c r="DM217" s="950"/>
      <c r="DN217" s="950"/>
      <c r="DO217" s="950"/>
      <c r="DP217" s="950"/>
      <c r="DQ217" s="950"/>
      <c r="DR217" s="950"/>
      <c r="DS217" s="950"/>
      <c r="DT217" s="950"/>
      <c r="DU217" s="950"/>
      <c r="DV217" s="950"/>
      <c r="DW217" s="950"/>
      <c r="DX217" s="950"/>
      <c r="DY217" s="950"/>
      <c r="DZ217" s="950"/>
      <c r="EA217" s="950"/>
      <c r="EB217" s="950"/>
      <c r="EC217" s="950"/>
      <c r="ED217" s="950"/>
      <c r="EE217" s="950"/>
      <c r="EF217" s="950"/>
      <c r="EG217" s="950"/>
      <c r="EH217" s="950"/>
      <c r="EI217" s="950"/>
      <c r="EJ217" s="950"/>
      <c r="EK217" s="950"/>
      <c r="EL217" s="950"/>
      <c r="EM217" s="950"/>
      <c r="EN217" s="950"/>
      <c r="EO217" s="950"/>
      <c r="EP217" s="950"/>
      <c r="EQ217" s="950"/>
      <c r="ER217" s="950"/>
      <c r="ES217" s="950"/>
      <c r="ET217" s="950"/>
      <c r="EU217" s="950"/>
      <c r="EV217" s="950"/>
      <c r="EW217" s="950"/>
      <c r="EX217" s="950"/>
      <c r="EY217" s="950"/>
      <c r="EZ217" s="950"/>
      <c r="FA217" s="950"/>
      <c r="FB217" s="950"/>
      <c r="FC217" s="950"/>
      <c r="FD217" s="950"/>
      <c r="FE217" s="950"/>
      <c r="FF217" s="950"/>
      <c r="FG217" s="950"/>
      <c r="FH217" s="950"/>
      <c r="FI217" s="950"/>
      <c r="FJ217" s="950"/>
      <c r="FK217" s="950"/>
      <c r="FL217" s="950"/>
      <c r="FM217" s="950"/>
      <c r="FN217" s="950"/>
      <c r="FO217" s="950"/>
      <c r="FP217" s="950"/>
      <c r="FQ217" s="950"/>
      <c r="FR217" s="950"/>
      <c r="FS217" s="950"/>
      <c r="FT217" s="950"/>
      <c r="FU217" s="950"/>
      <c r="FV217" s="950"/>
      <c r="FW217" s="950"/>
      <c r="FX217" s="950"/>
      <c r="FY217" s="950"/>
      <c r="FZ217" s="950"/>
      <c r="GA217" s="950"/>
      <c r="GB217" s="950"/>
      <c r="GC217" s="950"/>
      <c r="GD217" s="950"/>
      <c r="GE217" s="950"/>
      <c r="GF217" s="950"/>
      <c r="GG217" s="950"/>
      <c r="GH217" s="950"/>
      <c r="GI217" s="950"/>
      <c r="GJ217" s="950"/>
      <c r="GK217" s="950"/>
      <c r="GL217" s="950"/>
      <c r="GM217" s="950"/>
      <c r="GN217" s="950"/>
      <c r="GO217" s="950"/>
      <c r="GP217" s="950"/>
      <c r="GQ217" s="950"/>
      <c r="GR217" s="950"/>
      <c r="GS217" s="950"/>
      <c r="GT217" s="950"/>
      <c r="GU217" s="950"/>
      <c r="GV217" s="950"/>
      <c r="GW217" s="950"/>
      <c r="GX217" s="950"/>
      <c r="GY217" s="950"/>
      <c r="GZ217" s="950"/>
      <c r="HA217" s="950"/>
      <c r="HB217" s="950"/>
      <c r="HC217" s="950"/>
      <c r="HD217" s="950"/>
      <c r="HE217" s="950"/>
      <c r="HF217" s="950"/>
      <c r="HG217" s="950"/>
      <c r="HH217" s="950"/>
      <c r="HI217" s="950"/>
      <c r="HJ217" s="950"/>
      <c r="HK217" s="950"/>
      <c r="HL217" s="950"/>
      <c r="HM217" s="950"/>
      <c r="HN217" s="950"/>
      <c r="HO217" s="950"/>
      <c r="HP217" s="950"/>
      <c r="HQ217" s="950"/>
      <c r="HR217" s="950"/>
      <c r="HS217" s="950"/>
      <c r="HT217" s="950"/>
      <c r="HU217" s="950"/>
      <c r="HV217" s="950"/>
      <c r="HW217" s="950"/>
      <c r="HX217" s="950"/>
      <c r="HY217" s="950"/>
      <c r="HZ217" s="950"/>
      <c r="IA217" s="950"/>
      <c r="IB217" s="950"/>
      <c r="IC217" s="950"/>
      <c r="ID217" s="950"/>
      <c r="IE217" s="950"/>
      <c r="IF217" s="950"/>
      <c r="IG217" s="950"/>
      <c r="IH217" s="950"/>
      <c r="II217" s="950"/>
      <c r="IJ217" s="950"/>
      <c r="IK217" s="950"/>
      <c r="IL217" s="950"/>
      <c r="IM217" s="950"/>
      <c r="IN217" s="950"/>
      <c r="IO217" s="950"/>
      <c r="IP217" s="950"/>
      <c r="IQ217" s="950"/>
      <c r="IR217" s="950"/>
      <c r="IS217" s="950"/>
      <c r="IT217" s="950"/>
      <c r="IU217" s="950"/>
      <c r="IV217" s="950"/>
    </row>
    <row r="218" spans="1:256" s="951" customFormat="1" ht="15.75">
      <c r="A218" s="1359"/>
      <c r="B218" s="1362"/>
      <c r="C218" s="671" t="s">
        <v>776</v>
      </c>
      <c r="D218" s="1365"/>
      <c r="E218" s="1365"/>
      <c r="F218" s="1368"/>
      <c r="G218" s="1371"/>
      <c r="H218" s="950"/>
      <c r="I218" s="950"/>
      <c r="J218" s="950"/>
      <c r="K218" s="950"/>
      <c r="L218" s="950"/>
      <c r="M218" s="950"/>
      <c r="N218" s="950"/>
      <c r="O218" s="950"/>
      <c r="P218" s="950"/>
      <c r="Q218" s="950"/>
      <c r="R218" s="950"/>
      <c r="S218" s="950"/>
      <c r="T218" s="950"/>
      <c r="U218" s="950"/>
      <c r="V218" s="950"/>
      <c r="W218" s="950"/>
      <c r="X218" s="950"/>
      <c r="Y218" s="950"/>
      <c r="Z218" s="950"/>
      <c r="AA218" s="950"/>
      <c r="AB218" s="950"/>
      <c r="AC218" s="950"/>
      <c r="AD218" s="950"/>
      <c r="AE218" s="950"/>
      <c r="AF218" s="950"/>
      <c r="AG218" s="950"/>
      <c r="AH218" s="950"/>
      <c r="AI218" s="950"/>
      <c r="AJ218" s="950"/>
      <c r="AK218" s="950"/>
      <c r="AL218" s="950"/>
      <c r="AM218" s="950"/>
      <c r="AN218" s="950"/>
      <c r="AO218" s="950"/>
      <c r="AP218" s="950"/>
      <c r="AQ218" s="950"/>
      <c r="AR218" s="950"/>
      <c r="AS218" s="950"/>
      <c r="AT218" s="950"/>
      <c r="AU218" s="950"/>
      <c r="AV218" s="950"/>
      <c r="AW218" s="950"/>
      <c r="AX218" s="950"/>
      <c r="AY218" s="950"/>
      <c r="AZ218" s="950"/>
      <c r="BA218" s="950"/>
      <c r="BB218" s="950"/>
      <c r="BC218" s="950"/>
      <c r="BD218" s="950"/>
      <c r="BE218" s="950"/>
      <c r="BF218" s="950"/>
      <c r="BG218" s="950"/>
      <c r="BH218" s="950"/>
      <c r="BI218" s="950"/>
      <c r="BJ218" s="950"/>
      <c r="BK218" s="950"/>
      <c r="BL218" s="950"/>
      <c r="BM218" s="950"/>
      <c r="BN218" s="950"/>
      <c r="BO218" s="950"/>
      <c r="BP218" s="950"/>
      <c r="BQ218" s="950"/>
      <c r="BR218" s="950"/>
      <c r="BS218" s="950"/>
      <c r="BT218" s="950"/>
      <c r="BU218" s="950"/>
      <c r="BV218" s="950"/>
      <c r="BW218" s="950"/>
      <c r="BX218" s="950"/>
      <c r="BY218" s="950"/>
      <c r="BZ218" s="950"/>
      <c r="CA218" s="950"/>
      <c r="CB218" s="950"/>
      <c r="CC218" s="950"/>
      <c r="CD218" s="950"/>
      <c r="CE218" s="950"/>
      <c r="CF218" s="950"/>
      <c r="CG218" s="950"/>
      <c r="CH218" s="950"/>
      <c r="CI218" s="950"/>
      <c r="CJ218" s="950"/>
      <c r="CK218" s="950"/>
      <c r="CL218" s="950"/>
      <c r="CM218" s="950"/>
      <c r="CN218" s="950"/>
      <c r="CO218" s="950"/>
      <c r="CP218" s="950"/>
      <c r="CQ218" s="950"/>
      <c r="CR218" s="950"/>
      <c r="CS218" s="950"/>
      <c r="CT218" s="950"/>
      <c r="CU218" s="950"/>
      <c r="CV218" s="950"/>
      <c r="CW218" s="950"/>
      <c r="CX218" s="950"/>
      <c r="CY218" s="950"/>
      <c r="CZ218" s="950"/>
      <c r="DA218" s="950"/>
      <c r="DB218" s="950"/>
      <c r="DC218" s="950"/>
      <c r="DD218" s="950"/>
      <c r="DE218" s="950"/>
      <c r="DF218" s="950"/>
      <c r="DG218" s="950"/>
      <c r="DH218" s="950"/>
      <c r="DI218" s="950"/>
      <c r="DJ218" s="950"/>
      <c r="DK218" s="950"/>
      <c r="DL218" s="950"/>
      <c r="DM218" s="950"/>
      <c r="DN218" s="950"/>
      <c r="DO218" s="950"/>
      <c r="DP218" s="950"/>
      <c r="DQ218" s="950"/>
      <c r="DR218" s="950"/>
      <c r="DS218" s="950"/>
      <c r="DT218" s="950"/>
      <c r="DU218" s="950"/>
      <c r="DV218" s="950"/>
      <c r="DW218" s="950"/>
      <c r="DX218" s="950"/>
      <c r="DY218" s="950"/>
      <c r="DZ218" s="950"/>
      <c r="EA218" s="950"/>
      <c r="EB218" s="950"/>
      <c r="EC218" s="950"/>
      <c r="ED218" s="950"/>
      <c r="EE218" s="950"/>
      <c r="EF218" s="950"/>
      <c r="EG218" s="950"/>
      <c r="EH218" s="950"/>
      <c r="EI218" s="950"/>
      <c r="EJ218" s="950"/>
      <c r="EK218" s="950"/>
      <c r="EL218" s="950"/>
      <c r="EM218" s="950"/>
      <c r="EN218" s="950"/>
      <c r="EO218" s="950"/>
      <c r="EP218" s="950"/>
      <c r="EQ218" s="950"/>
      <c r="ER218" s="950"/>
      <c r="ES218" s="950"/>
      <c r="ET218" s="950"/>
      <c r="EU218" s="950"/>
      <c r="EV218" s="950"/>
      <c r="EW218" s="950"/>
      <c r="EX218" s="950"/>
      <c r="EY218" s="950"/>
      <c r="EZ218" s="950"/>
      <c r="FA218" s="950"/>
      <c r="FB218" s="950"/>
      <c r="FC218" s="950"/>
      <c r="FD218" s="950"/>
      <c r="FE218" s="950"/>
      <c r="FF218" s="950"/>
      <c r="FG218" s="950"/>
      <c r="FH218" s="950"/>
      <c r="FI218" s="950"/>
      <c r="FJ218" s="950"/>
      <c r="FK218" s="950"/>
      <c r="FL218" s="950"/>
      <c r="FM218" s="950"/>
      <c r="FN218" s="950"/>
      <c r="FO218" s="950"/>
      <c r="FP218" s="950"/>
      <c r="FQ218" s="950"/>
      <c r="FR218" s="950"/>
      <c r="FS218" s="950"/>
      <c r="FT218" s="950"/>
      <c r="FU218" s="950"/>
      <c r="FV218" s="950"/>
      <c r="FW218" s="950"/>
      <c r="FX218" s="950"/>
      <c r="FY218" s="950"/>
      <c r="FZ218" s="950"/>
      <c r="GA218" s="950"/>
      <c r="GB218" s="950"/>
      <c r="GC218" s="950"/>
      <c r="GD218" s="950"/>
      <c r="GE218" s="950"/>
      <c r="GF218" s="950"/>
      <c r="GG218" s="950"/>
      <c r="GH218" s="950"/>
      <c r="GI218" s="950"/>
      <c r="GJ218" s="950"/>
      <c r="GK218" s="950"/>
      <c r="GL218" s="950"/>
      <c r="GM218" s="950"/>
      <c r="GN218" s="950"/>
      <c r="GO218" s="950"/>
      <c r="GP218" s="950"/>
      <c r="GQ218" s="950"/>
      <c r="GR218" s="950"/>
      <c r="GS218" s="950"/>
      <c r="GT218" s="950"/>
      <c r="GU218" s="950"/>
      <c r="GV218" s="950"/>
      <c r="GW218" s="950"/>
      <c r="GX218" s="950"/>
      <c r="GY218" s="950"/>
      <c r="GZ218" s="950"/>
      <c r="HA218" s="950"/>
      <c r="HB218" s="950"/>
      <c r="HC218" s="950"/>
      <c r="HD218" s="950"/>
      <c r="HE218" s="950"/>
      <c r="HF218" s="950"/>
      <c r="HG218" s="950"/>
      <c r="HH218" s="950"/>
      <c r="HI218" s="950"/>
      <c r="HJ218" s="950"/>
      <c r="HK218" s="950"/>
      <c r="HL218" s="950"/>
      <c r="HM218" s="950"/>
      <c r="HN218" s="950"/>
      <c r="HO218" s="950"/>
      <c r="HP218" s="950"/>
      <c r="HQ218" s="950"/>
      <c r="HR218" s="950"/>
      <c r="HS218" s="950"/>
      <c r="HT218" s="950"/>
      <c r="HU218" s="950"/>
      <c r="HV218" s="950"/>
      <c r="HW218" s="950"/>
      <c r="HX218" s="950"/>
      <c r="HY218" s="950"/>
      <c r="HZ218" s="950"/>
      <c r="IA218" s="950"/>
      <c r="IB218" s="950"/>
      <c r="IC218" s="950"/>
      <c r="ID218" s="950"/>
      <c r="IE218" s="950"/>
      <c r="IF218" s="950"/>
      <c r="IG218" s="950"/>
      <c r="IH218" s="950"/>
      <c r="II218" s="950"/>
      <c r="IJ218" s="950"/>
      <c r="IK218" s="950"/>
      <c r="IL218" s="950"/>
      <c r="IM218" s="950"/>
      <c r="IN218" s="950"/>
      <c r="IO218" s="950"/>
      <c r="IP218" s="950"/>
      <c r="IQ218" s="950"/>
      <c r="IR218" s="950"/>
      <c r="IS218" s="950"/>
      <c r="IT218" s="950"/>
      <c r="IU218" s="950"/>
      <c r="IV218" s="950"/>
    </row>
    <row r="219" spans="1:256" s="951" customFormat="1" ht="24">
      <c r="A219" s="1359"/>
      <c r="B219" s="1362"/>
      <c r="C219" s="671" t="s">
        <v>777</v>
      </c>
      <c r="D219" s="1365"/>
      <c r="E219" s="1365"/>
      <c r="F219" s="1368"/>
      <c r="G219" s="1371"/>
      <c r="H219" s="950"/>
      <c r="I219" s="950"/>
      <c r="J219" s="950"/>
      <c r="K219" s="950"/>
      <c r="L219" s="950"/>
      <c r="M219" s="950"/>
      <c r="N219" s="950"/>
      <c r="O219" s="950"/>
      <c r="P219" s="950"/>
      <c r="Q219" s="950"/>
      <c r="R219" s="950"/>
      <c r="S219" s="950"/>
      <c r="T219" s="950"/>
      <c r="U219" s="950"/>
      <c r="V219" s="950"/>
      <c r="W219" s="950"/>
      <c r="X219" s="950"/>
      <c r="Y219" s="950"/>
      <c r="Z219" s="950"/>
      <c r="AA219" s="950"/>
      <c r="AB219" s="950"/>
      <c r="AC219" s="950"/>
      <c r="AD219" s="950"/>
      <c r="AE219" s="950"/>
      <c r="AF219" s="950"/>
      <c r="AG219" s="950"/>
      <c r="AH219" s="950"/>
      <c r="AI219" s="950"/>
      <c r="AJ219" s="950"/>
      <c r="AK219" s="950"/>
      <c r="AL219" s="950"/>
      <c r="AM219" s="950"/>
      <c r="AN219" s="950"/>
      <c r="AO219" s="950"/>
      <c r="AP219" s="950"/>
      <c r="AQ219" s="950"/>
      <c r="AR219" s="950"/>
      <c r="AS219" s="950"/>
      <c r="AT219" s="950"/>
      <c r="AU219" s="950"/>
      <c r="AV219" s="950"/>
      <c r="AW219" s="950"/>
      <c r="AX219" s="950"/>
      <c r="AY219" s="950"/>
      <c r="AZ219" s="950"/>
      <c r="BA219" s="950"/>
      <c r="BB219" s="950"/>
      <c r="BC219" s="950"/>
      <c r="BD219" s="950"/>
      <c r="BE219" s="950"/>
      <c r="BF219" s="950"/>
      <c r="BG219" s="950"/>
      <c r="BH219" s="950"/>
      <c r="BI219" s="950"/>
      <c r="BJ219" s="950"/>
      <c r="BK219" s="950"/>
      <c r="BL219" s="950"/>
      <c r="BM219" s="950"/>
      <c r="BN219" s="950"/>
      <c r="BO219" s="950"/>
      <c r="BP219" s="950"/>
      <c r="BQ219" s="950"/>
      <c r="BR219" s="950"/>
      <c r="BS219" s="950"/>
      <c r="BT219" s="950"/>
      <c r="BU219" s="950"/>
      <c r="BV219" s="950"/>
      <c r="BW219" s="950"/>
      <c r="BX219" s="950"/>
      <c r="BY219" s="950"/>
      <c r="BZ219" s="950"/>
      <c r="CA219" s="950"/>
      <c r="CB219" s="950"/>
      <c r="CC219" s="950"/>
      <c r="CD219" s="950"/>
      <c r="CE219" s="950"/>
      <c r="CF219" s="950"/>
      <c r="CG219" s="950"/>
      <c r="CH219" s="950"/>
      <c r="CI219" s="950"/>
      <c r="CJ219" s="950"/>
      <c r="CK219" s="950"/>
      <c r="CL219" s="950"/>
      <c r="CM219" s="950"/>
      <c r="CN219" s="950"/>
      <c r="CO219" s="950"/>
      <c r="CP219" s="950"/>
      <c r="CQ219" s="950"/>
      <c r="CR219" s="950"/>
      <c r="CS219" s="950"/>
      <c r="CT219" s="950"/>
      <c r="CU219" s="950"/>
      <c r="CV219" s="950"/>
      <c r="CW219" s="950"/>
      <c r="CX219" s="950"/>
      <c r="CY219" s="950"/>
      <c r="CZ219" s="950"/>
      <c r="DA219" s="950"/>
      <c r="DB219" s="950"/>
      <c r="DC219" s="950"/>
      <c r="DD219" s="950"/>
      <c r="DE219" s="950"/>
      <c r="DF219" s="950"/>
      <c r="DG219" s="950"/>
      <c r="DH219" s="950"/>
      <c r="DI219" s="950"/>
      <c r="DJ219" s="950"/>
      <c r="DK219" s="950"/>
      <c r="DL219" s="950"/>
      <c r="DM219" s="950"/>
      <c r="DN219" s="950"/>
      <c r="DO219" s="950"/>
      <c r="DP219" s="950"/>
      <c r="DQ219" s="950"/>
      <c r="DR219" s="950"/>
      <c r="DS219" s="950"/>
      <c r="DT219" s="950"/>
      <c r="DU219" s="950"/>
      <c r="DV219" s="950"/>
      <c r="DW219" s="950"/>
      <c r="DX219" s="950"/>
      <c r="DY219" s="950"/>
      <c r="DZ219" s="950"/>
      <c r="EA219" s="950"/>
      <c r="EB219" s="950"/>
      <c r="EC219" s="950"/>
      <c r="ED219" s="950"/>
      <c r="EE219" s="950"/>
      <c r="EF219" s="950"/>
      <c r="EG219" s="950"/>
      <c r="EH219" s="950"/>
      <c r="EI219" s="950"/>
      <c r="EJ219" s="950"/>
      <c r="EK219" s="950"/>
      <c r="EL219" s="950"/>
      <c r="EM219" s="950"/>
      <c r="EN219" s="950"/>
      <c r="EO219" s="950"/>
      <c r="EP219" s="950"/>
      <c r="EQ219" s="950"/>
      <c r="ER219" s="950"/>
      <c r="ES219" s="950"/>
      <c r="ET219" s="950"/>
      <c r="EU219" s="950"/>
      <c r="EV219" s="950"/>
      <c r="EW219" s="950"/>
      <c r="EX219" s="950"/>
      <c r="EY219" s="950"/>
      <c r="EZ219" s="950"/>
      <c r="FA219" s="950"/>
      <c r="FB219" s="950"/>
      <c r="FC219" s="950"/>
      <c r="FD219" s="950"/>
      <c r="FE219" s="950"/>
      <c r="FF219" s="950"/>
      <c r="FG219" s="950"/>
      <c r="FH219" s="950"/>
      <c r="FI219" s="950"/>
      <c r="FJ219" s="950"/>
      <c r="FK219" s="950"/>
      <c r="FL219" s="950"/>
      <c r="FM219" s="950"/>
      <c r="FN219" s="950"/>
      <c r="FO219" s="950"/>
      <c r="FP219" s="950"/>
      <c r="FQ219" s="950"/>
      <c r="FR219" s="950"/>
      <c r="FS219" s="950"/>
      <c r="FT219" s="950"/>
      <c r="FU219" s="950"/>
      <c r="FV219" s="950"/>
      <c r="FW219" s="950"/>
      <c r="FX219" s="950"/>
      <c r="FY219" s="950"/>
      <c r="FZ219" s="950"/>
      <c r="GA219" s="950"/>
      <c r="GB219" s="950"/>
      <c r="GC219" s="950"/>
      <c r="GD219" s="950"/>
      <c r="GE219" s="950"/>
      <c r="GF219" s="950"/>
      <c r="GG219" s="950"/>
      <c r="GH219" s="950"/>
      <c r="GI219" s="950"/>
      <c r="GJ219" s="950"/>
      <c r="GK219" s="950"/>
      <c r="GL219" s="950"/>
      <c r="GM219" s="950"/>
      <c r="GN219" s="950"/>
      <c r="GO219" s="950"/>
      <c r="GP219" s="950"/>
      <c r="GQ219" s="950"/>
      <c r="GR219" s="950"/>
      <c r="GS219" s="950"/>
      <c r="GT219" s="950"/>
      <c r="GU219" s="950"/>
      <c r="GV219" s="950"/>
      <c r="GW219" s="950"/>
      <c r="GX219" s="950"/>
      <c r="GY219" s="950"/>
      <c r="GZ219" s="950"/>
      <c r="HA219" s="950"/>
      <c r="HB219" s="950"/>
      <c r="HC219" s="950"/>
      <c r="HD219" s="950"/>
      <c r="HE219" s="950"/>
      <c r="HF219" s="950"/>
      <c r="HG219" s="950"/>
      <c r="HH219" s="950"/>
      <c r="HI219" s="950"/>
      <c r="HJ219" s="950"/>
      <c r="HK219" s="950"/>
      <c r="HL219" s="950"/>
      <c r="HM219" s="950"/>
      <c r="HN219" s="950"/>
      <c r="HO219" s="950"/>
      <c r="HP219" s="950"/>
      <c r="HQ219" s="950"/>
      <c r="HR219" s="950"/>
      <c r="HS219" s="950"/>
      <c r="HT219" s="950"/>
      <c r="HU219" s="950"/>
      <c r="HV219" s="950"/>
      <c r="HW219" s="950"/>
      <c r="HX219" s="950"/>
      <c r="HY219" s="950"/>
      <c r="HZ219" s="950"/>
      <c r="IA219" s="950"/>
      <c r="IB219" s="950"/>
      <c r="IC219" s="950"/>
      <c r="ID219" s="950"/>
      <c r="IE219" s="950"/>
      <c r="IF219" s="950"/>
      <c r="IG219" s="950"/>
      <c r="IH219" s="950"/>
      <c r="II219" s="950"/>
      <c r="IJ219" s="950"/>
      <c r="IK219" s="950"/>
      <c r="IL219" s="950"/>
      <c r="IM219" s="950"/>
      <c r="IN219" s="950"/>
      <c r="IO219" s="950"/>
      <c r="IP219" s="950"/>
      <c r="IQ219" s="950"/>
      <c r="IR219" s="950"/>
      <c r="IS219" s="950"/>
      <c r="IT219" s="950"/>
      <c r="IU219" s="950"/>
      <c r="IV219" s="950"/>
    </row>
    <row r="220" spans="1:256" s="951" customFormat="1" ht="48">
      <c r="A220" s="1360"/>
      <c r="B220" s="1363"/>
      <c r="C220" s="672" t="s">
        <v>696</v>
      </c>
      <c r="D220" s="1366"/>
      <c r="E220" s="1366"/>
      <c r="F220" s="1369"/>
      <c r="G220" s="1372"/>
      <c r="H220" s="950"/>
      <c r="I220" s="950"/>
      <c r="J220" s="950"/>
      <c r="K220" s="950"/>
      <c r="L220" s="950"/>
      <c r="M220" s="950"/>
      <c r="N220" s="950"/>
      <c r="O220" s="950"/>
      <c r="P220" s="950"/>
      <c r="Q220" s="950"/>
      <c r="R220" s="950"/>
      <c r="S220" s="950"/>
      <c r="T220" s="950"/>
      <c r="U220" s="950"/>
      <c r="V220" s="950"/>
      <c r="W220" s="950"/>
      <c r="X220" s="950"/>
      <c r="Y220" s="950"/>
      <c r="Z220" s="950"/>
      <c r="AA220" s="950"/>
      <c r="AB220" s="950"/>
      <c r="AC220" s="950"/>
      <c r="AD220" s="950"/>
      <c r="AE220" s="950"/>
      <c r="AF220" s="950"/>
      <c r="AG220" s="950"/>
      <c r="AH220" s="950"/>
      <c r="AI220" s="950"/>
      <c r="AJ220" s="950"/>
      <c r="AK220" s="950"/>
      <c r="AL220" s="950"/>
      <c r="AM220" s="950"/>
      <c r="AN220" s="950"/>
      <c r="AO220" s="950"/>
      <c r="AP220" s="950"/>
      <c r="AQ220" s="950"/>
      <c r="AR220" s="950"/>
      <c r="AS220" s="950"/>
      <c r="AT220" s="950"/>
      <c r="AU220" s="950"/>
      <c r="AV220" s="950"/>
      <c r="AW220" s="950"/>
      <c r="AX220" s="950"/>
      <c r="AY220" s="950"/>
      <c r="AZ220" s="950"/>
      <c r="BA220" s="950"/>
      <c r="BB220" s="950"/>
      <c r="BC220" s="950"/>
      <c r="BD220" s="950"/>
      <c r="BE220" s="950"/>
      <c r="BF220" s="950"/>
      <c r="BG220" s="950"/>
      <c r="BH220" s="950"/>
      <c r="BI220" s="950"/>
      <c r="BJ220" s="950"/>
      <c r="BK220" s="950"/>
      <c r="BL220" s="950"/>
      <c r="BM220" s="950"/>
      <c r="BN220" s="950"/>
      <c r="BO220" s="950"/>
      <c r="BP220" s="950"/>
      <c r="BQ220" s="950"/>
      <c r="BR220" s="950"/>
      <c r="BS220" s="950"/>
      <c r="BT220" s="950"/>
      <c r="BU220" s="950"/>
      <c r="BV220" s="950"/>
      <c r="BW220" s="950"/>
      <c r="BX220" s="950"/>
      <c r="BY220" s="950"/>
      <c r="BZ220" s="950"/>
      <c r="CA220" s="950"/>
      <c r="CB220" s="950"/>
      <c r="CC220" s="950"/>
      <c r="CD220" s="950"/>
      <c r="CE220" s="950"/>
      <c r="CF220" s="950"/>
      <c r="CG220" s="950"/>
      <c r="CH220" s="950"/>
      <c r="CI220" s="950"/>
      <c r="CJ220" s="950"/>
      <c r="CK220" s="950"/>
      <c r="CL220" s="950"/>
      <c r="CM220" s="950"/>
      <c r="CN220" s="950"/>
      <c r="CO220" s="950"/>
      <c r="CP220" s="950"/>
      <c r="CQ220" s="950"/>
      <c r="CR220" s="950"/>
      <c r="CS220" s="950"/>
      <c r="CT220" s="950"/>
      <c r="CU220" s="950"/>
      <c r="CV220" s="950"/>
      <c r="CW220" s="950"/>
      <c r="CX220" s="950"/>
      <c r="CY220" s="950"/>
      <c r="CZ220" s="950"/>
      <c r="DA220" s="950"/>
      <c r="DB220" s="950"/>
      <c r="DC220" s="950"/>
      <c r="DD220" s="950"/>
      <c r="DE220" s="950"/>
      <c r="DF220" s="950"/>
      <c r="DG220" s="950"/>
      <c r="DH220" s="950"/>
      <c r="DI220" s="950"/>
      <c r="DJ220" s="950"/>
      <c r="DK220" s="950"/>
      <c r="DL220" s="950"/>
      <c r="DM220" s="950"/>
      <c r="DN220" s="950"/>
      <c r="DO220" s="950"/>
      <c r="DP220" s="950"/>
      <c r="DQ220" s="950"/>
      <c r="DR220" s="950"/>
      <c r="DS220" s="950"/>
      <c r="DT220" s="950"/>
      <c r="DU220" s="950"/>
      <c r="DV220" s="950"/>
      <c r="DW220" s="950"/>
      <c r="DX220" s="950"/>
      <c r="DY220" s="950"/>
      <c r="DZ220" s="950"/>
      <c r="EA220" s="950"/>
      <c r="EB220" s="950"/>
      <c r="EC220" s="950"/>
      <c r="ED220" s="950"/>
      <c r="EE220" s="950"/>
      <c r="EF220" s="950"/>
      <c r="EG220" s="950"/>
      <c r="EH220" s="950"/>
      <c r="EI220" s="950"/>
      <c r="EJ220" s="950"/>
      <c r="EK220" s="950"/>
      <c r="EL220" s="950"/>
      <c r="EM220" s="950"/>
      <c r="EN220" s="950"/>
      <c r="EO220" s="950"/>
      <c r="EP220" s="950"/>
      <c r="EQ220" s="950"/>
      <c r="ER220" s="950"/>
      <c r="ES220" s="950"/>
      <c r="ET220" s="950"/>
      <c r="EU220" s="950"/>
      <c r="EV220" s="950"/>
      <c r="EW220" s="950"/>
      <c r="EX220" s="950"/>
      <c r="EY220" s="950"/>
      <c r="EZ220" s="950"/>
      <c r="FA220" s="950"/>
      <c r="FB220" s="950"/>
      <c r="FC220" s="950"/>
      <c r="FD220" s="950"/>
      <c r="FE220" s="950"/>
      <c r="FF220" s="950"/>
      <c r="FG220" s="950"/>
      <c r="FH220" s="950"/>
      <c r="FI220" s="950"/>
      <c r="FJ220" s="950"/>
      <c r="FK220" s="950"/>
      <c r="FL220" s="950"/>
      <c r="FM220" s="950"/>
      <c r="FN220" s="950"/>
      <c r="FO220" s="950"/>
      <c r="FP220" s="950"/>
      <c r="FQ220" s="950"/>
      <c r="FR220" s="950"/>
      <c r="FS220" s="950"/>
      <c r="FT220" s="950"/>
      <c r="FU220" s="950"/>
      <c r="FV220" s="950"/>
      <c r="FW220" s="950"/>
      <c r="FX220" s="950"/>
      <c r="FY220" s="950"/>
      <c r="FZ220" s="950"/>
      <c r="GA220" s="950"/>
      <c r="GB220" s="950"/>
      <c r="GC220" s="950"/>
      <c r="GD220" s="950"/>
      <c r="GE220" s="950"/>
      <c r="GF220" s="950"/>
      <c r="GG220" s="950"/>
      <c r="GH220" s="950"/>
      <c r="GI220" s="950"/>
      <c r="GJ220" s="950"/>
      <c r="GK220" s="950"/>
      <c r="GL220" s="950"/>
      <c r="GM220" s="950"/>
      <c r="GN220" s="950"/>
      <c r="GO220" s="950"/>
      <c r="GP220" s="950"/>
      <c r="GQ220" s="950"/>
      <c r="GR220" s="950"/>
      <c r="GS220" s="950"/>
      <c r="GT220" s="950"/>
      <c r="GU220" s="950"/>
      <c r="GV220" s="950"/>
      <c r="GW220" s="950"/>
      <c r="GX220" s="950"/>
      <c r="GY220" s="950"/>
      <c r="GZ220" s="950"/>
      <c r="HA220" s="950"/>
      <c r="HB220" s="950"/>
      <c r="HC220" s="950"/>
      <c r="HD220" s="950"/>
      <c r="HE220" s="950"/>
      <c r="HF220" s="950"/>
      <c r="HG220" s="950"/>
      <c r="HH220" s="950"/>
      <c r="HI220" s="950"/>
      <c r="HJ220" s="950"/>
      <c r="HK220" s="950"/>
      <c r="HL220" s="950"/>
      <c r="HM220" s="950"/>
      <c r="HN220" s="950"/>
      <c r="HO220" s="950"/>
      <c r="HP220" s="950"/>
      <c r="HQ220" s="950"/>
      <c r="HR220" s="950"/>
      <c r="HS220" s="950"/>
      <c r="HT220" s="950"/>
      <c r="HU220" s="950"/>
      <c r="HV220" s="950"/>
      <c r="HW220" s="950"/>
      <c r="HX220" s="950"/>
      <c r="HY220" s="950"/>
      <c r="HZ220" s="950"/>
      <c r="IA220" s="950"/>
      <c r="IB220" s="950"/>
      <c r="IC220" s="950"/>
      <c r="ID220" s="950"/>
      <c r="IE220" s="950"/>
      <c r="IF220" s="950"/>
      <c r="IG220" s="950"/>
      <c r="IH220" s="950"/>
      <c r="II220" s="950"/>
      <c r="IJ220" s="950"/>
      <c r="IK220" s="950"/>
      <c r="IL220" s="950"/>
      <c r="IM220" s="950"/>
      <c r="IN220" s="950"/>
      <c r="IO220" s="950"/>
      <c r="IP220" s="950"/>
      <c r="IQ220" s="950"/>
      <c r="IR220" s="950"/>
      <c r="IS220" s="950"/>
      <c r="IT220" s="950"/>
      <c r="IU220" s="950"/>
      <c r="IV220" s="950"/>
    </row>
    <row r="221" spans="1:255" s="948" customFormat="1" ht="12">
      <c r="A221" s="1356" t="s">
        <v>34</v>
      </c>
      <c r="B221" s="1283" t="s">
        <v>575</v>
      </c>
      <c r="C221" s="859" t="s">
        <v>1037</v>
      </c>
      <c r="D221" s="1213">
        <v>2</v>
      </c>
      <c r="E221" s="1285" t="s">
        <v>76</v>
      </c>
      <c r="F221" s="1213"/>
      <c r="G221" s="1357">
        <f>F221*D221</f>
        <v>0</v>
      </c>
      <c r="H221" s="947"/>
      <c r="I221" s="947"/>
      <c r="J221" s="947"/>
      <c r="K221" s="947"/>
      <c r="L221" s="947"/>
      <c r="M221" s="947"/>
      <c r="N221" s="947"/>
      <c r="O221" s="947"/>
      <c r="P221" s="947"/>
      <c r="Q221" s="947"/>
      <c r="R221" s="947"/>
      <c r="S221" s="947"/>
      <c r="T221" s="947"/>
      <c r="U221" s="947"/>
      <c r="V221" s="947"/>
      <c r="W221" s="947"/>
      <c r="X221" s="947"/>
      <c r="Y221" s="947"/>
      <c r="Z221" s="947"/>
      <c r="AA221" s="947"/>
      <c r="AB221" s="947"/>
      <c r="AC221" s="947"/>
      <c r="AD221" s="947"/>
      <c r="AE221" s="947"/>
      <c r="AF221" s="947"/>
      <c r="AG221" s="947"/>
      <c r="AH221" s="947"/>
      <c r="AI221" s="947"/>
      <c r="AJ221" s="947"/>
      <c r="AK221" s="947"/>
      <c r="AL221" s="947"/>
      <c r="AM221" s="947"/>
      <c r="AN221" s="947"/>
      <c r="AO221" s="947"/>
      <c r="AP221" s="947"/>
      <c r="AQ221" s="947"/>
      <c r="AR221" s="947"/>
      <c r="AS221" s="947"/>
      <c r="AT221" s="947"/>
      <c r="AU221" s="947"/>
      <c r="AV221" s="947"/>
      <c r="AW221" s="947"/>
      <c r="AX221" s="947"/>
      <c r="AY221" s="947"/>
      <c r="AZ221" s="947"/>
      <c r="BA221" s="947"/>
      <c r="BB221" s="947"/>
      <c r="BC221" s="947"/>
      <c r="BD221" s="947"/>
      <c r="BE221" s="947"/>
      <c r="BF221" s="947"/>
      <c r="BG221" s="947"/>
      <c r="BH221" s="947"/>
      <c r="BI221" s="947"/>
      <c r="BJ221" s="947"/>
      <c r="BK221" s="947"/>
      <c r="BL221" s="947"/>
      <c r="BM221" s="947"/>
      <c r="BN221" s="947"/>
      <c r="BO221" s="947"/>
      <c r="BP221" s="947"/>
      <c r="BQ221" s="947"/>
      <c r="BR221" s="947"/>
      <c r="BS221" s="947"/>
      <c r="BT221" s="947"/>
      <c r="BU221" s="947"/>
      <c r="BV221" s="947"/>
      <c r="BW221" s="947"/>
      <c r="BX221" s="947"/>
      <c r="BY221" s="947"/>
      <c r="BZ221" s="947"/>
      <c r="CA221" s="947"/>
      <c r="CB221" s="947"/>
      <c r="CC221" s="947"/>
      <c r="CD221" s="947"/>
      <c r="CE221" s="947"/>
      <c r="CF221" s="947"/>
      <c r="CG221" s="947"/>
      <c r="CH221" s="947"/>
      <c r="CI221" s="947"/>
      <c r="CJ221" s="947"/>
      <c r="CK221" s="947"/>
      <c r="CL221" s="947"/>
      <c r="CM221" s="947"/>
      <c r="CN221" s="947"/>
      <c r="CO221" s="947"/>
      <c r="CP221" s="947"/>
      <c r="CQ221" s="947"/>
      <c r="CR221" s="947"/>
      <c r="CS221" s="947"/>
      <c r="CT221" s="947"/>
      <c r="CU221" s="947"/>
      <c r="CV221" s="947"/>
      <c r="CW221" s="947"/>
      <c r="CX221" s="947"/>
      <c r="CY221" s="947"/>
      <c r="CZ221" s="947"/>
      <c r="DA221" s="947"/>
      <c r="DB221" s="947"/>
      <c r="DC221" s="947"/>
      <c r="DD221" s="947"/>
      <c r="DE221" s="947"/>
      <c r="DF221" s="947"/>
      <c r="DG221" s="947"/>
      <c r="DH221" s="947"/>
      <c r="DI221" s="947"/>
      <c r="DJ221" s="947"/>
      <c r="DK221" s="947"/>
      <c r="DL221" s="947"/>
      <c r="DM221" s="947"/>
      <c r="DN221" s="947"/>
      <c r="DO221" s="947"/>
      <c r="DP221" s="947"/>
      <c r="DQ221" s="947"/>
      <c r="DR221" s="947"/>
      <c r="DS221" s="947"/>
      <c r="DT221" s="947"/>
      <c r="DU221" s="947"/>
      <c r="DV221" s="947"/>
      <c r="DW221" s="947"/>
      <c r="DX221" s="947"/>
      <c r="DY221" s="947"/>
      <c r="DZ221" s="947"/>
      <c r="EA221" s="947"/>
      <c r="EB221" s="947"/>
      <c r="EC221" s="947"/>
      <c r="ED221" s="947"/>
      <c r="EE221" s="947"/>
      <c r="EF221" s="947"/>
      <c r="EG221" s="947"/>
      <c r="EH221" s="947"/>
      <c r="EI221" s="947"/>
      <c r="EJ221" s="947"/>
      <c r="EK221" s="947"/>
      <c r="EL221" s="947"/>
      <c r="EM221" s="947"/>
      <c r="EN221" s="947"/>
      <c r="EO221" s="947"/>
      <c r="EP221" s="947"/>
      <c r="EQ221" s="947"/>
      <c r="ER221" s="947"/>
      <c r="ES221" s="947"/>
      <c r="ET221" s="947"/>
      <c r="EU221" s="947"/>
      <c r="EV221" s="947"/>
      <c r="EW221" s="947"/>
      <c r="EX221" s="947"/>
      <c r="EY221" s="947"/>
      <c r="EZ221" s="947"/>
      <c r="FA221" s="947"/>
      <c r="FB221" s="947"/>
      <c r="FC221" s="947"/>
      <c r="FD221" s="947"/>
      <c r="FE221" s="947"/>
      <c r="FF221" s="947"/>
      <c r="FG221" s="947"/>
      <c r="FH221" s="947"/>
      <c r="FI221" s="947"/>
      <c r="FJ221" s="947"/>
      <c r="FK221" s="947"/>
      <c r="FL221" s="947"/>
      <c r="FM221" s="947"/>
      <c r="FN221" s="947"/>
      <c r="FO221" s="947"/>
      <c r="FP221" s="947"/>
      <c r="FQ221" s="947"/>
      <c r="FR221" s="947"/>
      <c r="FS221" s="947"/>
      <c r="FT221" s="947"/>
      <c r="FU221" s="947"/>
      <c r="FV221" s="947"/>
      <c r="FW221" s="947"/>
      <c r="FX221" s="947"/>
      <c r="FY221" s="947"/>
      <c r="FZ221" s="947"/>
      <c r="GA221" s="947"/>
      <c r="GB221" s="947"/>
      <c r="GC221" s="947"/>
      <c r="GD221" s="947"/>
      <c r="GE221" s="947"/>
      <c r="GF221" s="947"/>
      <c r="GG221" s="947"/>
      <c r="GH221" s="947"/>
      <c r="GI221" s="947"/>
      <c r="GJ221" s="947"/>
      <c r="GK221" s="947"/>
      <c r="GL221" s="947"/>
      <c r="GM221" s="947"/>
      <c r="GN221" s="947"/>
      <c r="GO221" s="947"/>
      <c r="GP221" s="947"/>
      <c r="GQ221" s="947"/>
      <c r="GR221" s="947"/>
      <c r="GS221" s="947"/>
      <c r="GT221" s="947"/>
      <c r="GU221" s="947"/>
      <c r="GV221" s="947"/>
      <c r="GW221" s="947"/>
      <c r="GX221" s="947"/>
      <c r="GY221" s="947"/>
      <c r="GZ221" s="947"/>
      <c r="HA221" s="947"/>
      <c r="HB221" s="947"/>
      <c r="HC221" s="947"/>
      <c r="HD221" s="947"/>
      <c r="HE221" s="947"/>
      <c r="HF221" s="947"/>
      <c r="HG221" s="947"/>
      <c r="HH221" s="947"/>
      <c r="HI221" s="947"/>
      <c r="HJ221" s="947"/>
      <c r="HK221" s="947"/>
      <c r="HL221" s="947"/>
      <c r="HM221" s="947"/>
      <c r="HN221" s="947"/>
      <c r="HO221" s="947"/>
      <c r="HP221" s="947"/>
      <c r="HQ221" s="947"/>
      <c r="HR221" s="947"/>
      <c r="HS221" s="947"/>
      <c r="HT221" s="947"/>
      <c r="HU221" s="947"/>
      <c r="HV221" s="947"/>
      <c r="HW221" s="947"/>
      <c r="HX221" s="947"/>
      <c r="HY221" s="947"/>
      <c r="HZ221" s="947"/>
      <c r="IA221" s="947"/>
      <c r="IB221" s="947"/>
      <c r="IC221" s="947"/>
      <c r="ID221" s="947"/>
      <c r="IE221" s="947"/>
      <c r="IF221" s="947"/>
      <c r="IG221" s="947"/>
      <c r="IH221" s="947"/>
      <c r="II221" s="947"/>
      <c r="IJ221" s="947"/>
      <c r="IK221" s="947"/>
      <c r="IL221" s="947"/>
      <c r="IM221" s="947"/>
      <c r="IN221" s="947"/>
      <c r="IO221" s="947"/>
      <c r="IP221" s="947"/>
      <c r="IQ221" s="947"/>
      <c r="IR221" s="947"/>
      <c r="IS221" s="947"/>
      <c r="IT221" s="947"/>
      <c r="IU221" s="947"/>
    </row>
    <row r="222" spans="1:255" s="948" customFormat="1" ht="48">
      <c r="A222" s="1356"/>
      <c r="B222" s="1283"/>
      <c r="C222" s="666" t="s">
        <v>977</v>
      </c>
      <c r="D222" s="1213"/>
      <c r="E222" s="1285"/>
      <c r="F222" s="1213"/>
      <c r="G222" s="1357"/>
      <c r="H222" s="947"/>
      <c r="I222" s="947"/>
      <c r="J222" s="947"/>
      <c r="K222" s="947"/>
      <c r="L222" s="947"/>
      <c r="M222" s="947"/>
      <c r="N222" s="947"/>
      <c r="O222" s="947"/>
      <c r="P222" s="947"/>
      <c r="Q222" s="947"/>
      <c r="R222" s="947"/>
      <c r="S222" s="947"/>
      <c r="T222" s="947"/>
      <c r="U222" s="947"/>
      <c r="V222" s="947"/>
      <c r="W222" s="947"/>
      <c r="X222" s="947"/>
      <c r="Y222" s="947"/>
      <c r="Z222" s="947"/>
      <c r="AA222" s="947"/>
      <c r="AB222" s="947"/>
      <c r="AC222" s="947"/>
      <c r="AD222" s="947"/>
      <c r="AE222" s="947"/>
      <c r="AF222" s="947"/>
      <c r="AG222" s="947"/>
      <c r="AH222" s="947"/>
      <c r="AI222" s="947"/>
      <c r="AJ222" s="947"/>
      <c r="AK222" s="947"/>
      <c r="AL222" s="947"/>
      <c r="AM222" s="947"/>
      <c r="AN222" s="947"/>
      <c r="AO222" s="947"/>
      <c r="AP222" s="947"/>
      <c r="AQ222" s="947"/>
      <c r="AR222" s="947"/>
      <c r="AS222" s="947"/>
      <c r="AT222" s="947"/>
      <c r="AU222" s="947"/>
      <c r="AV222" s="947"/>
      <c r="AW222" s="947"/>
      <c r="AX222" s="947"/>
      <c r="AY222" s="947"/>
      <c r="AZ222" s="947"/>
      <c r="BA222" s="947"/>
      <c r="BB222" s="947"/>
      <c r="BC222" s="947"/>
      <c r="BD222" s="947"/>
      <c r="BE222" s="947"/>
      <c r="BF222" s="947"/>
      <c r="BG222" s="947"/>
      <c r="BH222" s="947"/>
      <c r="BI222" s="947"/>
      <c r="BJ222" s="947"/>
      <c r="BK222" s="947"/>
      <c r="BL222" s="947"/>
      <c r="BM222" s="947"/>
      <c r="BN222" s="947"/>
      <c r="BO222" s="947"/>
      <c r="BP222" s="947"/>
      <c r="BQ222" s="947"/>
      <c r="BR222" s="947"/>
      <c r="BS222" s="947"/>
      <c r="BT222" s="947"/>
      <c r="BU222" s="947"/>
      <c r="BV222" s="947"/>
      <c r="BW222" s="947"/>
      <c r="BX222" s="947"/>
      <c r="BY222" s="947"/>
      <c r="BZ222" s="947"/>
      <c r="CA222" s="947"/>
      <c r="CB222" s="947"/>
      <c r="CC222" s="947"/>
      <c r="CD222" s="947"/>
      <c r="CE222" s="947"/>
      <c r="CF222" s="947"/>
      <c r="CG222" s="947"/>
      <c r="CH222" s="947"/>
      <c r="CI222" s="947"/>
      <c r="CJ222" s="947"/>
      <c r="CK222" s="947"/>
      <c r="CL222" s="947"/>
      <c r="CM222" s="947"/>
      <c r="CN222" s="947"/>
      <c r="CO222" s="947"/>
      <c r="CP222" s="947"/>
      <c r="CQ222" s="947"/>
      <c r="CR222" s="947"/>
      <c r="CS222" s="947"/>
      <c r="CT222" s="947"/>
      <c r="CU222" s="947"/>
      <c r="CV222" s="947"/>
      <c r="CW222" s="947"/>
      <c r="CX222" s="947"/>
      <c r="CY222" s="947"/>
      <c r="CZ222" s="947"/>
      <c r="DA222" s="947"/>
      <c r="DB222" s="947"/>
      <c r="DC222" s="947"/>
      <c r="DD222" s="947"/>
      <c r="DE222" s="947"/>
      <c r="DF222" s="947"/>
      <c r="DG222" s="947"/>
      <c r="DH222" s="947"/>
      <c r="DI222" s="947"/>
      <c r="DJ222" s="947"/>
      <c r="DK222" s="947"/>
      <c r="DL222" s="947"/>
      <c r="DM222" s="947"/>
      <c r="DN222" s="947"/>
      <c r="DO222" s="947"/>
      <c r="DP222" s="947"/>
      <c r="DQ222" s="947"/>
      <c r="DR222" s="947"/>
      <c r="DS222" s="947"/>
      <c r="DT222" s="947"/>
      <c r="DU222" s="947"/>
      <c r="DV222" s="947"/>
      <c r="DW222" s="947"/>
      <c r="DX222" s="947"/>
      <c r="DY222" s="947"/>
      <c r="DZ222" s="947"/>
      <c r="EA222" s="947"/>
      <c r="EB222" s="947"/>
      <c r="EC222" s="947"/>
      <c r="ED222" s="947"/>
      <c r="EE222" s="947"/>
      <c r="EF222" s="947"/>
      <c r="EG222" s="947"/>
      <c r="EH222" s="947"/>
      <c r="EI222" s="947"/>
      <c r="EJ222" s="947"/>
      <c r="EK222" s="947"/>
      <c r="EL222" s="947"/>
      <c r="EM222" s="947"/>
      <c r="EN222" s="947"/>
      <c r="EO222" s="947"/>
      <c r="EP222" s="947"/>
      <c r="EQ222" s="947"/>
      <c r="ER222" s="947"/>
      <c r="ES222" s="947"/>
      <c r="ET222" s="947"/>
      <c r="EU222" s="947"/>
      <c r="EV222" s="947"/>
      <c r="EW222" s="947"/>
      <c r="EX222" s="947"/>
      <c r="EY222" s="947"/>
      <c r="EZ222" s="947"/>
      <c r="FA222" s="947"/>
      <c r="FB222" s="947"/>
      <c r="FC222" s="947"/>
      <c r="FD222" s="947"/>
      <c r="FE222" s="947"/>
      <c r="FF222" s="947"/>
      <c r="FG222" s="947"/>
      <c r="FH222" s="947"/>
      <c r="FI222" s="947"/>
      <c r="FJ222" s="947"/>
      <c r="FK222" s="947"/>
      <c r="FL222" s="947"/>
      <c r="FM222" s="947"/>
      <c r="FN222" s="947"/>
      <c r="FO222" s="947"/>
      <c r="FP222" s="947"/>
      <c r="FQ222" s="947"/>
      <c r="FR222" s="947"/>
      <c r="FS222" s="947"/>
      <c r="FT222" s="947"/>
      <c r="FU222" s="947"/>
      <c r="FV222" s="947"/>
      <c r="FW222" s="947"/>
      <c r="FX222" s="947"/>
      <c r="FY222" s="947"/>
      <c r="FZ222" s="947"/>
      <c r="GA222" s="947"/>
      <c r="GB222" s="947"/>
      <c r="GC222" s="947"/>
      <c r="GD222" s="947"/>
      <c r="GE222" s="947"/>
      <c r="GF222" s="947"/>
      <c r="GG222" s="947"/>
      <c r="GH222" s="947"/>
      <c r="GI222" s="947"/>
      <c r="GJ222" s="947"/>
      <c r="GK222" s="947"/>
      <c r="GL222" s="947"/>
      <c r="GM222" s="947"/>
      <c r="GN222" s="947"/>
      <c r="GO222" s="947"/>
      <c r="GP222" s="947"/>
      <c r="GQ222" s="947"/>
      <c r="GR222" s="947"/>
      <c r="GS222" s="947"/>
      <c r="GT222" s="947"/>
      <c r="GU222" s="947"/>
      <c r="GV222" s="947"/>
      <c r="GW222" s="947"/>
      <c r="GX222" s="947"/>
      <c r="GY222" s="947"/>
      <c r="GZ222" s="947"/>
      <c r="HA222" s="947"/>
      <c r="HB222" s="947"/>
      <c r="HC222" s="947"/>
      <c r="HD222" s="947"/>
      <c r="HE222" s="947"/>
      <c r="HF222" s="947"/>
      <c r="HG222" s="947"/>
      <c r="HH222" s="947"/>
      <c r="HI222" s="947"/>
      <c r="HJ222" s="947"/>
      <c r="HK222" s="947"/>
      <c r="HL222" s="947"/>
      <c r="HM222" s="947"/>
      <c r="HN222" s="947"/>
      <c r="HO222" s="947"/>
      <c r="HP222" s="947"/>
      <c r="HQ222" s="947"/>
      <c r="HR222" s="947"/>
      <c r="HS222" s="947"/>
      <c r="HT222" s="947"/>
      <c r="HU222" s="947"/>
      <c r="HV222" s="947"/>
      <c r="HW222" s="947"/>
      <c r="HX222" s="947"/>
      <c r="HY222" s="947"/>
      <c r="HZ222" s="947"/>
      <c r="IA222" s="947"/>
      <c r="IB222" s="947"/>
      <c r="IC222" s="947"/>
      <c r="ID222" s="947"/>
      <c r="IE222" s="947"/>
      <c r="IF222" s="947"/>
      <c r="IG222" s="947"/>
      <c r="IH222" s="947"/>
      <c r="II222" s="947"/>
      <c r="IJ222" s="947"/>
      <c r="IK222" s="947"/>
      <c r="IL222" s="947"/>
      <c r="IM222" s="947"/>
      <c r="IN222" s="947"/>
      <c r="IO222" s="947"/>
      <c r="IP222" s="947"/>
      <c r="IQ222" s="947"/>
      <c r="IR222" s="947"/>
      <c r="IS222" s="947"/>
      <c r="IT222" s="947"/>
      <c r="IU222" s="947"/>
    </row>
    <row r="223" spans="1:255" s="948" customFormat="1" ht="60">
      <c r="A223" s="1356"/>
      <c r="B223" s="1283"/>
      <c r="C223" s="666" t="s">
        <v>705</v>
      </c>
      <c r="D223" s="1213"/>
      <c r="E223" s="1285"/>
      <c r="F223" s="1213"/>
      <c r="G223" s="1357"/>
      <c r="H223" s="947"/>
      <c r="I223" s="947"/>
      <c r="J223" s="949"/>
      <c r="K223" s="947"/>
      <c r="L223" s="947"/>
      <c r="M223" s="947"/>
      <c r="N223" s="947"/>
      <c r="O223" s="947"/>
      <c r="P223" s="947"/>
      <c r="Q223" s="947"/>
      <c r="R223" s="947"/>
      <c r="S223" s="947"/>
      <c r="T223" s="947"/>
      <c r="U223" s="947"/>
      <c r="V223" s="947"/>
      <c r="W223" s="947"/>
      <c r="X223" s="947"/>
      <c r="Y223" s="947"/>
      <c r="Z223" s="947"/>
      <c r="AA223" s="947"/>
      <c r="AB223" s="947"/>
      <c r="AC223" s="947"/>
      <c r="AD223" s="947"/>
      <c r="AE223" s="947"/>
      <c r="AF223" s="947"/>
      <c r="AG223" s="947"/>
      <c r="AH223" s="947"/>
      <c r="AI223" s="947"/>
      <c r="AJ223" s="947"/>
      <c r="AK223" s="947"/>
      <c r="AL223" s="947"/>
      <c r="AM223" s="947"/>
      <c r="AN223" s="947"/>
      <c r="AO223" s="947"/>
      <c r="AP223" s="947"/>
      <c r="AQ223" s="947"/>
      <c r="AR223" s="947"/>
      <c r="AS223" s="947"/>
      <c r="AT223" s="947"/>
      <c r="AU223" s="947"/>
      <c r="AV223" s="947"/>
      <c r="AW223" s="947"/>
      <c r="AX223" s="947"/>
      <c r="AY223" s="947"/>
      <c r="AZ223" s="947"/>
      <c r="BA223" s="947"/>
      <c r="BB223" s="947"/>
      <c r="BC223" s="947"/>
      <c r="BD223" s="947"/>
      <c r="BE223" s="947"/>
      <c r="BF223" s="947"/>
      <c r="BG223" s="947"/>
      <c r="BH223" s="947"/>
      <c r="BI223" s="947"/>
      <c r="BJ223" s="947"/>
      <c r="BK223" s="947"/>
      <c r="BL223" s="947"/>
      <c r="BM223" s="947"/>
      <c r="BN223" s="947"/>
      <c r="BO223" s="947"/>
      <c r="BP223" s="947"/>
      <c r="BQ223" s="947"/>
      <c r="BR223" s="947"/>
      <c r="BS223" s="947"/>
      <c r="BT223" s="947"/>
      <c r="BU223" s="947"/>
      <c r="BV223" s="947"/>
      <c r="BW223" s="947"/>
      <c r="BX223" s="947"/>
      <c r="BY223" s="947"/>
      <c r="BZ223" s="947"/>
      <c r="CA223" s="947"/>
      <c r="CB223" s="947"/>
      <c r="CC223" s="947"/>
      <c r="CD223" s="947"/>
      <c r="CE223" s="947"/>
      <c r="CF223" s="947"/>
      <c r="CG223" s="947"/>
      <c r="CH223" s="947"/>
      <c r="CI223" s="947"/>
      <c r="CJ223" s="947"/>
      <c r="CK223" s="947"/>
      <c r="CL223" s="947"/>
      <c r="CM223" s="947"/>
      <c r="CN223" s="947"/>
      <c r="CO223" s="947"/>
      <c r="CP223" s="947"/>
      <c r="CQ223" s="947"/>
      <c r="CR223" s="947"/>
      <c r="CS223" s="947"/>
      <c r="CT223" s="947"/>
      <c r="CU223" s="947"/>
      <c r="CV223" s="947"/>
      <c r="CW223" s="947"/>
      <c r="CX223" s="947"/>
      <c r="CY223" s="947"/>
      <c r="CZ223" s="947"/>
      <c r="DA223" s="947"/>
      <c r="DB223" s="947"/>
      <c r="DC223" s="947"/>
      <c r="DD223" s="947"/>
      <c r="DE223" s="947"/>
      <c r="DF223" s="947"/>
      <c r="DG223" s="947"/>
      <c r="DH223" s="947"/>
      <c r="DI223" s="947"/>
      <c r="DJ223" s="947"/>
      <c r="DK223" s="947"/>
      <c r="DL223" s="947"/>
      <c r="DM223" s="947"/>
      <c r="DN223" s="947"/>
      <c r="DO223" s="947"/>
      <c r="DP223" s="947"/>
      <c r="DQ223" s="947"/>
      <c r="DR223" s="947"/>
      <c r="DS223" s="947"/>
      <c r="DT223" s="947"/>
      <c r="DU223" s="947"/>
      <c r="DV223" s="947"/>
      <c r="DW223" s="947"/>
      <c r="DX223" s="947"/>
      <c r="DY223" s="947"/>
      <c r="DZ223" s="947"/>
      <c r="EA223" s="947"/>
      <c r="EB223" s="947"/>
      <c r="EC223" s="947"/>
      <c r="ED223" s="947"/>
      <c r="EE223" s="947"/>
      <c r="EF223" s="947"/>
      <c r="EG223" s="947"/>
      <c r="EH223" s="947"/>
      <c r="EI223" s="947"/>
      <c r="EJ223" s="947"/>
      <c r="EK223" s="947"/>
      <c r="EL223" s="947"/>
      <c r="EM223" s="947"/>
      <c r="EN223" s="947"/>
      <c r="EO223" s="947"/>
      <c r="EP223" s="947"/>
      <c r="EQ223" s="947"/>
      <c r="ER223" s="947"/>
      <c r="ES223" s="947"/>
      <c r="ET223" s="947"/>
      <c r="EU223" s="947"/>
      <c r="EV223" s="947"/>
      <c r="EW223" s="947"/>
      <c r="EX223" s="947"/>
      <c r="EY223" s="947"/>
      <c r="EZ223" s="947"/>
      <c r="FA223" s="947"/>
      <c r="FB223" s="947"/>
      <c r="FC223" s="947"/>
      <c r="FD223" s="947"/>
      <c r="FE223" s="947"/>
      <c r="FF223" s="947"/>
      <c r="FG223" s="947"/>
      <c r="FH223" s="947"/>
      <c r="FI223" s="947"/>
      <c r="FJ223" s="947"/>
      <c r="FK223" s="947"/>
      <c r="FL223" s="947"/>
      <c r="FM223" s="947"/>
      <c r="FN223" s="947"/>
      <c r="FO223" s="947"/>
      <c r="FP223" s="947"/>
      <c r="FQ223" s="947"/>
      <c r="FR223" s="947"/>
      <c r="FS223" s="947"/>
      <c r="FT223" s="947"/>
      <c r="FU223" s="947"/>
      <c r="FV223" s="947"/>
      <c r="FW223" s="947"/>
      <c r="FX223" s="947"/>
      <c r="FY223" s="947"/>
      <c r="FZ223" s="947"/>
      <c r="GA223" s="947"/>
      <c r="GB223" s="947"/>
      <c r="GC223" s="947"/>
      <c r="GD223" s="947"/>
      <c r="GE223" s="947"/>
      <c r="GF223" s="947"/>
      <c r="GG223" s="947"/>
      <c r="GH223" s="947"/>
      <c r="GI223" s="947"/>
      <c r="GJ223" s="947"/>
      <c r="GK223" s="947"/>
      <c r="GL223" s="947"/>
      <c r="GM223" s="947"/>
      <c r="GN223" s="947"/>
      <c r="GO223" s="947"/>
      <c r="GP223" s="947"/>
      <c r="GQ223" s="947"/>
      <c r="GR223" s="947"/>
      <c r="GS223" s="947"/>
      <c r="GT223" s="947"/>
      <c r="GU223" s="947"/>
      <c r="GV223" s="947"/>
      <c r="GW223" s="947"/>
      <c r="GX223" s="947"/>
      <c r="GY223" s="947"/>
      <c r="GZ223" s="947"/>
      <c r="HA223" s="947"/>
      <c r="HB223" s="947"/>
      <c r="HC223" s="947"/>
      <c r="HD223" s="947"/>
      <c r="HE223" s="947"/>
      <c r="HF223" s="947"/>
      <c r="HG223" s="947"/>
      <c r="HH223" s="947"/>
      <c r="HI223" s="947"/>
      <c r="HJ223" s="947"/>
      <c r="HK223" s="947"/>
      <c r="HL223" s="947"/>
      <c r="HM223" s="947"/>
      <c r="HN223" s="947"/>
      <c r="HO223" s="947"/>
      <c r="HP223" s="947"/>
      <c r="HQ223" s="947"/>
      <c r="HR223" s="947"/>
      <c r="HS223" s="947"/>
      <c r="HT223" s="947"/>
      <c r="HU223" s="947"/>
      <c r="HV223" s="947"/>
      <c r="HW223" s="947"/>
      <c r="HX223" s="947"/>
      <c r="HY223" s="947"/>
      <c r="HZ223" s="947"/>
      <c r="IA223" s="947"/>
      <c r="IB223" s="947"/>
      <c r="IC223" s="947"/>
      <c r="ID223" s="947"/>
      <c r="IE223" s="947"/>
      <c r="IF223" s="947"/>
      <c r="IG223" s="947"/>
      <c r="IH223" s="947"/>
      <c r="II223" s="947"/>
      <c r="IJ223" s="947"/>
      <c r="IK223" s="947"/>
      <c r="IL223" s="947"/>
      <c r="IM223" s="947"/>
      <c r="IN223" s="947"/>
      <c r="IO223" s="947"/>
      <c r="IP223" s="947"/>
      <c r="IQ223" s="947"/>
      <c r="IR223" s="947"/>
      <c r="IS223" s="947"/>
      <c r="IT223" s="947"/>
      <c r="IU223" s="947"/>
    </row>
    <row r="224" spans="1:255" s="948" customFormat="1" ht="12">
      <c r="A224" s="1356"/>
      <c r="B224" s="1283"/>
      <c r="C224" s="667" t="s">
        <v>838</v>
      </c>
      <c r="D224" s="1213"/>
      <c r="E224" s="1285"/>
      <c r="F224" s="1213"/>
      <c r="G224" s="1357"/>
      <c r="H224" s="947"/>
      <c r="I224" s="947"/>
      <c r="J224" s="947"/>
      <c r="K224" s="947"/>
      <c r="L224" s="947"/>
      <c r="M224" s="947"/>
      <c r="N224" s="947"/>
      <c r="O224" s="947"/>
      <c r="P224" s="947"/>
      <c r="Q224" s="947"/>
      <c r="R224" s="947"/>
      <c r="S224" s="947"/>
      <c r="T224" s="947"/>
      <c r="U224" s="947"/>
      <c r="V224" s="947"/>
      <c r="W224" s="947"/>
      <c r="X224" s="947"/>
      <c r="Y224" s="947"/>
      <c r="Z224" s="947"/>
      <c r="AA224" s="947"/>
      <c r="AB224" s="947"/>
      <c r="AC224" s="947"/>
      <c r="AD224" s="947"/>
      <c r="AE224" s="947"/>
      <c r="AF224" s="947"/>
      <c r="AG224" s="947"/>
      <c r="AH224" s="947"/>
      <c r="AI224" s="947"/>
      <c r="AJ224" s="947"/>
      <c r="AK224" s="947"/>
      <c r="AL224" s="947"/>
      <c r="AM224" s="947"/>
      <c r="AN224" s="947"/>
      <c r="AO224" s="947"/>
      <c r="AP224" s="947"/>
      <c r="AQ224" s="947"/>
      <c r="AR224" s="947"/>
      <c r="AS224" s="947"/>
      <c r="AT224" s="947"/>
      <c r="AU224" s="947"/>
      <c r="AV224" s="947"/>
      <c r="AW224" s="947"/>
      <c r="AX224" s="947"/>
      <c r="AY224" s="947"/>
      <c r="AZ224" s="947"/>
      <c r="BA224" s="947"/>
      <c r="BB224" s="947"/>
      <c r="BC224" s="947"/>
      <c r="BD224" s="947"/>
      <c r="BE224" s="947"/>
      <c r="BF224" s="947"/>
      <c r="BG224" s="947"/>
      <c r="BH224" s="947"/>
      <c r="BI224" s="947"/>
      <c r="BJ224" s="947"/>
      <c r="BK224" s="947"/>
      <c r="BL224" s="947"/>
      <c r="BM224" s="947"/>
      <c r="BN224" s="947"/>
      <c r="BO224" s="947"/>
      <c r="BP224" s="947"/>
      <c r="BQ224" s="947"/>
      <c r="BR224" s="947"/>
      <c r="BS224" s="947"/>
      <c r="BT224" s="947"/>
      <c r="BU224" s="947"/>
      <c r="BV224" s="947"/>
      <c r="BW224" s="947"/>
      <c r="BX224" s="947"/>
      <c r="BY224" s="947"/>
      <c r="BZ224" s="947"/>
      <c r="CA224" s="947"/>
      <c r="CB224" s="947"/>
      <c r="CC224" s="947"/>
      <c r="CD224" s="947"/>
      <c r="CE224" s="947"/>
      <c r="CF224" s="947"/>
      <c r="CG224" s="947"/>
      <c r="CH224" s="947"/>
      <c r="CI224" s="947"/>
      <c r="CJ224" s="947"/>
      <c r="CK224" s="947"/>
      <c r="CL224" s="947"/>
      <c r="CM224" s="947"/>
      <c r="CN224" s="947"/>
      <c r="CO224" s="947"/>
      <c r="CP224" s="947"/>
      <c r="CQ224" s="947"/>
      <c r="CR224" s="947"/>
      <c r="CS224" s="947"/>
      <c r="CT224" s="947"/>
      <c r="CU224" s="947"/>
      <c r="CV224" s="947"/>
      <c r="CW224" s="947"/>
      <c r="CX224" s="947"/>
      <c r="CY224" s="947"/>
      <c r="CZ224" s="947"/>
      <c r="DA224" s="947"/>
      <c r="DB224" s="947"/>
      <c r="DC224" s="947"/>
      <c r="DD224" s="947"/>
      <c r="DE224" s="947"/>
      <c r="DF224" s="947"/>
      <c r="DG224" s="947"/>
      <c r="DH224" s="947"/>
      <c r="DI224" s="947"/>
      <c r="DJ224" s="947"/>
      <c r="DK224" s="947"/>
      <c r="DL224" s="947"/>
      <c r="DM224" s="947"/>
      <c r="DN224" s="947"/>
      <c r="DO224" s="947"/>
      <c r="DP224" s="947"/>
      <c r="DQ224" s="947"/>
      <c r="DR224" s="947"/>
      <c r="DS224" s="947"/>
      <c r="DT224" s="947"/>
      <c r="DU224" s="947"/>
      <c r="DV224" s="947"/>
      <c r="DW224" s="947"/>
      <c r="DX224" s="947"/>
      <c r="DY224" s="947"/>
      <c r="DZ224" s="947"/>
      <c r="EA224" s="947"/>
      <c r="EB224" s="947"/>
      <c r="EC224" s="947"/>
      <c r="ED224" s="947"/>
      <c r="EE224" s="947"/>
      <c r="EF224" s="947"/>
      <c r="EG224" s="947"/>
      <c r="EH224" s="947"/>
      <c r="EI224" s="947"/>
      <c r="EJ224" s="947"/>
      <c r="EK224" s="947"/>
      <c r="EL224" s="947"/>
      <c r="EM224" s="947"/>
      <c r="EN224" s="947"/>
      <c r="EO224" s="947"/>
      <c r="EP224" s="947"/>
      <c r="EQ224" s="947"/>
      <c r="ER224" s="947"/>
      <c r="ES224" s="947"/>
      <c r="ET224" s="947"/>
      <c r="EU224" s="947"/>
      <c r="EV224" s="947"/>
      <c r="EW224" s="947"/>
      <c r="EX224" s="947"/>
      <c r="EY224" s="947"/>
      <c r="EZ224" s="947"/>
      <c r="FA224" s="947"/>
      <c r="FB224" s="947"/>
      <c r="FC224" s="947"/>
      <c r="FD224" s="947"/>
      <c r="FE224" s="947"/>
      <c r="FF224" s="947"/>
      <c r="FG224" s="947"/>
      <c r="FH224" s="947"/>
      <c r="FI224" s="947"/>
      <c r="FJ224" s="947"/>
      <c r="FK224" s="947"/>
      <c r="FL224" s="947"/>
      <c r="FM224" s="947"/>
      <c r="FN224" s="947"/>
      <c r="FO224" s="947"/>
      <c r="FP224" s="947"/>
      <c r="FQ224" s="947"/>
      <c r="FR224" s="947"/>
      <c r="FS224" s="947"/>
      <c r="FT224" s="947"/>
      <c r="FU224" s="947"/>
      <c r="FV224" s="947"/>
      <c r="FW224" s="947"/>
      <c r="FX224" s="947"/>
      <c r="FY224" s="947"/>
      <c r="FZ224" s="947"/>
      <c r="GA224" s="947"/>
      <c r="GB224" s="947"/>
      <c r="GC224" s="947"/>
      <c r="GD224" s="947"/>
      <c r="GE224" s="947"/>
      <c r="GF224" s="947"/>
      <c r="GG224" s="947"/>
      <c r="GH224" s="947"/>
      <c r="GI224" s="947"/>
      <c r="GJ224" s="947"/>
      <c r="GK224" s="947"/>
      <c r="GL224" s="947"/>
      <c r="GM224" s="947"/>
      <c r="GN224" s="947"/>
      <c r="GO224" s="947"/>
      <c r="GP224" s="947"/>
      <c r="GQ224" s="947"/>
      <c r="GR224" s="947"/>
      <c r="GS224" s="947"/>
      <c r="GT224" s="947"/>
      <c r="GU224" s="947"/>
      <c r="GV224" s="947"/>
      <c r="GW224" s="947"/>
      <c r="GX224" s="947"/>
      <c r="GY224" s="947"/>
      <c r="GZ224" s="947"/>
      <c r="HA224" s="947"/>
      <c r="HB224" s="947"/>
      <c r="HC224" s="947"/>
      <c r="HD224" s="947"/>
      <c r="HE224" s="947"/>
      <c r="HF224" s="947"/>
      <c r="HG224" s="947"/>
      <c r="HH224" s="947"/>
      <c r="HI224" s="947"/>
      <c r="HJ224" s="947"/>
      <c r="HK224" s="947"/>
      <c r="HL224" s="947"/>
      <c r="HM224" s="947"/>
      <c r="HN224" s="947"/>
      <c r="HO224" s="947"/>
      <c r="HP224" s="947"/>
      <c r="HQ224" s="947"/>
      <c r="HR224" s="947"/>
      <c r="HS224" s="947"/>
      <c r="HT224" s="947"/>
      <c r="HU224" s="947"/>
      <c r="HV224" s="947"/>
      <c r="HW224" s="947"/>
      <c r="HX224" s="947"/>
      <c r="HY224" s="947"/>
      <c r="HZ224" s="947"/>
      <c r="IA224" s="947"/>
      <c r="IB224" s="947"/>
      <c r="IC224" s="947"/>
      <c r="ID224" s="947"/>
      <c r="IE224" s="947"/>
      <c r="IF224" s="947"/>
      <c r="IG224" s="947"/>
      <c r="IH224" s="947"/>
      <c r="II224" s="947"/>
      <c r="IJ224" s="947"/>
      <c r="IK224" s="947"/>
      <c r="IL224" s="947"/>
      <c r="IM224" s="947"/>
      <c r="IN224" s="947"/>
      <c r="IO224" s="947"/>
      <c r="IP224" s="947"/>
      <c r="IQ224" s="947"/>
      <c r="IR224" s="947"/>
      <c r="IS224" s="947"/>
      <c r="IT224" s="947"/>
      <c r="IU224" s="947"/>
    </row>
    <row r="225" spans="1:255" s="948" customFormat="1" ht="12">
      <c r="A225" s="1356"/>
      <c r="B225" s="1283"/>
      <c r="C225" s="667" t="s">
        <v>839</v>
      </c>
      <c r="D225" s="1213"/>
      <c r="E225" s="1285"/>
      <c r="F225" s="1213"/>
      <c r="G225" s="1357"/>
      <c r="H225" s="947"/>
      <c r="I225" s="947"/>
      <c r="J225" s="947"/>
      <c r="K225" s="947"/>
      <c r="L225" s="947"/>
      <c r="M225" s="947"/>
      <c r="N225" s="947"/>
      <c r="O225" s="947"/>
      <c r="P225" s="947"/>
      <c r="Q225" s="947"/>
      <c r="R225" s="947"/>
      <c r="S225" s="947"/>
      <c r="T225" s="947"/>
      <c r="U225" s="947"/>
      <c r="V225" s="947"/>
      <c r="W225" s="947"/>
      <c r="X225" s="947"/>
      <c r="Y225" s="947"/>
      <c r="Z225" s="947"/>
      <c r="AA225" s="947"/>
      <c r="AB225" s="947"/>
      <c r="AC225" s="947"/>
      <c r="AD225" s="947"/>
      <c r="AE225" s="947"/>
      <c r="AF225" s="947"/>
      <c r="AG225" s="947"/>
      <c r="AH225" s="947"/>
      <c r="AI225" s="947"/>
      <c r="AJ225" s="947"/>
      <c r="AK225" s="947"/>
      <c r="AL225" s="947"/>
      <c r="AM225" s="947"/>
      <c r="AN225" s="947"/>
      <c r="AO225" s="947"/>
      <c r="AP225" s="947"/>
      <c r="AQ225" s="947"/>
      <c r="AR225" s="947"/>
      <c r="AS225" s="947"/>
      <c r="AT225" s="947"/>
      <c r="AU225" s="947"/>
      <c r="AV225" s="947"/>
      <c r="AW225" s="947"/>
      <c r="AX225" s="947"/>
      <c r="AY225" s="947"/>
      <c r="AZ225" s="947"/>
      <c r="BA225" s="947"/>
      <c r="BB225" s="947"/>
      <c r="BC225" s="947"/>
      <c r="BD225" s="947"/>
      <c r="BE225" s="947"/>
      <c r="BF225" s="947"/>
      <c r="BG225" s="947"/>
      <c r="BH225" s="947"/>
      <c r="BI225" s="947"/>
      <c r="BJ225" s="947"/>
      <c r="BK225" s="947"/>
      <c r="BL225" s="947"/>
      <c r="BM225" s="947"/>
      <c r="BN225" s="947"/>
      <c r="BO225" s="947"/>
      <c r="BP225" s="947"/>
      <c r="BQ225" s="947"/>
      <c r="BR225" s="947"/>
      <c r="BS225" s="947"/>
      <c r="BT225" s="947"/>
      <c r="BU225" s="947"/>
      <c r="BV225" s="947"/>
      <c r="BW225" s="947"/>
      <c r="BX225" s="947"/>
      <c r="BY225" s="947"/>
      <c r="BZ225" s="947"/>
      <c r="CA225" s="947"/>
      <c r="CB225" s="947"/>
      <c r="CC225" s="947"/>
      <c r="CD225" s="947"/>
      <c r="CE225" s="947"/>
      <c r="CF225" s="947"/>
      <c r="CG225" s="947"/>
      <c r="CH225" s="947"/>
      <c r="CI225" s="947"/>
      <c r="CJ225" s="947"/>
      <c r="CK225" s="947"/>
      <c r="CL225" s="947"/>
      <c r="CM225" s="947"/>
      <c r="CN225" s="947"/>
      <c r="CO225" s="947"/>
      <c r="CP225" s="947"/>
      <c r="CQ225" s="947"/>
      <c r="CR225" s="947"/>
      <c r="CS225" s="947"/>
      <c r="CT225" s="947"/>
      <c r="CU225" s="947"/>
      <c r="CV225" s="947"/>
      <c r="CW225" s="947"/>
      <c r="CX225" s="947"/>
      <c r="CY225" s="947"/>
      <c r="CZ225" s="947"/>
      <c r="DA225" s="947"/>
      <c r="DB225" s="947"/>
      <c r="DC225" s="947"/>
      <c r="DD225" s="947"/>
      <c r="DE225" s="947"/>
      <c r="DF225" s="947"/>
      <c r="DG225" s="947"/>
      <c r="DH225" s="947"/>
      <c r="DI225" s="947"/>
      <c r="DJ225" s="947"/>
      <c r="DK225" s="947"/>
      <c r="DL225" s="947"/>
      <c r="DM225" s="947"/>
      <c r="DN225" s="947"/>
      <c r="DO225" s="947"/>
      <c r="DP225" s="947"/>
      <c r="DQ225" s="947"/>
      <c r="DR225" s="947"/>
      <c r="DS225" s="947"/>
      <c r="DT225" s="947"/>
      <c r="DU225" s="947"/>
      <c r="DV225" s="947"/>
      <c r="DW225" s="947"/>
      <c r="DX225" s="947"/>
      <c r="DY225" s="947"/>
      <c r="DZ225" s="947"/>
      <c r="EA225" s="947"/>
      <c r="EB225" s="947"/>
      <c r="EC225" s="947"/>
      <c r="ED225" s="947"/>
      <c r="EE225" s="947"/>
      <c r="EF225" s="947"/>
      <c r="EG225" s="947"/>
      <c r="EH225" s="947"/>
      <c r="EI225" s="947"/>
      <c r="EJ225" s="947"/>
      <c r="EK225" s="947"/>
      <c r="EL225" s="947"/>
      <c r="EM225" s="947"/>
      <c r="EN225" s="947"/>
      <c r="EO225" s="947"/>
      <c r="EP225" s="947"/>
      <c r="EQ225" s="947"/>
      <c r="ER225" s="947"/>
      <c r="ES225" s="947"/>
      <c r="ET225" s="947"/>
      <c r="EU225" s="947"/>
      <c r="EV225" s="947"/>
      <c r="EW225" s="947"/>
      <c r="EX225" s="947"/>
      <c r="EY225" s="947"/>
      <c r="EZ225" s="947"/>
      <c r="FA225" s="947"/>
      <c r="FB225" s="947"/>
      <c r="FC225" s="947"/>
      <c r="FD225" s="947"/>
      <c r="FE225" s="947"/>
      <c r="FF225" s="947"/>
      <c r="FG225" s="947"/>
      <c r="FH225" s="947"/>
      <c r="FI225" s="947"/>
      <c r="FJ225" s="947"/>
      <c r="FK225" s="947"/>
      <c r="FL225" s="947"/>
      <c r="FM225" s="947"/>
      <c r="FN225" s="947"/>
      <c r="FO225" s="947"/>
      <c r="FP225" s="947"/>
      <c r="FQ225" s="947"/>
      <c r="FR225" s="947"/>
      <c r="FS225" s="947"/>
      <c r="FT225" s="947"/>
      <c r="FU225" s="947"/>
      <c r="FV225" s="947"/>
      <c r="FW225" s="947"/>
      <c r="FX225" s="947"/>
      <c r="FY225" s="947"/>
      <c r="FZ225" s="947"/>
      <c r="GA225" s="947"/>
      <c r="GB225" s="947"/>
      <c r="GC225" s="947"/>
      <c r="GD225" s="947"/>
      <c r="GE225" s="947"/>
      <c r="GF225" s="947"/>
      <c r="GG225" s="947"/>
      <c r="GH225" s="947"/>
      <c r="GI225" s="947"/>
      <c r="GJ225" s="947"/>
      <c r="GK225" s="947"/>
      <c r="GL225" s="947"/>
      <c r="GM225" s="947"/>
      <c r="GN225" s="947"/>
      <c r="GO225" s="947"/>
      <c r="GP225" s="947"/>
      <c r="GQ225" s="947"/>
      <c r="GR225" s="947"/>
      <c r="GS225" s="947"/>
      <c r="GT225" s="947"/>
      <c r="GU225" s="947"/>
      <c r="GV225" s="947"/>
      <c r="GW225" s="947"/>
      <c r="GX225" s="947"/>
      <c r="GY225" s="947"/>
      <c r="GZ225" s="947"/>
      <c r="HA225" s="947"/>
      <c r="HB225" s="947"/>
      <c r="HC225" s="947"/>
      <c r="HD225" s="947"/>
      <c r="HE225" s="947"/>
      <c r="HF225" s="947"/>
      <c r="HG225" s="947"/>
      <c r="HH225" s="947"/>
      <c r="HI225" s="947"/>
      <c r="HJ225" s="947"/>
      <c r="HK225" s="947"/>
      <c r="HL225" s="947"/>
      <c r="HM225" s="947"/>
      <c r="HN225" s="947"/>
      <c r="HO225" s="947"/>
      <c r="HP225" s="947"/>
      <c r="HQ225" s="947"/>
      <c r="HR225" s="947"/>
      <c r="HS225" s="947"/>
      <c r="HT225" s="947"/>
      <c r="HU225" s="947"/>
      <c r="HV225" s="947"/>
      <c r="HW225" s="947"/>
      <c r="HX225" s="947"/>
      <c r="HY225" s="947"/>
      <c r="HZ225" s="947"/>
      <c r="IA225" s="947"/>
      <c r="IB225" s="947"/>
      <c r="IC225" s="947"/>
      <c r="ID225" s="947"/>
      <c r="IE225" s="947"/>
      <c r="IF225" s="947"/>
      <c r="IG225" s="947"/>
      <c r="IH225" s="947"/>
      <c r="II225" s="947"/>
      <c r="IJ225" s="947"/>
      <c r="IK225" s="947"/>
      <c r="IL225" s="947"/>
      <c r="IM225" s="947"/>
      <c r="IN225" s="947"/>
      <c r="IO225" s="947"/>
      <c r="IP225" s="947"/>
      <c r="IQ225" s="947"/>
      <c r="IR225" s="947"/>
      <c r="IS225" s="947"/>
      <c r="IT225" s="947"/>
      <c r="IU225" s="947"/>
    </row>
    <row r="226" spans="1:255" s="948" customFormat="1" ht="12">
      <c r="A226" s="1356"/>
      <c r="B226" s="1283"/>
      <c r="C226" s="667" t="s">
        <v>840</v>
      </c>
      <c r="D226" s="1213"/>
      <c r="E226" s="1285"/>
      <c r="F226" s="1213"/>
      <c r="G226" s="1357"/>
      <c r="H226" s="947"/>
      <c r="I226" s="947"/>
      <c r="J226" s="947"/>
      <c r="K226" s="947"/>
      <c r="L226" s="947"/>
      <c r="M226" s="947"/>
      <c r="N226" s="947"/>
      <c r="O226" s="947"/>
      <c r="P226" s="947"/>
      <c r="Q226" s="947"/>
      <c r="R226" s="947"/>
      <c r="S226" s="947"/>
      <c r="T226" s="947"/>
      <c r="U226" s="947"/>
      <c r="V226" s="947"/>
      <c r="W226" s="947"/>
      <c r="X226" s="947"/>
      <c r="Y226" s="947"/>
      <c r="Z226" s="947"/>
      <c r="AA226" s="947"/>
      <c r="AB226" s="947"/>
      <c r="AC226" s="947"/>
      <c r="AD226" s="947"/>
      <c r="AE226" s="947"/>
      <c r="AF226" s="947"/>
      <c r="AG226" s="947"/>
      <c r="AH226" s="947"/>
      <c r="AI226" s="947"/>
      <c r="AJ226" s="947"/>
      <c r="AK226" s="947"/>
      <c r="AL226" s="947"/>
      <c r="AM226" s="947"/>
      <c r="AN226" s="947"/>
      <c r="AO226" s="947"/>
      <c r="AP226" s="947"/>
      <c r="AQ226" s="947"/>
      <c r="AR226" s="947"/>
      <c r="AS226" s="947"/>
      <c r="AT226" s="947"/>
      <c r="AU226" s="947"/>
      <c r="AV226" s="947"/>
      <c r="AW226" s="947"/>
      <c r="AX226" s="947"/>
      <c r="AY226" s="947"/>
      <c r="AZ226" s="947"/>
      <c r="BA226" s="947"/>
      <c r="BB226" s="947"/>
      <c r="BC226" s="947"/>
      <c r="BD226" s="947"/>
      <c r="BE226" s="947"/>
      <c r="BF226" s="947"/>
      <c r="BG226" s="947"/>
      <c r="BH226" s="947"/>
      <c r="BI226" s="947"/>
      <c r="BJ226" s="947"/>
      <c r="BK226" s="947"/>
      <c r="BL226" s="947"/>
      <c r="BM226" s="947"/>
      <c r="BN226" s="947"/>
      <c r="BO226" s="947"/>
      <c r="BP226" s="947"/>
      <c r="BQ226" s="947"/>
      <c r="BR226" s="947"/>
      <c r="BS226" s="947"/>
      <c r="BT226" s="947"/>
      <c r="BU226" s="947"/>
      <c r="BV226" s="947"/>
      <c r="BW226" s="947"/>
      <c r="BX226" s="947"/>
      <c r="BY226" s="947"/>
      <c r="BZ226" s="947"/>
      <c r="CA226" s="947"/>
      <c r="CB226" s="947"/>
      <c r="CC226" s="947"/>
      <c r="CD226" s="947"/>
      <c r="CE226" s="947"/>
      <c r="CF226" s="947"/>
      <c r="CG226" s="947"/>
      <c r="CH226" s="947"/>
      <c r="CI226" s="947"/>
      <c r="CJ226" s="947"/>
      <c r="CK226" s="947"/>
      <c r="CL226" s="947"/>
      <c r="CM226" s="947"/>
      <c r="CN226" s="947"/>
      <c r="CO226" s="947"/>
      <c r="CP226" s="947"/>
      <c r="CQ226" s="947"/>
      <c r="CR226" s="947"/>
      <c r="CS226" s="947"/>
      <c r="CT226" s="947"/>
      <c r="CU226" s="947"/>
      <c r="CV226" s="947"/>
      <c r="CW226" s="947"/>
      <c r="CX226" s="947"/>
      <c r="CY226" s="947"/>
      <c r="CZ226" s="947"/>
      <c r="DA226" s="947"/>
      <c r="DB226" s="947"/>
      <c r="DC226" s="947"/>
      <c r="DD226" s="947"/>
      <c r="DE226" s="947"/>
      <c r="DF226" s="947"/>
      <c r="DG226" s="947"/>
      <c r="DH226" s="947"/>
      <c r="DI226" s="947"/>
      <c r="DJ226" s="947"/>
      <c r="DK226" s="947"/>
      <c r="DL226" s="947"/>
      <c r="DM226" s="947"/>
      <c r="DN226" s="947"/>
      <c r="DO226" s="947"/>
      <c r="DP226" s="947"/>
      <c r="DQ226" s="947"/>
      <c r="DR226" s="947"/>
      <c r="DS226" s="947"/>
      <c r="DT226" s="947"/>
      <c r="DU226" s="947"/>
      <c r="DV226" s="947"/>
      <c r="DW226" s="947"/>
      <c r="DX226" s="947"/>
      <c r="DY226" s="947"/>
      <c r="DZ226" s="947"/>
      <c r="EA226" s="947"/>
      <c r="EB226" s="947"/>
      <c r="EC226" s="947"/>
      <c r="ED226" s="947"/>
      <c r="EE226" s="947"/>
      <c r="EF226" s="947"/>
      <c r="EG226" s="947"/>
      <c r="EH226" s="947"/>
      <c r="EI226" s="947"/>
      <c r="EJ226" s="947"/>
      <c r="EK226" s="947"/>
      <c r="EL226" s="947"/>
      <c r="EM226" s="947"/>
      <c r="EN226" s="947"/>
      <c r="EO226" s="947"/>
      <c r="EP226" s="947"/>
      <c r="EQ226" s="947"/>
      <c r="ER226" s="947"/>
      <c r="ES226" s="947"/>
      <c r="ET226" s="947"/>
      <c r="EU226" s="947"/>
      <c r="EV226" s="947"/>
      <c r="EW226" s="947"/>
      <c r="EX226" s="947"/>
      <c r="EY226" s="947"/>
      <c r="EZ226" s="947"/>
      <c r="FA226" s="947"/>
      <c r="FB226" s="947"/>
      <c r="FC226" s="947"/>
      <c r="FD226" s="947"/>
      <c r="FE226" s="947"/>
      <c r="FF226" s="947"/>
      <c r="FG226" s="947"/>
      <c r="FH226" s="947"/>
      <c r="FI226" s="947"/>
      <c r="FJ226" s="947"/>
      <c r="FK226" s="947"/>
      <c r="FL226" s="947"/>
      <c r="FM226" s="947"/>
      <c r="FN226" s="947"/>
      <c r="FO226" s="947"/>
      <c r="FP226" s="947"/>
      <c r="FQ226" s="947"/>
      <c r="FR226" s="947"/>
      <c r="FS226" s="947"/>
      <c r="FT226" s="947"/>
      <c r="FU226" s="947"/>
      <c r="FV226" s="947"/>
      <c r="FW226" s="947"/>
      <c r="FX226" s="947"/>
      <c r="FY226" s="947"/>
      <c r="FZ226" s="947"/>
      <c r="GA226" s="947"/>
      <c r="GB226" s="947"/>
      <c r="GC226" s="947"/>
      <c r="GD226" s="947"/>
      <c r="GE226" s="947"/>
      <c r="GF226" s="947"/>
      <c r="GG226" s="947"/>
      <c r="GH226" s="947"/>
      <c r="GI226" s="947"/>
      <c r="GJ226" s="947"/>
      <c r="GK226" s="947"/>
      <c r="GL226" s="947"/>
      <c r="GM226" s="947"/>
      <c r="GN226" s="947"/>
      <c r="GO226" s="947"/>
      <c r="GP226" s="947"/>
      <c r="GQ226" s="947"/>
      <c r="GR226" s="947"/>
      <c r="GS226" s="947"/>
      <c r="GT226" s="947"/>
      <c r="GU226" s="947"/>
      <c r="GV226" s="947"/>
      <c r="GW226" s="947"/>
      <c r="GX226" s="947"/>
      <c r="GY226" s="947"/>
      <c r="GZ226" s="947"/>
      <c r="HA226" s="947"/>
      <c r="HB226" s="947"/>
      <c r="HC226" s="947"/>
      <c r="HD226" s="947"/>
      <c r="HE226" s="947"/>
      <c r="HF226" s="947"/>
      <c r="HG226" s="947"/>
      <c r="HH226" s="947"/>
      <c r="HI226" s="947"/>
      <c r="HJ226" s="947"/>
      <c r="HK226" s="947"/>
      <c r="HL226" s="947"/>
      <c r="HM226" s="947"/>
      <c r="HN226" s="947"/>
      <c r="HO226" s="947"/>
      <c r="HP226" s="947"/>
      <c r="HQ226" s="947"/>
      <c r="HR226" s="947"/>
      <c r="HS226" s="947"/>
      <c r="HT226" s="947"/>
      <c r="HU226" s="947"/>
      <c r="HV226" s="947"/>
      <c r="HW226" s="947"/>
      <c r="HX226" s="947"/>
      <c r="HY226" s="947"/>
      <c r="HZ226" s="947"/>
      <c r="IA226" s="947"/>
      <c r="IB226" s="947"/>
      <c r="IC226" s="947"/>
      <c r="ID226" s="947"/>
      <c r="IE226" s="947"/>
      <c r="IF226" s="947"/>
      <c r="IG226" s="947"/>
      <c r="IH226" s="947"/>
      <c r="II226" s="947"/>
      <c r="IJ226" s="947"/>
      <c r="IK226" s="947"/>
      <c r="IL226" s="947"/>
      <c r="IM226" s="947"/>
      <c r="IN226" s="947"/>
      <c r="IO226" s="947"/>
      <c r="IP226" s="947"/>
      <c r="IQ226" s="947"/>
      <c r="IR226" s="947"/>
      <c r="IS226" s="947"/>
      <c r="IT226" s="947"/>
      <c r="IU226" s="947"/>
    </row>
    <row r="227" spans="1:255" s="948" customFormat="1" ht="12">
      <c r="A227" s="1356"/>
      <c r="B227" s="1283"/>
      <c r="C227" s="667" t="s">
        <v>917</v>
      </c>
      <c r="D227" s="1213"/>
      <c r="E227" s="1285"/>
      <c r="F227" s="1213"/>
      <c r="G227" s="1357"/>
      <c r="H227" s="947"/>
      <c r="I227" s="947"/>
      <c r="J227" s="947"/>
      <c r="K227" s="947"/>
      <c r="L227" s="947"/>
      <c r="M227" s="947"/>
      <c r="N227" s="947"/>
      <c r="O227" s="947"/>
      <c r="P227" s="947"/>
      <c r="Q227" s="947"/>
      <c r="R227" s="947"/>
      <c r="S227" s="947"/>
      <c r="T227" s="947"/>
      <c r="U227" s="947"/>
      <c r="V227" s="947"/>
      <c r="W227" s="947"/>
      <c r="X227" s="947"/>
      <c r="Y227" s="947"/>
      <c r="Z227" s="947"/>
      <c r="AA227" s="947"/>
      <c r="AB227" s="947"/>
      <c r="AC227" s="947"/>
      <c r="AD227" s="947"/>
      <c r="AE227" s="947"/>
      <c r="AF227" s="947"/>
      <c r="AG227" s="947"/>
      <c r="AH227" s="947"/>
      <c r="AI227" s="947"/>
      <c r="AJ227" s="947"/>
      <c r="AK227" s="947"/>
      <c r="AL227" s="947"/>
      <c r="AM227" s="947"/>
      <c r="AN227" s="947"/>
      <c r="AO227" s="947"/>
      <c r="AP227" s="947"/>
      <c r="AQ227" s="947"/>
      <c r="AR227" s="947"/>
      <c r="AS227" s="947"/>
      <c r="AT227" s="947"/>
      <c r="AU227" s="947"/>
      <c r="AV227" s="947"/>
      <c r="AW227" s="947"/>
      <c r="AX227" s="947"/>
      <c r="AY227" s="947"/>
      <c r="AZ227" s="947"/>
      <c r="BA227" s="947"/>
      <c r="BB227" s="947"/>
      <c r="BC227" s="947"/>
      <c r="BD227" s="947"/>
      <c r="BE227" s="947"/>
      <c r="BF227" s="947"/>
      <c r="BG227" s="947"/>
      <c r="BH227" s="947"/>
      <c r="BI227" s="947"/>
      <c r="BJ227" s="947"/>
      <c r="BK227" s="947"/>
      <c r="BL227" s="947"/>
      <c r="BM227" s="947"/>
      <c r="BN227" s="947"/>
      <c r="BO227" s="947"/>
      <c r="BP227" s="947"/>
      <c r="BQ227" s="947"/>
      <c r="BR227" s="947"/>
      <c r="BS227" s="947"/>
      <c r="BT227" s="947"/>
      <c r="BU227" s="947"/>
      <c r="BV227" s="947"/>
      <c r="BW227" s="947"/>
      <c r="BX227" s="947"/>
      <c r="BY227" s="947"/>
      <c r="BZ227" s="947"/>
      <c r="CA227" s="947"/>
      <c r="CB227" s="947"/>
      <c r="CC227" s="947"/>
      <c r="CD227" s="947"/>
      <c r="CE227" s="947"/>
      <c r="CF227" s="947"/>
      <c r="CG227" s="947"/>
      <c r="CH227" s="947"/>
      <c r="CI227" s="947"/>
      <c r="CJ227" s="947"/>
      <c r="CK227" s="947"/>
      <c r="CL227" s="947"/>
      <c r="CM227" s="947"/>
      <c r="CN227" s="947"/>
      <c r="CO227" s="947"/>
      <c r="CP227" s="947"/>
      <c r="CQ227" s="947"/>
      <c r="CR227" s="947"/>
      <c r="CS227" s="947"/>
      <c r="CT227" s="947"/>
      <c r="CU227" s="947"/>
      <c r="CV227" s="947"/>
      <c r="CW227" s="947"/>
      <c r="CX227" s="947"/>
      <c r="CY227" s="947"/>
      <c r="CZ227" s="947"/>
      <c r="DA227" s="947"/>
      <c r="DB227" s="947"/>
      <c r="DC227" s="947"/>
      <c r="DD227" s="947"/>
      <c r="DE227" s="947"/>
      <c r="DF227" s="947"/>
      <c r="DG227" s="947"/>
      <c r="DH227" s="947"/>
      <c r="DI227" s="947"/>
      <c r="DJ227" s="947"/>
      <c r="DK227" s="947"/>
      <c r="DL227" s="947"/>
      <c r="DM227" s="947"/>
      <c r="DN227" s="947"/>
      <c r="DO227" s="947"/>
      <c r="DP227" s="947"/>
      <c r="DQ227" s="947"/>
      <c r="DR227" s="947"/>
      <c r="DS227" s="947"/>
      <c r="DT227" s="947"/>
      <c r="DU227" s="947"/>
      <c r="DV227" s="947"/>
      <c r="DW227" s="947"/>
      <c r="DX227" s="947"/>
      <c r="DY227" s="947"/>
      <c r="DZ227" s="947"/>
      <c r="EA227" s="947"/>
      <c r="EB227" s="947"/>
      <c r="EC227" s="947"/>
      <c r="ED227" s="947"/>
      <c r="EE227" s="947"/>
      <c r="EF227" s="947"/>
      <c r="EG227" s="947"/>
      <c r="EH227" s="947"/>
      <c r="EI227" s="947"/>
      <c r="EJ227" s="947"/>
      <c r="EK227" s="947"/>
      <c r="EL227" s="947"/>
      <c r="EM227" s="947"/>
      <c r="EN227" s="947"/>
      <c r="EO227" s="947"/>
      <c r="EP227" s="947"/>
      <c r="EQ227" s="947"/>
      <c r="ER227" s="947"/>
      <c r="ES227" s="947"/>
      <c r="ET227" s="947"/>
      <c r="EU227" s="947"/>
      <c r="EV227" s="947"/>
      <c r="EW227" s="947"/>
      <c r="EX227" s="947"/>
      <c r="EY227" s="947"/>
      <c r="EZ227" s="947"/>
      <c r="FA227" s="947"/>
      <c r="FB227" s="947"/>
      <c r="FC227" s="947"/>
      <c r="FD227" s="947"/>
      <c r="FE227" s="947"/>
      <c r="FF227" s="947"/>
      <c r="FG227" s="947"/>
      <c r="FH227" s="947"/>
      <c r="FI227" s="947"/>
      <c r="FJ227" s="947"/>
      <c r="FK227" s="947"/>
      <c r="FL227" s="947"/>
      <c r="FM227" s="947"/>
      <c r="FN227" s="947"/>
      <c r="FO227" s="947"/>
      <c r="FP227" s="947"/>
      <c r="FQ227" s="947"/>
      <c r="FR227" s="947"/>
      <c r="FS227" s="947"/>
      <c r="FT227" s="947"/>
      <c r="FU227" s="947"/>
      <c r="FV227" s="947"/>
      <c r="FW227" s="947"/>
      <c r="FX227" s="947"/>
      <c r="FY227" s="947"/>
      <c r="FZ227" s="947"/>
      <c r="GA227" s="947"/>
      <c r="GB227" s="947"/>
      <c r="GC227" s="947"/>
      <c r="GD227" s="947"/>
      <c r="GE227" s="947"/>
      <c r="GF227" s="947"/>
      <c r="GG227" s="947"/>
      <c r="GH227" s="947"/>
      <c r="GI227" s="947"/>
      <c r="GJ227" s="947"/>
      <c r="GK227" s="947"/>
      <c r="GL227" s="947"/>
      <c r="GM227" s="947"/>
      <c r="GN227" s="947"/>
      <c r="GO227" s="947"/>
      <c r="GP227" s="947"/>
      <c r="GQ227" s="947"/>
      <c r="GR227" s="947"/>
      <c r="GS227" s="947"/>
      <c r="GT227" s="947"/>
      <c r="GU227" s="947"/>
      <c r="GV227" s="947"/>
      <c r="GW227" s="947"/>
      <c r="GX227" s="947"/>
      <c r="GY227" s="947"/>
      <c r="GZ227" s="947"/>
      <c r="HA227" s="947"/>
      <c r="HB227" s="947"/>
      <c r="HC227" s="947"/>
      <c r="HD227" s="947"/>
      <c r="HE227" s="947"/>
      <c r="HF227" s="947"/>
      <c r="HG227" s="947"/>
      <c r="HH227" s="947"/>
      <c r="HI227" s="947"/>
      <c r="HJ227" s="947"/>
      <c r="HK227" s="947"/>
      <c r="HL227" s="947"/>
      <c r="HM227" s="947"/>
      <c r="HN227" s="947"/>
      <c r="HO227" s="947"/>
      <c r="HP227" s="947"/>
      <c r="HQ227" s="947"/>
      <c r="HR227" s="947"/>
      <c r="HS227" s="947"/>
      <c r="HT227" s="947"/>
      <c r="HU227" s="947"/>
      <c r="HV227" s="947"/>
      <c r="HW227" s="947"/>
      <c r="HX227" s="947"/>
      <c r="HY227" s="947"/>
      <c r="HZ227" s="947"/>
      <c r="IA227" s="947"/>
      <c r="IB227" s="947"/>
      <c r="IC227" s="947"/>
      <c r="ID227" s="947"/>
      <c r="IE227" s="947"/>
      <c r="IF227" s="947"/>
      <c r="IG227" s="947"/>
      <c r="IH227" s="947"/>
      <c r="II227" s="947"/>
      <c r="IJ227" s="947"/>
      <c r="IK227" s="947"/>
      <c r="IL227" s="947"/>
      <c r="IM227" s="947"/>
      <c r="IN227" s="947"/>
      <c r="IO227" s="947"/>
      <c r="IP227" s="947"/>
      <c r="IQ227" s="947"/>
      <c r="IR227" s="947"/>
      <c r="IS227" s="947"/>
      <c r="IT227" s="947"/>
      <c r="IU227" s="947"/>
    </row>
    <row r="228" spans="1:255" s="948" customFormat="1" ht="12">
      <c r="A228" s="1356"/>
      <c r="B228" s="1283"/>
      <c r="C228" s="667" t="s">
        <v>918</v>
      </c>
      <c r="D228" s="1213"/>
      <c r="E228" s="1285"/>
      <c r="F228" s="1213"/>
      <c r="G228" s="1357"/>
      <c r="H228" s="947"/>
      <c r="I228" s="947"/>
      <c r="J228" s="947"/>
      <c r="K228" s="947"/>
      <c r="L228" s="947"/>
      <c r="M228" s="947"/>
      <c r="N228" s="947"/>
      <c r="O228" s="947"/>
      <c r="P228" s="947"/>
      <c r="Q228" s="947"/>
      <c r="R228" s="947"/>
      <c r="S228" s="947"/>
      <c r="T228" s="947"/>
      <c r="U228" s="947"/>
      <c r="V228" s="947"/>
      <c r="W228" s="947"/>
      <c r="X228" s="947"/>
      <c r="Y228" s="947"/>
      <c r="Z228" s="947"/>
      <c r="AA228" s="947"/>
      <c r="AB228" s="947"/>
      <c r="AC228" s="947"/>
      <c r="AD228" s="947"/>
      <c r="AE228" s="947"/>
      <c r="AF228" s="947"/>
      <c r="AG228" s="947"/>
      <c r="AH228" s="947"/>
      <c r="AI228" s="947"/>
      <c r="AJ228" s="947"/>
      <c r="AK228" s="947"/>
      <c r="AL228" s="947"/>
      <c r="AM228" s="947"/>
      <c r="AN228" s="947"/>
      <c r="AO228" s="947"/>
      <c r="AP228" s="947"/>
      <c r="AQ228" s="947"/>
      <c r="AR228" s="947"/>
      <c r="AS228" s="947"/>
      <c r="AT228" s="947"/>
      <c r="AU228" s="947"/>
      <c r="AV228" s="947"/>
      <c r="AW228" s="947"/>
      <c r="AX228" s="947"/>
      <c r="AY228" s="947"/>
      <c r="AZ228" s="947"/>
      <c r="BA228" s="947"/>
      <c r="BB228" s="947"/>
      <c r="BC228" s="947"/>
      <c r="BD228" s="947"/>
      <c r="BE228" s="947"/>
      <c r="BF228" s="947"/>
      <c r="BG228" s="947"/>
      <c r="BH228" s="947"/>
      <c r="BI228" s="947"/>
      <c r="BJ228" s="947"/>
      <c r="BK228" s="947"/>
      <c r="BL228" s="947"/>
      <c r="BM228" s="947"/>
      <c r="BN228" s="947"/>
      <c r="BO228" s="947"/>
      <c r="BP228" s="947"/>
      <c r="BQ228" s="947"/>
      <c r="BR228" s="947"/>
      <c r="BS228" s="947"/>
      <c r="BT228" s="947"/>
      <c r="BU228" s="947"/>
      <c r="BV228" s="947"/>
      <c r="BW228" s="947"/>
      <c r="BX228" s="947"/>
      <c r="BY228" s="947"/>
      <c r="BZ228" s="947"/>
      <c r="CA228" s="947"/>
      <c r="CB228" s="947"/>
      <c r="CC228" s="947"/>
      <c r="CD228" s="947"/>
      <c r="CE228" s="947"/>
      <c r="CF228" s="947"/>
      <c r="CG228" s="947"/>
      <c r="CH228" s="947"/>
      <c r="CI228" s="947"/>
      <c r="CJ228" s="947"/>
      <c r="CK228" s="947"/>
      <c r="CL228" s="947"/>
      <c r="CM228" s="947"/>
      <c r="CN228" s="947"/>
      <c r="CO228" s="947"/>
      <c r="CP228" s="947"/>
      <c r="CQ228" s="947"/>
      <c r="CR228" s="947"/>
      <c r="CS228" s="947"/>
      <c r="CT228" s="947"/>
      <c r="CU228" s="947"/>
      <c r="CV228" s="947"/>
      <c r="CW228" s="947"/>
      <c r="CX228" s="947"/>
      <c r="CY228" s="947"/>
      <c r="CZ228" s="947"/>
      <c r="DA228" s="947"/>
      <c r="DB228" s="947"/>
      <c r="DC228" s="947"/>
      <c r="DD228" s="947"/>
      <c r="DE228" s="947"/>
      <c r="DF228" s="947"/>
      <c r="DG228" s="947"/>
      <c r="DH228" s="947"/>
      <c r="DI228" s="947"/>
      <c r="DJ228" s="947"/>
      <c r="DK228" s="947"/>
      <c r="DL228" s="947"/>
      <c r="DM228" s="947"/>
      <c r="DN228" s="947"/>
      <c r="DO228" s="947"/>
      <c r="DP228" s="947"/>
      <c r="DQ228" s="947"/>
      <c r="DR228" s="947"/>
      <c r="DS228" s="947"/>
      <c r="DT228" s="947"/>
      <c r="DU228" s="947"/>
      <c r="DV228" s="947"/>
      <c r="DW228" s="947"/>
      <c r="DX228" s="947"/>
      <c r="DY228" s="947"/>
      <c r="DZ228" s="947"/>
      <c r="EA228" s="947"/>
      <c r="EB228" s="947"/>
      <c r="EC228" s="947"/>
      <c r="ED228" s="947"/>
      <c r="EE228" s="947"/>
      <c r="EF228" s="947"/>
      <c r="EG228" s="947"/>
      <c r="EH228" s="947"/>
      <c r="EI228" s="947"/>
      <c r="EJ228" s="947"/>
      <c r="EK228" s="947"/>
      <c r="EL228" s="947"/>
      <c r="EM228" s="947"/>
      <c r="EN228" s="947"/>
      <c r="EO228" s="947"/>
      <c r="EP228" s="947"/>
      <c r="EQ228" s="947"/>
      <c r="ER228" s="947"/>
      <c r="ES228" s="947"/>
      <c r="ET228" s="947"/>
      <c r="EU228" s="947"/>
      <c r="EV228" s="947"/>
      <c r="EW228" s="947"/>
      <c r="EX228" s="947"/>
      <c r="EY228" s="947"/>
      <c r="EZ228" s="947"/>
      <c r="FA228" s="947"/>
      <c r="FB228" s="947"/>
      <c r="FC228" s="947"/>
      <c r="FD228" s="947"/>
      <c r="FE228" s="947"/>
      <c r="FF228" s="947"/>
      <c r="FG228" s="947"/>
      <c r="FH228" s="947"/>
      <c r="FI228" s="947"/>
      <c r="FJ228" s="947"/>
      <c r="FK228" s="947"/>
      <c r="FL228" s="947"/>
      <c r="FM228" s="947"/>
      <c r="FN228" s="947"/>
      <c r="FO228" s="947"/>
      <c r="FP228" s="947"/>
      <c r="FQ228" s="947"/>
      <c r="FR228" s="947"/>
      <c r="FS228" s="947"/>
      <c r="FT228" s="947"/>
      <c r="FU228" s="947"/>
      <c r="FV228" s="947"/>
      <c r="FW228" s="947"/>
      <c r="FX228" s="947"/>
      <c r="FY228" s="947"/>
      <c r="FZ228" s="947"/>
      <c r="GA228" s="947"/>
      <c r="GB228" s="947"/>
      <c r="GC228" s="947"/>
      <c r="GD228" s="947"/>
      <c r="GE228" s="947"/>
      <c r="GF228" s="947"/>
      <c r="GG228" s="947"/>
      <c r="GH228" s="947"/>
      <c r="GI228" s="947"/>
      <c r="GJ228" s="947"/>
      <c r="GK228" s="947"/>
      <c r="GL228" s="947"/>
      <c r="GM228" s="947"/>
      <c r="GN228" s="947"/>
      <c r="GO228" s="947"/>
      <c r="GP228" s="947"/>
      <c r="GQ228" s="947"/>
      <c r="GR228" s="947"/>
      <c r="GS228" s="947"/>
      <c r="GT228" s="947"/>
      <c r="GU228" s="947"/>
      <c r="GV228" s="947"/>
      <c r="GW228" s="947"/>
      <c r="GX228" s="947"/>
      <c r="GY228" s="947"/>
      <c r="GZ228" s="947"/>
      <c r="HA228" s="947"/>
      <c r="HB228" s="947"/>
      <c r="HC228" s="947"/>
      <c r="HD228" s="947"/>
      <c r="HE228" s="947"/>
      <c r="HF228" s="947"/>
      <c r="HG228" s="947"/>
      <c r="HH228" s="947"/>
      <c r="HI228" s="947"/>
      <c r="HJ228" s="947"/>
      <c r="HK228" s="947"/>
      <c r="HL228" s="947"/>
      <c r="HM228" s="947"/>
      <c r="HN228" s="947"/>
      <c r="HO228" s="947"/>
      <c r="HP228" s="947"/>
      <c r="HQ228" s="947"/>
      <c r="HR228" s="947"/>
      <c r="HS228" s="947"/>
      <c r="HT228" s="947"/>
      <c r="HU228" s="947"/>
      <c r="HV228" s="947"/>
      <c r="HW228" s="947"/>
      <c r="HX228" s="947"/>
      <c r="HY228" s="947"/>
      <c r="HZ228" s="947"/>
      <c r="IA228" s="947"/>
      <c r="IB228" s="947"/>
      <c r="IC228" s="947"/>
      <c r="ID228" s="947"/>
      <c r="IE228" s="947"/>
      <c r="IF228" s="947"/>
      <c r="IG228" s="947"/>
      <c r="IH228" s="947"/>
      <c r="II228" s="947"/>
      <c r="IJ228" s="947"/>
      <c r="IK228" s="947"/>
      <c r="IL228" s="947"/>
      <c r="IM228" s="947"/>
      <c r="IN228" s="947"/>
      <c r="IO228" s="947"/>
      <c r="IP228" s="947"/>
      <c r="IQ228" s="947"/>
      <c r="IR228" s="947"/>
      <c r="IS228" s="947"/>
      <c r="IT228" s="947"/>
      <c r="IU228" s="947"/>
    </row>
    <row r="229" spans="1:255" s="948" customFormat="1" ht="12">
      <c r="A229" s="1356"/>
      <c r="B229" s="1283"/>
      <c r="C229" s="667" t="s">
        <v>711</v>
      </c>
      <c r="D229" s="1213"/>
      <c r="E229" s="1285"/>
      <c r="F229" s="1213"/>
      <c r="G229" s="1357"/>
      <c r="H229" s="947"/>
      <c r="I229" s="947"/>
      <c r="J229" s="947"/>
      <c r="K229" s="947"/>
      <c r="L229" s="947"/>
      <c r="M229" s="947"/>
      <c r="N229" s="947"/>
      <c r="O229" s="947"/>
      <c r="P229" s="947"/>
      <c r="Q229" s="947"/>
      <c r="R229" s="947"/>
      <c r="S229" s="947"/>
      <c r="T229" s="947"/>
      <c r="U229" s="947"/>
      <c r="V229" s="947"/>
      <c r="W229" s="947"/>
      <c r="X229" s="947"/>
      <c r="Y229" s="947"/>
      <c r="Z229" s="947"/>
      <c r="AA229" s="947"/>
      <c r="AB229" s="947"/>
      <c r="AC229" s="947"/>
      <c r="AD229" s="947"/>
      <c r="AE229" s="947"/>
      <c r="AF229" s="947"/>
      <c r="AG229" s="947"/>
      <c r="AH229" s="947"/>
      <c r="AI229" s="947"/>
      <c r="AJ229" s="947"/>
      <c r="AK229" s="947"/>
      <c r="AL229" s="947"/>
      <c r="AM229" s="947"/>
      <c r="AN229" s="947"/>
      <c r="AO229" s="947"/>
      <c r="AP229" s="947"/>
      <c r="AQ229" s="947"/>
      <c r="AR229" s="947"/>
      <c r="AS229" s="947"/>
      <c r="AT229" s="947"/>
      <c r="AU229" s="947"/>
      <c r="AV229" s="947"/>
      <c r="AW229" s="947"/>
      <c r="AX229" s="947"/>
      <c r="AY229" s="947"/>
      <c r="AZ229" s="947"/>
      <c r="BA229" s="947"/>
      <c r="BB229" s="947"/>
      <c r="BC229" s="947"/>
      <c r="BD229" s="947"/>
      <c r="BE229" s="947"/>
      <c r="BF229" s="947"/>
      <c r="BG229" s="947"/>
      <c r="BH229" s="947"/>
      <c r="BI229" s="947"/>
      <c r="BJ229" s="947"/>
      <c r="BK229" s="947"/>
      <c r="BL229" s="947"/>
      <c r="BM229" s="947"/>
      <c r="BN229" s="947"/>
      <c r="BO229" s="947"/>
      <c r="BP229" s="947"/>
      <c r="BQ229" s="947"/>
      <c r="BR229" s="947"/>
      <c r="BS229" s="947"/>
      <c r="BT229" s="947"/>
      <c r="BU229" s="947"/>
      <c r="BV229" s="947"/>
      <c r="BW229" s="947"/>
      <c r="BX229" s="947"/>
      <c r="BY229" s="947"/>
      <c r="BZ229" s="947"/>
      <c r="CA229" s="947"/>
      <c r="CB229" s="947"/>
      <c r="CC229" s="947"/>
      <c r="CD229" s="947"/>
      <c r="CE229" s="947"/>
      <c r="CF229" s="947"/>
      <c r="CG229" s="947"/>
      <c r="CH229" s="947"/>
      <c r="CI229" s="947"/>
      <c r="CJ229" s="947"/>
      <c r="CK229" s="947"/>
      <c r="CL229" s="947"/>
      <c r="CM229" s="947"/>
      <c r="CN229" s="947"/>
      <c r="CO229" s="947"/>
      <c r="CP229" s="947"/>
      <c r="CQ229" s="947"/>
      <c r="CR229" s="947"/>
      <c r="CS229" s="947"/>
      <c r="CT229" s="947"/>
      <c r="CU229" s="947"/>
      <c r="CV229" s="947"/>
      <c r="CW229" s="947"/>
      <c r="CX229" s="947"/>
      <c r="CY229" s="947"/>
      <c r="CZ229" s="947"/>
      <c r="DA229" s="947"/>
      <c r="DB229" s="947"/>
      <c r="DC229" s="947"/>
      <c r="DD229" s="947"/>
      <c r="DE229" s="947"/>
      <c r="DF229" s="947"/>
      <c r="DG229" s="947"/>
      <c r="DH229" s="947"/>
      <c r="DI229" s="947"/>
      <c r="DJ229" s="947"/>
      <c r="DK229" s="947"/>
      <c r="DL229" s="947"/>
      <c r="DM229" s="947"/>
      <c r="DN229" s="947"/>
      <c r="DO229" s="947"/>
      <c r="DP229" s="947"/>
      <c r="DQ229" s="947"/>
      <c r="DR229" s="947"/>
      <c r="DS229" s="947"/>
      <c r="DT229" s="947"/>
      <c r="DU229" s="947"/>
      <c r="DV229" s="947"/>
      <c r="DW229" s="947"/>
      <c r="DX229" s="947"/>
      <c r="DY229" s="947"/>
      <c r="DZ229" s="947"/>
      <c r="EA229" s="947"/>
      <c r="EB229" s="947"/>
      <c r="EC229" s="947"/>
      <c r="ED229" s="947"/>
      <c r="EE229" s="947"/>
      <c r="EF229" s="947"/>
      <c r="EG229" s="947"/>
      <c r="EH229" s="947"/>
      <c r="EI229" s="947"/>
      <c r="EJ229" s="947"/>
      <c r="EK229" s="947"/>
      <c r="EL229" s="947"/>
      <c r="EM229" s="947"/>
      <c r="EN229" s="947"/>
      <c r="EO229" s="947"/>
      <c r="EP229" s="947"/>
      <c r="EQ229" s="947"/>
      <c r="ER229" s="947"/>
      <c r="ES229" s="947"/>
      <c r="ET229" s="947"/>
      <c r="EU229" s="947"/>
      <c r="EV229" s="947"/>
      <c r="EW229" s="947"/>
      <c r="EX229" s="947"/>
      <c r="EY229" s="947"/>
      <c r="EZ229" s="947"/>
      <c r="FA229" s="947"/>
      <c r="FB229" s="947"/>
      <c r="FC229" s="947"/>
      <c r="FD229" s="947"/>
      <c r="FE229" s="947"/>
      <c r="FF229" s="947"/>
      <c r="FG229" s="947"/>
      <c r="FH229" s="947"/>
      <c r="FI229" s="947"/>
      <c r="FJ229" s="947"/>
      <c r="FK229" s="947"/>
      <c r="FL229" s="947"/>
      <c r="FM229" s="947"/>
      <c r="FN229" s="947"/>
      <c r="FO229" s="947"/>
      <c r="FP229" s="947"/>
      <c r="FQ229" s="947"/>
      <c r="FR229" s="947"/>
      <c r="FS229" s="947"/>
      <c r="FT229" s="947"/>
      <c r="FU229" s="947"/>
      <c r="FV229" s="947"/>
      <c r="FW229" s="947"/>
      <c r="FX229" s="947"/>
      <c r="FY229" s="947"/>
      <c r="FZ229" s="947"/>
      <c r="GA229" s="947"/>
      <c r="GB229" s="947"/>
      <c r="GC229" s="947"/>
      <c r="GD229" s="947"/>
      <c r="GE229" s="947"/>
      <c r="GF229" s="947"/>
      <c r="GG229" s="947"/>
      <c r="GH229" s="947"/>
      <c r="GI229" s="947"/>
      <c r="GJ229" s="947"/>
      <c r="GK229" s="947"/>
      <c r="GL229" s="947"/>
      <c r="GM229" s="947"/>
      <c r="GN229" s="947"/>
      <c r="GO229" s="947"/>
      <c r="GP229" s="947"/>
      <c r="GQ229" s="947"/>
      <c r="GR229" s="947"/>
      <c r="GS229" s="947"/>
      <c r="GT229" s="947"/>
      <c r="GU229" s="947"/>
      <c r="GV229" s="947"/>
      <c r="GW229" s="947"/>
      <c r="GX229" s="947"/>
      <c r="GY229" s="947"/>
      <c r="GZ229" s="947"/>
      <c r="HA229" s="947"/>
      <c r="HB229" s="947"/>
      <c r="HC229" s="947"/>
      <c r="HD229" s="947"/>
      <c r="HE229" s="947"/>
      <c r="HF229" s="947"/>
      <c r="HG229" s="947"/>
      <c r="HH229" s="947"/>
      <c r="HI229" s="947"/>
      <c r="HJ229" s="947"/>
      <c r="HK229" s="947"/>
      <c r="HL229" s="947"/>
      <c r="HM229" s="947"/>
      <c r="HN229" s="947"/>
      <c r="HO229" s="947"/>
      <c r="HP229" s="947"/>
      <c r="HQ229" s="947"/>
      <c r="HR229" s="947"/>
      <c r="HS229" s="947"/>
      <c r="HT229" s="947"/>
      <c r="HU229" s="947"/>
      <c r="HV229" s="947"/>
      <c r="HW229" s="947"/>
      <c r="HX229" s="947"/>
      <c r="HY229" s="947"/>
      <c r="HZ229" s="947"/>
      <c r="IA229" s="947"/>
      <c r="IB229" s="947"/>
      <c r="IC229" s="947"/>
      <c r="ID229" s="947"/>
      <c r="IE229" s="947"/>
      <c r="IF229" s="947"/>
      <c r="IG229" s="947"/>
      <c r="IH229" s="947"/>
      <c r="II229" s="947"/>
      <c r="IJ229" s="947"/>
      <c r="IK229" s="947"/>
      <c r="IL229" s="947"/>
      <c r="IM229" s="947"/>
      <c r="IN229" s="947"/>
      <c r="IO229" s="947"/>
      <c r="IP229" s="947"/>
      <c r="IQ229" s="947"/>
      <c r="IR229" s="947"/>
      <c r="IS229" s="947"/>
      <c r="IT229" s="947"/>
      <c r="IU229" s="947"/>
    </row>
    <row r="230" spans="1:255" s="948" customFormat="1" ht="12">
      <c r="A230" s="1356"/>
      <c r="B230" s="1283"/>
      <c r="C230" s="667" t="s">
        <v>712</v>
      </c>
      <c r="D230" s="1213"/>
      <c r="E230" s="1285"/>
      <c r="F230" s="1213"/>
      <c r="G230" s="1357"/>
      <c r="H230" s="947"/>
      <c r="I230" s="947"/>
      <c r="J230" s="947"/>
      <c r="K230" s="947"/>
      <c r="L230" s="947"/>
      <c r="M230" s="947"/>
      <c r="N230" s="947"/>
      <c r="O230" s="947"/>
      <c r="P230" s="947"/>
      <c r="Q230" s="947"/>
      <c r="R230" s="947"/>
      <c r="S230" s="947"/>
      <c r="T230" s="947"/>
      <c r="U230" s="947"/>
      <c r="V230" s="947"/>
      <c r="W230" s="947"/>
      <c r="X230" s="947"/>
      <c r="Y230" s="947"/>
      <c r="Z230" s="947"/>
      <c r="AA230" s="947"/>
      <c r="AB230" s="947"/>
      <c r="AC230" s="947"/>
      <c r="AD230" s="947"/>
      <c r="AE230" s="947"/>
      <c r="AF230" s="947"/>
      <c r="AG230" s="947"/>
      <c r="AH230" s="947"/>
      <c r="AI230" s="947"/>
      <c r="AJ230" s="947"/>
      <c r="AK230" s="947"/>
      <c r="AL230" s="947"/>
      <c r="AM230" s="947"/>
      <c r="AN230" s="947"/>
      <c r="AO230" s="947"/>
      <c r="AP230" s="947"/>
      <c r="AQ230" s="947"/>
      <c r="AR230" s="947"/>
      <c r="AS230" s="947"/>
      <c r="AT230" s="947"/>
      <c r="AU230" s="947"/>
      <c r="AV230" s="947"/>
      <c r="AW230" s="947"/>
      <c r="AX230" s="947"/>
      <c r="AY230" s="947"/>
      <c r="AZ230" s="947"/>
      <c r="BA230" s="947"/>
      <c r="BB230" s="947"/>
      <c r="BC230" s="947"/>
      <c r="BD230" s="947"/>
      <c r="BE230" s="947"/>
      <c r="BF230" s="947"/>
      <c r="BG230" s="947"/>
      <c r="BH230" s="947"/>
      <c r="BI230" s="947"/>
      <c r="BJ230" s="947"/>
      <c r="BK230" s="947"/>
      <c r="BL230" s="947"/>
      <c r="BM230" s="947"/>
      <c r="BN230" s="947"/>
      <c r="BO230" s="947"/>
      <c r="BP230" s="947"/>
      <c r="BQ230" s="947"/>
      <c r="BR230" s="947"/>
      <c r="BS230" s="947"/>
      <c r="BT230" s="947"/>
      <c r="BU230" s="947"/>
      <c r="BV230" s="947"/>
      <c r="BW230" s="947"/>
      <c r="BX230" s="947"/>
      <c r="BY230" s="947"/>
      <c r="BZ230" s="947"/>
      <c r="CA230" s="947"/>
      <c r="CB230" s="947"/>
      <c r="CC230" s="947"/>
      <c r="CD230" s="947"/>
      <c r="CE230" s="947"/>
      <c r="CF230" s="947"/>
      <c r="CG230" s="947"/>
      <c r="CH230" s="947"/>
      <c r="CI230" s="947"/>
      <c r="CJ230" s="947"/>
      <c r="CK230" s="947"/>
      <c r="CL230" s="947"/>
      <c r="CM230" s="947"/>
      <c r="CN230" s="947"/>
      <c r="CO230" s="947"/>
      <c r="CP230" s="947"/>
      <c r="CQ230" s="947"/>
      <c r="CR230" s="947"/>
      <c r="CS230" s="947"/>
      <c r="CT230" s="947"/>
      <c r="CU230" s="947"/>
      <c r="CV230" s="947"/>
      <c r="CW230" s="947"/>
      <c r="CX230" s="947"/>
      <c r="CY230" s="947"/>
      <c r="CZ230" s="947"/>
      <c r="DA230" s="947"/>
      <c r="DB230" s="947"/>
      <c r="DC230" s="947"/>
      <c r="DD230" s="947"/>
      <c r="DE230" s="947"/>
      <c r="DF230" s="947"/>
      <c r="DG230" s="947"/>
      <c r="DH230" s="947"/>
      <c r="DI230" s="947"/>
      <c r="DJ230" s="947"/>
      <c r="DK230" s="947"/>
      <c r="DL230" s="947"/>
      <c r="DM230" s="947"/>
      <c r="DN230" s="947"/>
      <c r="DO230" s="947"/>
      <c r="DP230" s="947"/>
      <c r="DQ230" s="947"/>
      <c r="DR230" s="947"/>
      <c r="DS230" s="947"/>
      <c r="DT230" s="947"/>
      <c r="DU230" s="947"/>
      <c r="DV230" s="947"/>
      <c r="DW230" s="947"/>
      <c r="DX230" s="947"/>
      <c r="DY230" s="947"/>
      <c r="DZ230" s="947"/>
      <c r="EA230" s="947"/>
      <c r="EB230" s="947"/>
      <c r="EC230" s="947"/>
      <c r="ED230" s="947"/>
      <c r="EE230" s="947"/>
      <c r="EF230" s="947"/>
      <c r="EG230" s="947"/>
      <c r="EH230" s="947"/>
      <c r="EI230" s="947"/>
      <c r="EJ230" s="947"/>
      <c r="EK230" s="947"/>
      <c r="EL230" s="947"/>
      <c r="EM230" s="947"/>
      <c r="EN230" s="947"/>
      <c r="EO230" s="947"/>
      <c r="EP230" s="947"/>
      <c r="EQ230" s="947"/>
      <c r="ER230" s="947"/>
      <c r="ES230" s="947"/>
      <c r="ET230" s="947"/>
      <c r="EU230" s="947"/>
      <c r="EV230" s="947"/>
      <c r="EW230" s="947"/>
      <c r="EX230" s="947"/>
      <c r="EY230" s="947"/>
      <c r="EZ230" s="947"/>
      <c r="FA230" s="947"/>
      <c r="FB230" s="947"/>
      <c r="FC230" s="947"/>
      <c r="FD230" s="947"/>
      <c r="FE230" s="947"/>
      <c r="FF230" s="947"/>
      <c r="FG230" s="947"/>
      <c r="FH230" s="947"/>
      <c r="FI230" s="947"/>
      <c r="FJ230" s="947"/>
      <c r="FK230" s="947"/>
      <c r="FL230" s="947"/>
      <c r="FM230" s="947"/>
      <c r="FN230" s="947"/>
      <c r="FO230" s="947"/>
      <c r="FP230" s="947"/>
      <c r="FQ230" s="947"/>
      <c r="FR230" s="947"/>
      <c r="FS230" s="947"/>
      <c r="FT230" s="947"/>
      <c r="FU230" s="947"/>
      <c r="FV230" s="947"/>
      <c r="FW230" s="947"/>
      <c r="FX230" s="947"/>
      <c r="FY230" s="947"/>
      <c r="FZ230" s="947"/>
      <c r="GA230" s="947"/>
      <c r="GB230" s="947"/>
      <c r="GC230" s="947"/>
      <c r="GD230" s="947"/>
      <c r="GE230" s="947"/>
      <c r="GF230" s="947"/>
      <c r="GG230" s="947"/>
      <c r="GH230" s="947"/>
      <c r="GI230" s="947"/>
      <c r="GJ230" s="947"/>
      <c r="GK230" s="947"/>
      <c r="GL230" s="947"/>
      <c r="GM230" s="947"/>
      <c r="GN230" s="947"/>
      <c r="GO230" s="947"/>
      <c r="GP230" s="947"/>
      <c r="GQ230" s="947"/>
      <c r="GR230" s="947"/>
      <c r="GS230" s="947"/>
      <c r="GT230" s="947"/>
      <c r="GU230" s="947"/>
      <c r="GV230" s="947"/>
      <c r="GW230" s="947"/>
      <c r="GX230" s="947"/>
      <c r="GY230" s="947"/>
      <c r="GZ230" s="947"/>
      <c r="HA230" s="947"/>
      <c r="HB230" s="947"/>
      <c r="HC230" s="947"/>
      <c r="HD230" s="947"/>
      <c r="HE230" s="947"/>
      <c r="HF230" s="947"/>
      <c r="HG230" s="947"/>
      <c r="HH230" s="947"/>
      <c r="HI230" s="947"/>
      <c r="HJ230" s="947"/>
      <c r="HK230" s="947"/>
      <c r="HL230" s="947"/>
      <c r="HM230" s="947"/>
      <c r="HN230" s="947"/>
      <c r="HO230" s="947"/>
      <c r="HP230" s="947"/>
      <c r="HQ230" s="947"/>
      <c r="HR230" s="947"/>
      <c r="HS230" s="947"/>
      <c r="HT230" s="947"/>
      <c r="HU230" s="947"/>
      <c r="HV230" s="947"/>
      <c r="HW230" s="947"/>
      <c r="HX230" s="947"/>
      <c r="HY230" s="947"/>
      <c r="HZ230" s="947"/>
      <c r="IA230" s="947"/>
      <c r="IB230" s="947"/>
      <c r="IC230" s="947"/>
      <c r="ID230" s="947"/>
      <c r="IE230" s="947"/>
      <c r="IF230" s="947"/>
      <c r="IG230" s="947"/>
      <c r="IH230" s="947"/>
      <c r="II230" s="947"/>
      <c r="IJ230" s="947"/>
      <c r="IK230" s="947"/>
      <c r="IL230" s="947"/>
      <c r="IM230" s="947"/>
      <c r="IN230" s="947"/>
      <c r="IO230" s="947"/>
      <c r="IP230" s="947"/>
      <c r="IQ230" s="947"/>
      <c r="IR230" s="947"/>
      <c r="IS230" s="947"/>
      <c r="IT230" s="947"/>
      <c r="IU230" s="947"/>
    </row>
    <row r="231" spans="1:255" s="948" customFormat="1" ht="12">
      <c r="A231" s="1356"/>
      <c r="B231" s="1283"/>
      <c r="C231" s="667" t="s">
        <v>919</v>
      </c>
      <c r="D231" s="1213"/>
      <c r="E231" s="1285"/>
      <c r="F231" s="1213"/>
      <c r="G231" s="1357"/>
      <c r="H231" s="947"/>
      <c r="I231" s="947"/>
      <c r="J231" s="947"/>
      <c r="K231" s="947"/>
      <c r="L231" s="947"/>
      <c r="M231" s="947"/>
      <c r="N231" s="947"/>
      <c r="O231" s="947"/>
      <c r="P231" s="947"/>
      <c r="Q231" s="947"/>
      <c r="R231" s="947"/>
      <c r="S231" s="947"/>
      <c r="T231" s="947"/>
      <c r="U231" s="947"/>
      <c r="V231" s="947"/>
      <c r="W231" s="947"/>
      <c r="X231" s="947"/>
      <c r="Y231" s="947"/>
      <c r="Z231" s="947"/>
      <c r="AA231" s="947"/>
      <c r="AB231" s="947"/>
      <c r="AC231" s="947"/>
      <c r="AD231" s="947"/>
      <c r="AE231" s="947"/>
      <c r="AF231" s="947"/>
      <c r="AG231" s="947"/>
      <c r="AH231" s="947"/>
      <c r="AI231" s="947"/>
      <c r="AJ231" s="947"/>
      <c r="AK231" s="947"/>
      <c r="AL231" s="947"/>
      <c r="AM231" s="947"/>
      <c r="AN231" s="947"/>
      <c r="AO231" s="947"/>
      <c r="AP231" s="947"/>
      <c r="AQ231" s="947"/>
      <c r="AR231" s="947"/>
      <c r="AS231" s="947"/>
      <c r="AT231" s="947"/>
      <c r="AU231" s="947"/>
      <c r="AV231" s="947"/>
      <c r="AW231" s="947"/>
      <c r="AX231" s="947"/>
      <c r="AY231" s="947"/>
      <c r="AZ231" s="947"/>
      <c r="BA231" s="947"/>
      <c r="BB231" s="947"/>
      <c r="BC231" s="947"/>
      <c r="BD231" s="947"/>
      <c r="BE231" s="947"/>
      <c r="BF231" s="947"/>
      <c r="BG231" s="947"/>
      <c r="BH231" s="947"/>
      <c r="BI231" s="947"/>
      <c r="BJ231" s="947"/>
      <c r="BK231" s="947"/>
      <c r="BL231" s="947"/>
      <c r="BM231" s="947"/>
      <c r="BN231" s="947"/>
      <c r="BO231" s="947"/>
      <c r="BP231" s="947"/>
      <c r="BQ231" s="947"/>
      <c r="BR231" s="947"/>
      <c r="BS231" s="947"/>
      <c r="BT231" s="947"/>
      <c r="BU231" s="947"/>
      <c r="BV231" s="947"/>
      <c r="BW231" s="947"/>
      <c r="BX231" s="947"/>
      <c r="BY231" s="947"/>
      <c r="BZ231" s="947"/>
      <c r="CA231" s="947"/>
      <c r="CB231" s="947"/>
      <c r="CC231" s="947"/>
      <c r="CD231" s="947"/>
      <c r="CE231" s="947"/>
      <c r="CF231" s="947"/>
      <c r="CG231" s="947"/>
      <c r="CH231" s="947"/>
      <c r="CI231" s="947"/>
      <c r="CJ231" s="947"/>
      <c r="CK231" s="947"/>
      <c r="CL231" s="947"/>
      <c r="CM231" s="947"/>
      <c r="CN231" s="947"/>
      <c r="CO231" s="947"/>
      <c r="CP231" s="947"/>
      <c r="CQ231" s="947"/>
      <c r="CR231" s="947"/>
      <c r="CS231" s="947"/>
      <c r="CT231" s="947"/>
      <c r="CU231" s="947"/>
      <c r="CV231" s="947"/>
      <c r="CW231" s="947"/>
      <c r="CX231" s="947"/>
      <c r="CY231" s="947"/>
      <c r="CZ231" s="947"/>
      <c r="DA231" s="947"/>
      <c r="DB231" s="947"/>
      <c r="DC231" s="947"/>
      <c r="DD231" s="947"/>
      <c r="DE231" s="947"/>
      <c r="DF231" s="947"/>
      <c r="DG231" s="947"/>
      <c r="DH231" s="947"/>
      <c r="DI231" s="947"/>
      <c r="DJ231" s="947"/>
      <c r="DK231" s="947"/>
      <c r="DL231" s="947"/>
      <c r="DM231" s="947"/>
      <c r="DN231" s="947"/>
      <c r="DO231" s="947"/>
      <c r="DP231" s="947"/>
      <c r="DQ231" s="947"/>
      <c r="DR231" s="947"/>
      <c r="DS231" s="947"/>
      <c r="DT231" s="947"/>
      <c r="DU231" s="947"/>
      <c r="DV231" s="947"/>
      <c r="DW231" s="947"/>
      <c r="DX231" s="947"/>
      <c r="DY231" s="947"/>
      <c r="DZ231" s="947"/>
      <c r="EA231" s="947"/>
      <c r="EB231" s="947"/>
      <c r="EC231" s="947"/>
      <c r="ED231" s="947"/>
      <c r="EE231" s="947"/>
      <c r="EF231" s="947"/>
      <c r="EG231" s="947"/>
      <c r="EH231" s="947"/>
      <c r="EI231" s="947"/>
      <c r="EJ231" s="947"/>
      <c r="EK231" s="947"/>
      <c r="EL231" s="947"/>
      <c r="EM231" s="947"/>
      <c r="EN231" s="947"/>
      <c r="EO231" s="947"/>
      <c r="EP231" s="947"/>
      <c r="EQ231" s="947"/>
      <c r="ER231" s="947"/>
      <c r="ES231" s="947"/>
      <c r="ET231" s="947"/>
      <c r="EU231" s="947"/>
      <c r="EV231" s="947"/>
      <c r="EW231" s="947"/>
      <c r="EX231" s="947"/>
      <c r="EY231" s="947"/>
      <c r="EZ231" s="947"/>
      <c r="FA231" s="947"/>
      <c r="FB231" s="947"/>
      <c r="FC231" s="947"/>
      <c r="FD231" s="947"/>
      <c r="FE231" s="947"/>
      <c r="FF231" s="947"/>
      <c r="FG231" s="947"/>
      <c r="FH231" s="947"/>
      <c r="FI231" s="947"/>
      <c r="FJ231" s="947"/>
      <c r="FK231" s="947"/>
      <c r="FL231" s="947"/>
      <c r="FM231" s="947"/>
      <c r="FN231" s="947"/>
      <c r="FO231" s="947"/>
      <c r="FP231" s="947"/>
      <c r="FQ231" s="947"/>
      <c r="FR231" s="947"/>
      <c r="FS231" s="947"/>
      <c r="FT231" s="947"/>
      <c r="FU231" s="947"/>
      <c r="FV231" s="947"/>
      <c r="FW231" s="947"/>
      <c r="FX231" s="947"/>
      <c r="FY231" s="947"/>
      <c r="FZ231" s="947"/>
      <c r="GA231" s="947"/>
      <c r="GB231" s="947"/>
      <c r="GC231" s="947"/>
      <c r="GD231" s="947"/>
      <c r="GE231" s="947"/>
      <c r="GF231" s="947"/>
      <c r="GG231" s="947"/>
      <c r="GH231" s="947"/>
      <c r="GI231" s="947"/>
      <c r="GJ231" s="947"/>
      <c r="GK231" s="947"/>
      <c r="GL231" s="947"/>
      <c r="GM231" s="947"/>
      <c r="GN231" s="947"/>
      <c r="GO231" s="947"/>
      <c r="GP231" s="947"/>
      <c r="GQ231" s="947"/>
      <c r="GR231" s="947"/>
      <c r="GS231" s="947"/>
      <c r="GT231" s="947"/>
      <c r="GU231" s="947"/>
      <c r="GV231" s="947"/>
      <c r="GW231" s="947"/>
      <c r="GX231" s="947"/>
      <c r="GY231" s="947"/>
      <c r="GZ231" s="947"/>
      <c r="HA231" s="947"/>
      <c r="HB231" s="947"/>
      <c r="HC231" s="947"/>
      <c r="HD231" s="947"/>
      <c r="HE231" s="947"/>
      <c r="HF231" s="947"/>
      <c r="HG231" s="947"/>
      <c r="HH231" s="947"/>
      <c r="HI231" s="947"/>
      <c r="HJ231" s="947"/>
      <c r="HK231" s="947"/>
      <c r="HL231" s="947"/>
      <c r="HM231" s="947"/>
      <c r="HN231" s="947"/>
      <c r="HO231" s="947"/>
      <c r="HP231" s="947"/>
      <c r="HQ231" s="947"/>
      <c r="HR231" s="947"/>
      <c r="HS231" s="947"/>
      <c r="HT231" s="947"/>
      <c r="HU231" s="947"/>
      <c r="HV231" s="947"/>
      <c r="HW231" s="947"/>
      <c r="HX231" s="947"/>
      <c r="HY231" s="947"/>
      <c r="HZ231" s="947"/>
      <c r="IA231" s="947"/>
      <c r="IB231" s="947"/>
      <c r="IC231" s="947"/>
      <c r="ID231" s="947"/>
      <c r="IE231" s="947"/>
      <c r="IF231" s="947"/>
      <c r="IG231" s="947"/>
      <c r="IH231" s="947"/>
      <c r="II231" s="947"/>
      <c r="IJ231" s="947"/>
      <c r="IK231" s="947"/>
      <c r="IL231" s="947"/>
      <c r="IM231" s="947"/>
      <c r="IN231" s="947"/>
      <c r="IO231" s="947"/>
      <c r="IP231" s="947"/>
      <c r="IQ231" s="947"/>
      <c r="IR231" s="947"/>
      <c r="IS231" s="947"/>
      <c r="IT231" s="947"/>
      <c r="IU231" s="947"/>
    </row>
    <row r="232" spans="1:255" s="948" customFormat="1" ht="12">
      <c r="A232" s="1356"/>
      <c r="B232" s="1283"/>
      <c r="C232" s="667" t="s">
        <v>714</v>
      </c>
      <c r="D232" s="1213"/>
      <c r="E232" s="1285"/>
      <c r="F232" s="1213"/>
      <c r="G232" s="1357"/>
      <c r="H232" s="947"/>
      <c r="I232" s="947"/>
      <c r="J232" s="947"/>
      <c r="K232" s="947"/>
      <c r="L232" s="947"/>
      <c r="M232" s="947"/>
      <c r="N232" s="947"/>
      <c r="O232" s="947"/>
      <c r="P232" s="947"/>
      <c r="Q232" s="947"/>
      <c r="R232" s="947"/>
      <c r="S232" s="947"/>
      <c r="T232" s="947"/>
      <c r="U232" s="947"/>
      <c r="V232" s="947"/>
      <c r="W232" s="947"/>
      <c r="X232" s="947"/>
      <c r="Y232" s="947"/>
      <c r="Z232" s="947"/>
      <c r="AA232" s="947"/>
      <c r="AB232" s="947"/>
      <c r="AC232" s="947"/>
      <c r="AD232" s="947"/>
      <c r="AE232" s="947"/>
      <c r="AF232" s="947"/>
      <c r="AG232" s="947"/>
      <c r="AH232" s="947"/>
      <c r="AI232" s="947"/>
      <c r="AJ232" s="947"/>
      <c r="AK232" s="947"/>
      <c r="AL232" s="947"/>
      <c r="AM232" s="947"/>
      <c r="AN232" s="947"/>
      <c r="AO232" s="947"/>
      <c r="AP232" s="947"/>
      <c r="AQ232" s="947"/>
      <c r="AR232" s="947"/>
      <c r="AS232" s="947"/>
      <c r="AT232" s="947"/>
      <c r="AU232" s="947"/>
      <c r="AV232" s="947"/>
      <c r="AW232" s="947"/>
      <c r="AX232" s="947"/>
      <c r="AY232" s="947"/>
      <c r="AZ232" s="947"/>
      <c r="BA232" s="947"/>
      <c r="BB232" s="947"/>
      <c r="BC232" s="947"/>
      <c r="BD232" s="947"/>
      <c r="BE232" s="947"/>
      <c r="BF232" s="947"/>
      <c r="BG232" s="947"/>
      <c r="BH232" s="947"/>
      <c r="BI232" s="947"/>
      <c r="BJ232" s="947"/>
      <c r="BK232" s="947"/>
      <c r="BL232" s="947"/>
      <c r="BM232" s="947"/>
      <c r="BN232" s="947"/>
      <c r="BO232" s="947"/>
      <c r="BP232" s="947"/>
      <c r="BQ232" s="947"/>
      <c r="BR232" s="947"/>
      <c r="BS232" s="947"/>
      <c r="BT232" s="947"/>
      <c r="BU232" s="947"/>
      <c r="BV232" s="947"/>
      <c r="BW232" s="947"/>
      <c r="BX232" s="947"/>
      <c r="BY232" s="947"/>
      <c r="BZ232" s="947"/>
      <c r="CA232" s="947"/>
      <c r="CB232" s="947"/>
      <c r="CC232" s="947"/>
      <c r="CD232" s="947"/>
      <c r="CE232" s="947"/>
      <c r="CF232" s="947"/>
      <c r="CG232" s="947"/>
      <c r="CH232" s="947"/>
      <c r="CI232" s="947"/>
      <c r="CJ232" s="947"/>
      <c r="CK232" s="947"/>
      <c r="CL232" s="947"/>
      <c r="CM232" s="947"/>
      <c r="CN232" s="947"/>
      <c r="CO232" s="947"/>
      <c r="CP232" s="947"/>
      <c r="CQ232" s="947"/>
      <c r="CR232" s="947"/>
      <c r="CS232" s="947"/>
      <c r="CT232" s="947"/>
      <c r="CU232" s="947"/>
      <c r="CV232" s="947"/>
      <c r="CW232" s="947"/>
      <c r="CX232" s="947"/>
      <c r="CY232" s="947"/>
      <c r="CZ232" s="947"/>
      <c r="DA232" s="947"/>
      <c r="DB232" s="947"/>
      <c r="DC232" s="947"/>
      <c r="DD232" s="947"/>
      <c r="DE232" s="947"/>
      <c r="DF232" s="947"/>
      <c r="DG232" s="947"/>
      <c r="DH232" s="947"/>
      <c r="DI232" s="947"/>
      <c r="DJ232" s="947"/>
      <c r="DK232" s="947"/>
      <c r="DL232" s="947"/>
      <c r="DM232" s="947"/>
      <c r="DN232" s="947"/>
      <c r="DO232" s="947"/>
      <c r="DP232" s="947"/>
      <c r="DQ232" s="947"/>
      <c r="DR232" s="947"/>
      <c r="DS232" s="947"/>
      <c r="DT232" s="947"/>
      <c r="DU232" s="947"/>
      <c r="DV232" s="947"/>
      <c r="DW232" s="947"/>
      <c r="DX232" s="947"/>
      <c r="DY232" s="947"/>
      <c r="DZ232" s="947"/>
      <c r="EA232" s="947"/>
      <c r="EB232" s="947"/>
      <c r="EC232" s="947"/>
      <c r="ED232" s="947"/>
      <c r="EE232" s="947"/>
      <c r="EF232" s="947"/>
      <c r="EG232" s="947"/>
      <c r="EH232" s="947"/>
      <c r="EI232" s="947"/>
      <c r="EJ232" s="947"/>
      <c r="EK232" s="947"/>
      <c r="EL232" s="947"/>
      <c r="EM232" s="947"/>
      <c r="EN232" s="947"/>
      <c r="EO232" s="947"/>
      <c r="EP232" s="947"/>
      <c r="EQ232" s="947"/>
      <c r="ER232" s="947"/>
      <c r="ES232" s="947"/>
      <c r="ET232" s="947"/>
      <c r="EU232" s="947"/>
      <c r="EV232" s="947"/>
      <c r="EW232" s="947"/>
      <c r="EX232" s="947"/>
      <c r="EY232" s="947"/>
      <c r="EZ232" s="947"/>
      <c r="FA232" s="947"/>
      <c r="FB232" s="947"/>
      <c r="FC232" s="947"/>
      <c r="FD232" s="947"/>
      <c r="FE232" s="947"/>
      <c r="FF232" s="947"/>
      <c r="FG232" s="947"/>
      <c r="FH232" s="947"/>
      <c r="FI232" s="947"/>
      <c r="FJ232" s="947"/>
      <c r="FK232" s="947"/>
      <c r="FL232" s="947"/>
      <c r="FM232" s="947"/>
      <c r="FN232" s="947"/>
      <c r="FO232" s="947"/>
      <c r="FP232" s="947"/>
      <c r="FQ232" s="947"/>
      <c r="FR232" s="947"/>
      <c r="FS232" s="947"/>
      <c r="FT232" s="947"/>
      <c r="FU232" s="947"/>
      <c r="FV232" s="947"/>
      <c r="FW232" s="947"/>
      <c r="FX232" s="947"/>
      <c r="FY232" s="947"/>
      <c r="FZ232" s="947"/>
      <c r="GA232" s="947"/>
      <c r="GB232" s="947"/>
      <c r="GC232" s="947"/>
      <c r="GD232" s="947"/>
      <c r="GE232" s="947"/>
      <c r="GF232" s="947"/>
      <c r="GG232" s="947"/>
      <c r="GH232" s="947"/>
      <c r="GI232" s="947"/>
      <c r="GJ232" s="947"/>
      <c r="GK232" s="947"/>
      <c r="GL232" s="947"/>
      <c r="GM232" s="947"/>
      <c r="GN232" s="947"/>
      <c r="GO232" s="947"/>
      <c r="GP232" s="947"/>
      <c r="GQ232" s="947"/>
      <c r="GR232" s="947"/>
      <c r="GS232" s="947"/>
      <c r="GT232" s="947"/>
      <c r="GU232" s="947"/>
      <c r="GV232" s="947"/>
      <c r="GW232" s="947"/>
      <c r="GX232" s="947"/>
      <c r="GY232" s="947"/>
      <c r="GZ232" s="947"/>
      <c r="HA232" s="947"/>
      <c r="HB232" s="947"/>
      <c r="HC232" s="947"/>
      <c r="HD232" s="947"/>
      <c r="HE232" s="947"/>
      <c r="HF232" s="947"/>
      <c r="HG232" s="947"/>
      <c r="HH232" s="947"/>
      <c r="HI232" s="947"/>
      <c r="HJ232" s="947"/>
      <c r="HK232" s="947"/>
      <c r="HL232" s="947"/>
      <c r="HM232" s="947"/>
      <c r="HN232" s="947"/>
      <c r="HO232" s="947"/>
      <c r="HP232" s="947"/>
      <c r="HQ232" s="947"/>
      <c r="HR232" s="947"/>
      <c r="HS232" s="947"/>
      <c r="HT232" s="947"/>
      <c r="HU232" s="947"/>
      <c r="HV232" s="947"/>
      <c r="HW232" s="947"/>
      <c r="HX232" s="947"/>
      <c r="HY232" s="947"/>
      <c r="HZ232" s="947"/>
      <c r="IA232" s="947"/>
      <c r="IB232" s="947"/>
      <c r="IC232" s="947"/>
      <c r="ID232" s="947"/>
      <c r="IE232" s="947"/>
      <c r="IF232" s="947"/>
      <c r="IG232" s="947"/>
      <c r="IH232" s="947"/>
      <c r="II232" s="947"/>
      <c r="IJ232" s="947"/>
      <c r="IK232" s="947"/>
      <c r="IL232" s="947"/>
      <c r="IM232" s="947"/>
      <c r="IN232" s="947"/>
      <c r="IO232" s="947"/>
      <c r="IP232" s="947"/>
      <c r="IQ232" s="947"/>
      <c r="IR232" s="947"/>
      <c r="IS232" s="947"/>
      <c r="IT232" s="947"/>
      <c r="IU232" s="947"/>
    </row>
    <row r="233" spans="1:255" s="948" customFormat="1" ht="12">
      <c r="A233" s="1356"/>
      <c r="B233" s="1283"/>
      <c r="C233" s="667" t="s">
        <v>715</v>
      </c>
      <c r="D233" s="1213"/>
      <c r="E233" s="1285"/>
      <c r="F233" s="1213"/>
      <c r="G233" s="1357"/>
      <c r="H233" s="947"/>
      <c r="I233" s="947"/>
      <c r="J233" s="947"/>
      <c r="K233" s="947"/>
      <c r="L233" s="947"/>
      <c r="M233" s="947"/>
      <c r="N233" s="947"/>
      <c r="O233" s="947"/>
      <c r="P233" s="947"/>
      <c r="Q233" s="947"/>
      <c r="R233" s="947"/>
      <c r="S233" s="947"/>
      <c r="T233" s="947"/>
      <c r="U233" s="947"/>
      <c r="V233" s="947"/>
      <c r="W233" s="947"/>
      <c r="X233" s="947"/>
      <c r="Y233" s="947"/>
      <c r="Z233" s="947"/>
      <c r="AA233" s="947"/>
      <c r="AB233" s="947"/>
      <c r="AC233" s="947"/>
      <c r="AD233" s="947"/>
      <c r="AE233" s="947"/>
      <c r="AF233" s="947"/>
      <c r="AG233" s="947"/>
      <c r="AH233" s="947"/>
      <c r="AI233" s="947"/>
      <c r="AJ233" s="947"/>
      <c r="AK233" s="947"/>
      <c r="AL233" s="947"/>
      <c r="AM233" s="947"/>
      <c r="AN233" s="947"/>
      <c r="AO233" s="947"/>
      <c r="AP233" s="947"/>
      <c r="AQ233" s="947"/>
      <c r="AR233" s="947"/>
      <c r="AS233" s="947"/>
      <c r="AT233" s="947"/>
      <c r="AU233" s="947"/>
      <c r="AV233" s="947"/>
      <c r="AW233" s="947"/>
      <c r="AX233" s="947"/>
      <c r="AY233" s="947"/>
      <c r="AZ233" s="947"/>
      <c r="BA233" s="947"/>
      <c r="BB233" s="947"/>
      <c r="BC233" s="947"/>
      <c r="BD233" s="947"/>
      <c r="BE233" s="947"/>
      <c r="BF233" s="947"/>
      <c r="BG233" s="947"/>
      <c r="BH233" s="947"/>
      <c r="BI233" s="947"/>
      <c r="BJ233" s="947"/>
      <c r="BK233" s="947"/>
      <c r="BL233" s="947"/>
      <c r="BM233" s="947"/>
      <c r="BN233" s="947"/>
      <c r="BO233" s="947"/>
      <c r="BP233" s="947"/>
      <c r="BQ233" s="947"/>
      <c r="BR233" s="947"/>
      <c r="BS233" s="947"/>
      <c r="BT233" s="947"/>
      <c r="BU233" s="947"/>
      <c r="BV233" s="947"/>
      <c r="BW233" s="947"/>
      <c r="BX233" s="947"/>
      <c r="BY233" s="947"/>
      <c r="BZ233" s="947"/>
      <c r="CA233" s="947"/>
      <c r="CB233" s="947"/>
      <c r="CC233" s="947"/>
      <c r="CD233" s="947"/>
      <c r="CE233" s="947"/>
      <c r="CF233" s="947"/>
      <c r="CG233" s="947"/>
      <c r="CH233" s="947"/>
      <c r="CI233" s="947"/>
      <c r="CJ233" s="947"/>
      <c r="CK233" s="947"/>
      <c r="CL233" s="947"/>
      <c r="CM233" s="947"/>
      <c r="CN233" s="947"/>
      <c r="CO233" s="947"/>
      <c r="CP233" s="947"/>
      <c r="CQ233" s="947"/>
      <c r="CR233" s="947"/>
      <c r="CS233" s="947"/>
      <c r="CT233" s="947"/>
      <c r="CU233" s="947"/>
      <c r="CV233" s="947"/>
      <c r="CW233" s="947"/>
      <c r="CX233" s="947"/>
      <c r="CY233" s="947"/>
      <c r="CZ233" s="947"/>
      <c r="DA233" s="947"/>
      <c r="DB233" s="947"/>
      <c r="DC233" s="947"/>
      <c r="DD233" s="947"/>
      <c r="DE233" s="947"/>
      <c r="DF233" s="947"/>
      <c r="DG233" s="947"/>
      <c r="DH233" s="947"/>
      <c r="DI233" s="947"/>
      <c r="DJ233" s="947"/>
      <c r="DK233" s="947"/>
      <c r="DL233" s="947"/>
      <c r="DM233" s="947"/>
      <c r="DN233" s="947"/>
      <c r="DO233" s="947"/>
      <c r="DP233" s="947"/>
      <c r="DQ233" s="947"/>
      <c r="DR233" s="947"/>
      <c r="DS233" s="947"/>
      <c r="DT233" s="947"/>
      <c r="DU233" s="947"/>
      <c r="DV233" s="947"/>
      <c r="DW233" s="947"/>
      <c r="DX233" s="947"/>
      <c r="DY233" s="947"/>
      <c r="DZ233" s="947"/>
      <c r="EA233" s="947"/>
      <c r="EB233" s="947"/>
      <c r="EC233" s="947"/>
      <c r="ED233" s="947"/>
      <c r="EE233" s="947"/>
      <c r="EF233" s="947"/>
      <c r="EG233" s="947"/>
      <c r="EH233" s="947"/>
      <c r="EI233" s="947"/>
      <c r="EJ233" s="947"/>
      <c r="EK233" s="947"/>
      <c r="EL233" s="947"/>
      <c r="EM233" s="947"/>
      <c r="EN233" s="947"/>
      <c r="EO233" s="947"/>
      <c r="EP233" s="947"/>
      <c r="EQ233" s="947"/>
      <c r="ER233" s="947"/>
      <c r="ES233" s="947"/>
      <c r="ET233" s="947"/>
      <c r="EU233" s="947"/>
      <c r="EV233" s="947"/>
      <c r="EW233" s="947"/>
      <c r="EX233" s="947"/>
      <c r="EY233" s="947"/>
      <c r="EZ233" s="947"/>
      <c r="FA233" s="947"/>
      <c r="FB233" s="947"/>
      <c r="FC233" s="947"/>
      <c r="FD233" s="947"/>
      <c r="FE233" s="947"/>
      <c r="FF233" s="947"/>
      <c r="FG233" s="947"/>
      <c r="FH233" s="947"/>
      <c r="FI233" s="947"/>
      <c r="FJ233" s="947"/>
      <c r="FK233" s="947"/>
      <c r="FL233" s="947"/>
      <c r="FM233" s="947"/>
      <c r="FN233" s="947"/>
      <c r="FO233" s="947"/>
      <c r="FP233" s="947"/>
      <c r="FQ233" s="947"/>
      <c r="FR233" s="947"/>
      <c r="FS233" s="947"/>
      <c r="FT233" s="947"/>
      <c r="FU233" s="947"/>
      <c r="FV233" s="947"/>
      <c r="FW233" s="947"/>
      <c r="FX233" s="947"/>
      <c r="FY233" s="947"/>
      <c r="FZ233" s="947"/>
      <c r="GA233" s="947"/>
      <c r="GB233" s="947"/>
      <c r="GC233" s="947"/>
      <c r="GD233" s="947"/>
      <c r="GE233" s="947"/>
      <c r="GF233" s="947"/>
      <c r="GG233" s="947"/>
      <c r="GH233" s="947"/>
      <c r="GI233" s="947"/>
      <c r="GJ233" s="947"/>
      <c r="GK233" s="947"/>
      <c r="GL233" s="947"/>
      <c r="GM233" s="947"/>
      <c r="GN233" s="947"/>
      <c r="GO233" s="947"/>
      <c r="GP233" s="947"/>
      <c r="GQ233" s="947"/>
      <c r="GR233" s="947"/>
      <c r="GS233" s="947"/>
      <c r="GT233" s="947"/>
      <c r="GU233" s="947"/>
      <c r="GV233" s="947"/>
      <c r="GW233" s="947"/>
      <c r="GX233" s="947"/>
      <c r="GY233" s="947"/>
      <c r="GZ233" s="947"/>
      <c r="HA233" s="947"/>
      <c r="HB233" s="947"/>
      <c r="HC233" s="947"/>
      <c r="HD233" s="947"/>
      <c r="HE233" s="947"/>
      <c r="HF233" s="947"/>
      <c r="HG233" s="947"/>
      <c r="HH233" s="947"/>
      <c r="HI233" s="947"/>
      <c r="HJ233" s="947"/>
      <c r="HK233" s="947"/>
      <c r="HL233" s="947"/>
      <c r="HM233" s="947"/>
      <c r="HN233" s="947"/>
      <c r="HO233" s="947"/>
      <c r="HP233" s="947"/>
      <c r="HQ233" s="947"/>
      <c r="HR233" s="947"/>
      <c r="HS233" s="947"/>
      <c r="HT233" s="947"/>
      <c r="HU233" s="947"/>
      <c r="HV233" s="947"/>
      <c r="HW233" s="947"/>
      <c r="HX233" s="947"/>
      <c r="HY233" s="947"/>
      <c r="HZ233" s="947"/>
      <c r="IA233" s="947"/>
      <c r="IB233" s="947"/>
      <c r="IC233" s="947"/>
      <c r="ID233" s="947"/>
      <c r="IE233" s="947"/>
      <c r="IF233" s="947"/>
      <c r="IG233" s="947"/>
      <c r="IH233" s="947"/>
      <c r="II233" s="947"/>
      <c r="IJ233" s="947"/>
      <c r="IK233" s="947"/>
      <c r="IL233" s="947"/>
      <c r="IM233" s="947"/>
      <c r="IN233" s="947"/>
      <c r="IO233" s="947"/>
      <c r="IP233" s="947"/>
      <c r="IQ233" s="947"/>
      <c r="IR233" s="947"/>
      <c r="IS233" s="947"/>
      <c r="IT233" s="947"/>
      <c r="IU233" s="947"/>
    </row>
    <row r="234" spans="1:255" s="948" customFormat="1" ht="12">
      <c r="A234" s="1356"/>
      <c r="B234" s="1283"/>
      <c r="C234" s="667" t="s">
        <v>716</v>
      </c>
      <c r="D234" s="1213"/>
      <c r="E234" s="1285"/>
      <c r="F234" s="1213"/>
      <c r="G234" s="1357"/>
      <c r="H234" s="947"/>
      <c r="I234" s="947"/>
      <c r="J234" s="947"/>
      <c r="K234" s="947"/>
      <c r="L234" s="947"/>
      <c r="M234" s="947"/>
      <c r="N234" s="947"/>
      <c r="O234" s="947"/>
      <c r="P234" s="947"/>
      <c r="Q234" s="947"/>
      <c r="R234" s="947"/>
      <c r="S234" s="947"/>
      <c r="T234" s="947"/>
      <c r="U234" s="947"/>
      <c r="V234" s="947"/>
      <c r="W234" s="947"/>
      <c r="X234" s="947"/>
      <c r="Y234" s="947"/>
      <c r="Z234" s="947"/>
      <c r="AA234" s="947"/>
      <c r="AB234" s="947"/>
      <c r="AC234" s="947"/>
      <c r="AD234" s="947"/>
      <c r="AE234" s="947"/>
      <c r="AF234" s="947"/>
      <c r="AG234" s="947"/>
      <c r="AH234" s="947"/>
      <c r="AI234" s="947"/>
      <c r="AJ234" s="947"/>
      <c r="AK234" s="947"/>
      <c r="AL234" s="947"/>
      <c r="AM234" s="947"/>
      <c r="AN234" s="947"/>
      <c r="AO234" s="947"/>
      <c r="AP234" s="947"/>
      <c r="AQ234" s="947"/>
      <c r="AR234" s="947"/>
      <c r="AS234" s="947"/>
      <c r="AT234" s="947"/>
      <c r="AU234" s="947"/>
      <c r="AV234" s="947"/>
      <c r="AW234" s="947"/>
      <c r="AX234" s="947"/>
      <c r="AY234" s="947"/>
      <c r="AZ234" s="947"/>
      <c r="BA234" s="947"/>
      <c r="BB234" s="947"/>
      <c r="BC234" s="947"/>
      <c r="BD234" s="947"/>
      <c r="BE234" s="947"/>
      <c r="BF234" s="947"/>
      <c r="BG234" s="947"/>
      <c r="BH234" s="947"/>
      <c r="BI234" s="947"/>
      <c r="BJ234" s="947"/>
      <c r="BK234" s="947"/>
      <c r="BL234" s="947"/>
      <c r="BM234" s="947"/>
      <c r="BN234" s="947"/>
      <c r="BO234" s="947"/>
      <c r="BP234" s="947"/>
      <c r="BQ234" s="947"/>
      <c r="BR234" s="947"/>
      <c r="BS234" s="947"/>
      <c r="BT234" s="947"/>
      <c r="BU234" s="947"/>
      <c r="BV234" s="947"/>
      <c r="BW234" s="947"/>
      <c r="BX234" s="947"/>
      <c r="BY234" s="947"/>
      <c r="BZ234" s="947"/>
      <c r="CA234" s="947"/>
      <c r="CB234" s="947"/>
      <c r="CC234" s="947"/>
      <c r="CD234" s="947"/>
      <c r="CE234" s="947"/>
      <c r="CF234" s="947"/>
      <c r="CG234" s="947"/>
      <c r="CH234" s="947"/>
      <c r="CI234" s="947"/>
      <c r="CJ234" s="947"/>
      <c r="CK234" s="947"/>
      <c r="CL234" s="947"/>
      <c r="CM234" s="947"/>
      <c r="CN234" s="947"/>
      <c r="CO234" s="947"/>
      <c r="CP234" s="947"/>
      <c r="CQ234" s="947"/>
      <c r="CR234" s="947"/>
      <c r="CS234" s="947"/>
      <c r="CT234" s="947"/>
      <c r="CU234" s="947"/>
      <c r="CV234" s="947"/>
      <c r="CW234" s="947"/>
      <c r="CX234" s="947"/>
      <c r="CY234" s="947"/>
      <c r="CZ234" s="947"/>
      <c r="DA234" s="947"/>
      <c r="DB234" s="947"/>
      <c r="DC234" s="947"/>
      <c r="DD234" s="947"/>
      <c r="DE234" s="947"/>
      <c r="DF234" s="947"/>
      <c r="DG234" s="947"/>
      <c r="DH234" s="947"/>
      <c r="DI234" s="947"/>
      <c r="DJ234" s="947"/>
      <c r="DK234" s="947"/>
      <c r="DL234" s="947"/>
      <c r="DM234" s="947"/>
      <c r="DN234" s="947"/>
      <c r="DO234" s="947"/>
      <c r="DP234" s="947"/>
      <c r="DQ234" s="947"/>
      <c r="DR234" s="947"/>
      <c r="DS234" s="947"/>
      <c r="DT234" s="947"/>
      <c r="DU234" s="947"/>
      <c r="DV234" s="947"/>
      <c r="DW234" s="947"/>
      <c r="DX234" s="947"/>
      <c r="DY234" s="947"/>
      <c r="DZ234" s="947"/>
      <c r="EA234" s="947"/>
      <c r="EB234" s="947"/>
      <c r="EC234" s="947"/>
      <c r="ED234" s="947"/>
      <c r="EE234" s="947"/>
      <c r="EF234" s="947"/>
      <c r="EG234" s="947"/>
      <c r="EH234" s="947"/>
      <c r="EI234" s="947"/>
      <c r="EJ234" s="947"/>
      <c r="EK234" s="947"/>
      <c r="EL234" s="947"/>
      <c r="EM234" s="947"/>
      <c r="EN234" s="947"/>
      <c r="EO234" s="947"/>
      <c r="EP234" s="947"/>
      <c r="EQ234" s="947"/>
      <c r="ER234" s="947"/>
      <c r="ES234" s="947"/>
      <c r="ET234" s="947"/>
      <c r="EU234" s="947"/>
      <c r="EV234" s="947"/>
      <c r="EW234" s="947"/>
      <c r="EX234" s="947"/>
      <c r="EY234" s="947"/>
      <c r="EZ234" s="947"/>
      <c r="FA234" s="947"/>
      <c r="FB234" s="947"/>
      <c r="FC234" s="947"/>
      <c r="FD234" s="947"/>
      <c r="FE234" s="947"/>
      <c r="FF234" s="947"/>
      <c r="FG234" s="947"/>
      <c r="FH234" s="947"/>
      <c r="FI234" s="947"/>
      <c r="FJ234" s="947"/>
      <c r="FK234" s="947"/>
      <c r="FL234" s="947"/>
      <c r="FM234" s="947"/>
      <c r="FN234" s="947"/>
      <c r="FO234" s="947"/>
      <c r="FP234" s="947"/>
      <c r="FQ234" s="947"/>
      <c r="FR234" s="947"/>
      <c r="FS234" s="947"/>
      <c r="FT234" s="947"/>
      <c r="FU234" s="947"/>
      <c r="FV234" s="947"/>
      <c r="FW234" s="947"/>
      <c r="FX234" s="947"/>
      <c r="FY234" s="947"/>
      <c r="FZ234" s="947"/>
      <c r="GA234" s="947"/>
      <c r="GB234" s="947"/>
      <c r="GC234" s="947"/>
      <c r="GD234" s="947"/>
      <c r="GE234" s="947"/>
      <c r="GF234" s="947"/>
      <c r="GG234" s="947"/>
      <c r="GH234" s="947"/>
      <c r="GI234" s="947"/>
      <c r="GJ234" s="947"/>
      <c r="GK234" s="947"/>
      <c r="GL234" s="947"/>
      <c r="GM234" s="947"/>
      <c r="GN234" s="947"/>
      <c r="GO234" s="947"/>
      <c r="GP234" s="947"/>
      <c r="GQ234" s="947"/>
      <c r="GR234" s="947"/>
      <c r="GS234" s="947"/>
      <c r="GT234" s="947"/>
      <c r="GU234" s="947"/>
      <c r="GV234" s="947"/>
      <c r="GW234" s="947"/>
      <c r="GX234" s="947"/>
      <c r="GY234" s="947"/>
      <c r="GZ234" s="947"/>
      <c r="HA234" s="947"/>
      <c r="HB234" s="947"/>
      <c r="HC234" s="947"/>
      <c r="HD234" s="947"/>
      <c r="HE234" s="947"/>
      <c r="HF234" s="947"/>
      <c r="HG234" s="947"/>
      <c r="HH234" s="947"/>
      <c r="HI234" s="947"/>
      <c r="HJ234" s="947"/>
      <c r="HK234" s="947"/>
      <c r="HL234" s="947"/>
      <c r="HM234" s="947"/>
      <c r="HN234" s="947"/>
      <c r="HO234" s="947"/>
      <c r="HP234" s="947"/>
      <c r="HQ234" s="947"/>
      <c r="HR234" s="947"/>
      <c r="HS234" s="947"/>
      <c r="HT234" s="947"/>
      <c r="HU234" s="947"/>
      <c r="HV234" s="947"/>
      <c r="HW234" s="947"/>
      <c r="HX234" s="947"/>
      <c r="HY234" s="947"/>
      <c r="HZ234" s="947"/>
      <c r="IA234" s="947"/>
      <c r="IB234" s="947"/>
      <c r="IC234" s="947"/>
      <c r="ID234" s="947"/>
      <c r="IE234" s="947"/>
      <c r="IF234" s="947"/>
      <c r="IG234" s="947"/>
      <c r="IH234" s="947"/>
      <c r="II234" s="947"/>
      <c r="IJ234" s="947"/>
      <c r="IK234" s="947"/>
      <c r="IL234" s="947"/>
      <c r="IM234" s="947"/>
      <c r="IN234" s="947"/>
      <c r="IO234" s="947"/>
      <c r="IP234" s="947"/>
      <c r="IQ234" s="947"/>
      <c r="IR234" s="947"/>
      <c r="IS234" s="947"/>
      <c r="IT234" s="947"/>
      <c r="IU234" s="947"/>
    </row>
    <row r="235" spans="1:255" s="948" customFormat="1" ht="12">
      <c r="A235" s="1356"/>
      <c r="B235" s="1283"/>
      <c r="C235" s="667" t="s">
        <v>717</v>
      </c>
      <c r="D235" s="1213"/>
      <c r="E235" s="1285"/>
      <c r="F235" s="1213"/>
      <c r="G235" s="1357"/>
      <c r="H235" s="947"/>
      <c r="I235" s="947"/>
      <c r="J235" s="947"/>
      <c r="K235" s="947"/>
      <c r="L235" s="947"/>
      <c r="M235" s="947"/>
      <c r="N235" s="947"/>
      <c r="O235" s="947"/>
      <c r="P235" s="947"/>
      <c r="Q235" s="947"/>
      <c r="R235" s="947"/>
      <c r="S235" s="947"/>
      <c r="T235" s="947"/>
      <c r="U235" s="947"/>
      <c r="V235" s="947"/>
      <c r="W235" s="947"/>
      <c r="X235" s="947"/>
      <c r="Y235" s="947"/>
      <c r="Z235" s="947"/>
      <c r="AA235" s="947"/>
      <c r="AB235" s="947"/>
      <c r="AC235" s="947"/>
      <c r="AD235" s="947"/>
      <c r="AE235" s="947"/>
      <c r="AF235" s="947"/>
      <c r="AG235" s="947"/>
      <c r="AH235" s="947"/>
      <c r="AI235" s="947"/>
      <c r="AJ235" s="947"/>
      <c r="AK235" s="947"/>
      <c r="AL235" s="947"/>
      <c r="AM235" s="947"/>
      <c r="AN235" s="947"/>
      <c r="AO235" s="947"/>
      <c r="AP235" s="947"/>
      <c r="AQ235" s="947"/>
      <c r="AR235" s="947"/>
      <c r="AS235" s="947"/>
      <c r="AT235" s="947"/>
      <c r="AU235" s="947"/>
      <c r="AV235" s="947"/>
      <c r="AW235" s="947"/>
      <c r="AX235" s="947"/>
      <c r="AY235" s="947"/>
      <c r="AZ235" s="947"/>
      <c r="BA235" s="947"/>
      <c r="BB235" s="947"/>
      <c r="BC235" s="947"/>
      <c r="BD235" s="947"/>
      <c r="BE235" s="947"/>
      <c r="BF235" s="947"/>
      <c r="BG235" s="947"/>
      <c r="BH235" s="947"/>
      <c r="BI235" s="947"/>
      <c r="BJ235" s="947"/>
      <c r="BK235" s="947"/>
      <c r="BL235" s="947"/>
      <c r="BM235" s="947"/>
      <c r="BN235" s="947"/>
      <c r="BO235" s="947"/>
      <c r="BP235" s="947"/>
      <c r="BQ235" s="947"/>
      <c r="BR235" s="947"/>
      <c r="BS235" s="947"/>
      <c r="BT235" s="947"/>
      <c r="BU235" s="947"/>
      <c r="BV235" s="947"/>
      <c r="BW235" s="947"/>
      <c r="BX235" s="947"/>
      <c r="BY235" s="947"/>
      <c r="BZ235" s="947"/>
      <c r="CA235" s="947"/>
      <c r="CB235" s="947"/>
      <c r="CC235" s="947"/>
      <c r="CD235" s="947"/>
      <c r="CE235" s="947"/>
      <c r="CF235" s="947"/>
      <c r="CG235" s="947"/>
      <c r="CH235" s="947"/>
      <c r="CI235" s="947"/>
      <c r="CJ235" s="947"/>
      <c r="CK235" s="947"/>
      <c r="CL235" s="947"/>
      <c r="CM235" s="947"/>
      <c r="CN235" s="947"/>
      <c r="CO235" s="947"/>
      <c r="CP235" s="947"/>
      <c r="CQ235" s="947"/>
      <c r="CR235" s="947"/>
      <c r="CS235" s="947"/>
      <c r="CT235" s="947"/>
      <c r="CU235" s="947"/>
      <c r="CV235" s="947"/>
      <c r="CW235" s="947"/>
      <c r="CX235" s="947"/>
      <c r="CY235" s="947"/>
      <c r="CZ235" s="947"/>
      <c r="DA235" s="947"/>
      <c r="DB235" s="947"/>
      <c r="DC235" s="947"/>
      <c r="DD235" s="947"/>
      <c r="DE235" s="947"/>
      <c r="DF235" s="947"/>
      <c r="DG235" s="947"/>
      <c r="DH235" s="947"/>
      <c r="DI235" s="947"/>
      <c r="DJ235" s="947"/>
      <c r="DK235" s="947"/>
      <c r="DL235" s="947"/>
      <c r="DM235" s="947"/>
      <c r="DN235" s="947"/>
      <c r="DO235" s="947"/>
      <c r="DP235" s="947"/>
      <c r="DQ235" s="947"/>
      <c r="DR235" s="947"/>
      <c r="DS235" s="947"/>
      <c r="DT235" s="947"/>
      <c r="DU235" s="947"/>
      <c r="DV235" s="947"/>
      <c r="DW235" s="947"/>
      <c r="DX235" s="947"/>
      <c r="DY235" s="947"/>
      <c r="DZ235" s="947"/>
      <c r="EA235" s="947"/>
      <c r="EB235" s="947"/>
      <c r="EC235" s="947"/>
      <c r="ED235" s="947"/>
      <c r="EE235" s="947"/>
      <c r="EF235" s="947"/>
      <c r="EG235" s="947"/>
      <c r="EH235" s="947"/>
      <c r="EI235" s="947"/>
      <c r="EJ235" s="947"/>
      <c r="EK235" s="947"/>
      <c r="EL235" s="947"/>
      <c r="EM235" s="947"/>
      <c r="EN235" s="947"/>
      <c r="EO235" s="947"/>
      <c r="EP235" s="947"/>
      <c r="EQ235" s="947"/>
      <c r="ER235" s="947"/>
      <c r="ES235" s="947"/>
      <c r="ET235" s="947"/>
      <c r="EU235" s="947"/>
      <c r="EV235" s="947"/>
      <c r="EW235" s="947"/>
      <c r="EX235" s="947"/>
      <c r="EY235" s="947"/>
      <c r="EZ235" s="947"/>
      <c r="FA235" s="947"/>
      <c r="FB235" s="947"/>
      <c r="FC235" s="947"/>
      <c r="FD235" s="947"/>
      <c r="FE235" s="947"/>
      <c r="FF235" s="947"/>
      <c r="FG235" s="947"/>
      <c r="FH235" s="947"/>
      <c r="FI235" s="947"/>
      <c r="FJ235" s="947"/>
      <c r="FK235" s="947"/>
      <c r="FL235" s="947"/>
      <c r="FM235" s="947"/>
      <c r="FN235" s="947"/>
      <c r="FO235" s="947"/>
      <c r="FP235" s="947"/>
      <c r="FQ235" s="947"/>
      <c r="FR235" s="947"/>
      <c r="FS235" s="947"/>
      <c r="FT235" s="947"/>
      <c r="FU235" s="947"/>
      <c r="FV235" s="947"/>
      <c r="FW235" s="947"/>
      <c r="FX235" s="947"/>
      <c r="FY235" s="947"/>
      <c r="FZ235" s="947"/>
      <c r="GA235" s="947"/>
      <c r="GB235" s="947"/>
      <c r="GC235" s="947"/>
      <c r="GD235" s="947"/>
      <c r="GE235" s="947"/>
      <c r="GF235" s="947"/>
      <c r="GG235" s="947"/>
      <c r="GH235" s="947"/>
      <c r="GI235" s="947"/>
      <c r="GJ235" s="947"/>
      <c r="GK235" s="947"/>
      <c r="GL235" s="947"/>
      <c r="GM235" s="947"/>
      <c r="GN235" s="947"/>
      <c r="GO235" s="947"/>
      <c r="GP235" s="947"/>
      <c r="GQ235" s="947"/>
      <c r="GR235" s="947"/>
      <c r="GS235" s="947"/>
      <c r="GT235" s="947"/>
      <c r="GU235" s="947"/>
      <c r="GV235" s="947"/>
      <c r="GW235" s="947"/>
      <c r="GX235" s="947"/>
      <c r="GY235" s="947"/>
      <c r="GZ235" s="947"/>
      <c r="HA235" s="947"/>
      <c r="HB235" s="947"/>
      <c r="HC235" s="947"/>
      <c r="HD235" s="947"/>
      <c r="HE235" s="947"/>
      <c r="HF235" s="947"/>
      <c r="HG235" s="947"/>
      <c r="HH235" s="947"/>
      <c r="HI235" s="947"/>
      <c r="HJ235" s="947"/>
      <c r="HK235" s="947"/>
      <c r="HL235" s="947"/>
      <c r="HM235" s="947"/>
      <c r="HN235" s="947"/>
      <c r="HO235" s="947"/>
      <c r="HP235" s="947"/>
      <c r="HQ235" s="947"/>
      <c r="HR235" s="947"/>
      <c r="HS235" s="947"/>
      <c r="HT235" s="947"/>
      <c r="HU235" s="947"/>
      <c r="HV235" s="947"/>
      <c r="HW235" s="947"/>
      <c r="HX235" s="947"/>
      <c r="HY235" s="947"/>
      <c r="HZ235" s="947"/>
      <c r="IA235" s="947"/>
      <c r="IB235" s="947"/>
      <c r="IC235" s="947"/>
      <c r="ID235" s="947"/>
      <c r="IE235" s="947"/>
      <c r="IF235" s="947"/>
      <c r="IG235" s="947"/>
      <c r="IH235" s="947"/>
      <c r="II235" s="947"/>
      <c r="IJ235" s="947"/>
      <c r="IK235" s="947"/>
      <c r="IL235" s="947"/>
      <c r="IM235" s="947"/>
      <c r="IN235" s="947"/>
      <c r="IO235" s="947"/>
      <c r="IP235" s="947"/>
      <c r="IQ235" s="947"/>
      <c r="IR235" s="947"/>
      <c r="IS235" s="947"/>
      <c r="IT235" s="947"/>
      <c r="IU235" s="947"/>
    </row>
    <row r="236" spans="1:255" s="948" customFormat="1" ht="12">
      <c r="A236" s="1356"/>
      <c r="B236" s="1283"/>
      <c r="C236" s="667" t="s">
        <v>718</v>
      </c>
      <c r="D236" s="1213"/>
      <c r="E236" s="1285"/>
      <c r="F236" s="1213"/>
      <c r="G236" s="1357"/>
      <c r="H236" s="947"/>
      <c r="I236" s="947"/>
      <c r="J236" s="947"/>
      <c r="K236" s="947"/>
      <c r="L236" s="947"/>
      <c r="M236" s="947"/>
      <c r="N236" s="947"/>
      <c r="O236" s="947"/>
      <c r="P236" s="947"/>
      <c r="Q236" s="947"/>
      <c r="R236" s="947"/>
      <c r="S236" s="947"/>
      <c r="T236" s="947"/>
      <c r="U236" s="947"/>
      <c r="V236" s="947"/>
      <c r="W236" s="947"/>
      <c r="X236" s="947"/>
      <c r="Y236" s="947"/>
      <c r="Z236" s="947"/>
      <c r="AA236" s="947"/>
      <c r="AB236" s="947"/>
      <c r="AC236" s="947"/>
      <c r="AD236" s="947"/>
      <c r="AE236" s="947"/>
      <c r="AF236" s="947"/>
      <c r="AG236" s="947"/>
      <c r="AH236" s="947"/>
      <c r="AI236" s="947"/>
      <c r="AJ236" s="947"/>
      <c r="AK236" s="947"/>
      <c r="AL236" s="947"/>
      <c r="AM236" s="947"/>
      <c r="AN236" s="947"/>
      <c r="AO236" s="947"/>
      <c r="AP236" s="947"/>
      <c r="AQ236" s="947"/>
      <c r="AR236" s="947"/>
      <c r="AS236" s="947"/>
      <c r="AT236" s="947"/>
      <c r="AU236" s="947"/>
      <c r="AV236" s="947"/>
      <c r="AW236" s="947"/>
      <c r="AX236" s="947"/>
      <c r="AY236" s="947"/>
      <c r="AZ236" s="947"/>
      <c r="BA236" s="947"/>
      <c r="BB236" s="947"/>
      <c r="BC236" s="947"/>
      <c r="BD236" s="947"/>
      <c r="BE236" s="947"/>
      <c r="BF236" s="947"/>
      <c r="BG236" s="947"/>
      <c r="BH236" s="947"/>
      <c r="BI236" s="947"/>
      <c r="BJ236" s="947"/>
      <c r="BK236" s="947"/>
      <c r="BL236" s="947"/>
      <c r="BM236" s="947"/>
      <c r="BN236" s="947"/>
      <c r="BO236" s="947"/>
      <c r="BP236" s="947"/>
      <c r="BQ236" s="947"/>
      <c r="BR236" s="947"/>
      <c r="BS236" s="947"/>
      <c r="BT236" s="947"/>
      <c r="BU236" s="947"/>
      <c r="BV236" s="947"/>
      <c r="BW236" s="947"/>
      <c r="BX236" s="947"/>
      <c r="BY236" s="947"/>
      <c r="BZ236" s="947"/>
      <c r="CA236" s="947"/>
      <c r="CB236" s="947"/>
      <c r="CC236" s="947"/>
      <c r="CD236" s="947"/>
      <c r="CE236" s="947"/>
      <c r="CF236" s="947"/>
      <c r="CG236" s="947"/>
      <c r="CH236" s="947"/>
      <c r="CI236" s="947"/>
      <c r="CJ236" s="947"/>
      <c r="CK236" s="947"/>
      <c r="CL236" s="947"/>
      <c r="CM236" s="947"/>
      <c r="CN236" s="947"/>
      <c r="CO236" s="947"/>
      <c r="CP236" s="947"/>
      <c r="CQ236" s="947"/>
      <c r="CR236" s="947"/>
      <c r="CS236" s="947"/>
      <c r="CT236" s="947"/>
      <c r="CU236" s="947"/>
      <c r="CV236" s="947"/>
      <c r="CW236" s="947"/>
      <c r="CX236" s="947"/>
      <c r="CY236" s="947"/>
      <c r="CZ236" s="947"/>
      <c r="DA236" s="947"/>
      <c r="DB236" s="947"/>
      <c r="DC236" s="947"/>
      <c r="DD236" s="947"/>
      <c r="DE236" s="947"/>
      <c r="DF236" s="947"/>
      <c r="DG236" s="947"/>
      <c r="DH236" s="947"/>
      <c r="DI236" s="947"/>
      <c r="DJ236" s="947"/>
      <c r="DK236" s="947"/>
      <c r="DL236" s="947"/>
      <c r="DM236" s="947"/>
      <c r="DN236" s="947"/>
      <c r="DO236" s="947"/>
      <c r="DP236" s="947"/>
      <c r="DQ236" s="947"/>
      <c r="DR236" s="947"/>
      <c r="DS236" s="947"/>
      <c r="DT236" s="947"/>
      <c r="DU236" s="947"/>
      <c r="DV236" s="947"/>
      <c r="DW236" s="947"/>
      <c r="DX236" s="947"/>
      <c r="DY236" s="947"/>
      <c r="DZ236" s="947"/>
      <c r="EA236" s="947"/>
      <c r="EB236" s="947"/>
      <c r="EC236" s="947"/>
      <c r="ED236" s="947"/>
      <c r="EE236" s="947"/>
      <c r="EF236" s="947"/>
      <c r="EG236" s="947"/>
      <c r="EH236" s="947"/>
      <c r="EI236" s="947"/>
      <c r="EJ236" s="947"/>
      <c r="EK236" s="947"/>
      <c r="EL236" s="947"/>
      <c r="EM236" s="947"/>
      <c r="EN236" s="947"/>
      <c r="EO236" s="947"/>
      <c r="EP236" s="947"/>
      <c r="EQ236" s="947"/>
      <c r="ER236" s="947"/>
      <c r="ES236" s="947"/>
      <c r="ET236" s="947"/>
      <c r="EU236" s="947"/>
      <c r="EV236" s="947"/>
      <c r="EW236" s="947"/>
      <c r="EX236" s="947"/>
      <c r="EY236" s="947"/>
      <c r="EZ236" s="947"/>
      <c r="FA236" s="947"/>
      <c r="FB236" s="947"/>
      <c r="FC236" s="947"/>
      <c r="FD236" s="947"/>
      <c r="FE236" s="947"/>
      <c r="FF236" s="947"/>
      <c r="FG236" s="947"/>
      <c r="FH236" s="947"/>
      <c r="FI236" s="947"/>
      <c r="FJ236" s="947"/>
      <c r="FK236" s="947"/>
      <c r="FL236" s="947"/>
      <c r="FM236" s="947"/>
      <c r="FN236" s="947"/>
      <c r="FO236" s="947"/>
      <c r="FP236" s="947"/>
      <c r="FQ236" s="947"/>
      <c r="FR236" s="947"/>
      <c r="FS236" s="947"/>
      <c r="FT236" s="947"/>
      <c r="FU236" s="947"/>
      <c r="FV236" s="947"/>
      <c r="FW236" s="947"/>
      <c r="FX236" s="947"/>
      <c r="FY236" s="947"/>
      <c r="FZ236" s="947"/>
      <c r="GA236" s="947"/>
      <c r="GB236" s="947"/>
      <c r="GC236" s="947"/>
      <c r="GD236" s="947"/>
      <c r="GE236" s="947"/>
      <c r="GF236" s="947"/>
      <c r="GG236" s="947"/>
      <c r="GH236" s="947"/>
      <c r="GI236" s="947"/>
      <c r="GJ236" s="947"/>
      <c r="GK236" s="947"/>
      <c r="GL236" s="947"/>
      <c r="GM236" s="947"/>
      <c r="GN236" s="947"/>
      <c r="GO236" s="947"/>
      <c r="GP236" s="947"/>
      <c r="GQ236" s="947"/>
      <c r="GR236" s="947"/>
      <c r="GS236" s="947"/>
      <c r="GT236" s="947"/>
      <c r="GU236" s="947"/>
      <c r="GV236" s="947"/>
      <c r="GW236" s="947"/>
      <c r="GX236" s="947"/>
      <c r="GY236" s="947"/>
      <c r="GZ236" s="947"/>
      <c r="HA236" s="947"/>
      <c r="HB236" s="947"/>
      <c r="HC236" s="947"/>
      <c r="HD236" s="947"/>
      <c r="HE236" s="947"/>
      <c r="HF236" s="947"/>
      <c r="HG236" s="947"/>
      <c r="HH236" s="947"/>
      <c r="HI236" s="947"/>
      <c r="HJ236" s="947"/>
      <c r="HK236" s="947"/>
      <c r="HL236" s="947"/>
      <c r="HM236" s="947"/>
      <c r="HN236" s="947"/>
      <c r="HO236" s="947"/>
      <c r="HP236" s="947"/>
      <c r="HQ236" s="947"/>
      <c r="HR236" s="947"/>
      <c r="HS236" s="947"/>
      <c r="HT236" s="947"/>
      <c r="HU236" s="947"/>
      <c r="HV236" s="947"/>
      <c r="HW236" s="947"/>
      <c r="HX236" s="947"/>
      <c r="HY236" s="947"/>
      <c r="HZ236" s="947"/>
      <c r="IA236" s="947"/>
      <c r="IB236" s="947"/>
      <c r="IC236" s="947"/>
      <c r="ID236" s="947"/>
      <c r="IE236" s="947"/>
      <c r="IF236" s="947"/>
      <c r="IG236" s="947"/>
      <c r="IH236" s="947"/>
      <c r="II236" s="947"/>
      <c r="IJ236" s="947"/>
      <c r="IK236" s="947"/>
      <c r="IL236" s="947"/>
      <c r="IM236" s="947"/>
      <c r="IN236" s="947"/>
      <c r="IO236" s="947"/>
      <c r="IP236" s="947"/>
      <c r="IQ236" s="947"/>
      <c r="IR236" s="947"/>
      <c r="IS236" s="947"/>
      <c r="IT236" s="947"/>
      <c r="IU236" s="947"/>
    </row>
    <row r="237" spans="1:255" s="948" customFormat="1" ht="12">
      <c r="A237" s="1356"/>
      <c r="B237" s="1283"/>
      <c r="C237" s="666" t="s">
        <v>719</v>
      </c>
      <c r="D237" s="1213"/>
      <c r="E237" s="1285"/>
      <c r="F237" s="1213"/>
      <c r="G237" s="1357"/>
      <c r="H237" s="947"/>
      <c r="I237" s="947"/>
      <c r="J237" s="947"/>
      <c r="K237" s="947"/>
      <c r="L237" s="947"/>
      <c r="M237" s="947"/>
      <c r="N237" s="947"/>
      <c r="O237" s="947"/>
      <c r="P237" s="947"/>
      <c r="Q237" s="947"/>
      <c r="R237" s="947"/>
      <c r="S237" s="947"/>
      <c r="T237" s="947"/>
      <c r="U237" s="947"/>
      <c r="V237" s="947"/>
      <c r="W237" s="947"/>
      <c r="X237" s="947"/>
      <c r="Y237" s="947"/>
      <c r="Z237" s="947"/>
      <c r="AA237" s="947"/>
      <c r="AB237" s="947"/>
      <c r="AC237" s="947"/>
      <c r="AD237" s="947"/>
      <c r="AE237" s="947"/>
      <c r="AF237" s="947"/>
      <c r="AG237" s="947"/>
      <c r="AH237" s="947"/>
      <c r="AI237" s="947"/>
      <c r="AJ237" s="947"/>
      <c r="AK237" s="947"/>
      <c r="AL237" s="947"/>
      <c r="AM237" s="947"/>
      <c r="AN237" s="947"/>
      <c r="AO237" s="947"/>
      <c r="AP237" s="947"/>
      <c r="AQ237" s="947"/>
      <c r="AR237" s="947"/>
      <c r="AS237" s="947"/>
      <c r="AT237" s="947"/>
      <c r="AU237" s="947"/>
      <c r="AV237" s="947"/>
      <c r="AW237" s="947"/>
      <c r="AX237" s="947"/>
      <c r="AY237" s="947"/>
      <c r="AZ237" s="947"/>
      <c r="BA237" s="947"/>
      <c r="BB237" s="947"/>
      <c r="BC237" s="947"/>
      <c r="BD237" s="947"/>
      <c r="BE237" s="947"/>
      <c r="BF237" s="947"/>
      <c r="BG237" s="947"/>
      <c r="BH237" s="947"/>
      <c r="BI237" s="947"/>
      <c r="BJ237" s="947"/>
      <c r="BK237" s="947"/>
      <c r="BL237" s="947"/>
      <c r="BM237" s="947"/>
      <c r="BN237" s="947"/>
      <c r="BO237" s="947"/>
      <c r="BP237" s="947"/>
      <c r="BQ237" s="947"/>
      <c r="BR237" s="947"/>
      <c r="BS237" s="947"/>
      <c r="BT237" s="947"/>
      <c r="BU237" s="947"/>
      <c r="BV237" s="947"/>
      <c r="BW237" s="947"/>
      <c r="BX237" s="947"/>
      <c r="BY237" s="947"/>
      <c r="BZ237" s="947"/>
      <c r="CA237" s="947"/>
      <c r="CB237" s="947"/>
      <c r="CC237" s="947"/>
      <c r="CD237" s="947"/>
      <c r="CE237" s="947"/>
      <c r="CF237" s="947"/>
      <c r="CG237" s="947"/>
      <c r="CH237" s="947"/>
      <c r="CI237" s="947"/>
      <c r="CJ237" s="947"/>
      <c r="CK237" s="947"/>
      <c r="CL237" s="947"/>
      <c r="CM237" s="947"/>
      <c r="CN237" s="947"/>
      <c r="CO237" s="947"/>
      <c r="CP237" s="947"/>
      <c r="CQ237" s="947"/>
      <c r="CR237" s="947"/>
      <c r="CS237" s="947"/>
      <c r="CT237" s="947"/>
      <c r="CU237" s="947"/>
      <c r="CV237" s="947"/>
      <c r="CW237" s="947"/>
      <c r="CX237" s="947"/>
      <c r="CY237" s="947"/>
      <c r="CZ237" s="947"/>
      <c r="DA237" s="947"/>
      <c r="DB237" s="947"/>
      <c r="DC237" s="947"/>
      <c r="DD237" s="947"/>
      <c r="DE237" s="947"/>
      <c r="DF237" s="947"/>
      <c r="DG237" s="947"/>
      <c r="DH237" s="947"/>
      <c r="DI237" s="947"/>
      <c r="DJ237" s="947"/>
      <c r="DK237" s="947"/>
      <c r="DL237" s="947"/>
      <c r="DM237" s="947"/>
      <c r="DN237" s="947"/>
      <c r="DO237" s="947"/>
      <c r="DP237" s="947"/>
      <c r="DQ237" s="947"/>
      <c r="DR237" s="947"/>
      <c r="DS237" s="947"/>
      <c r="DT237" s="947"/>
      <c r="DU237" s="947"/>
      <c r="DV237" s="947"/>
      <c r="DW237" s="947"/>
      <c r="DX237" s="947"/>
      <c r="DY237" s="947"/>
      <c r="DZ237" s="947"/>
      <c r="EA237" s="947"/>
      <c r="EB237" s="947"/>
      <c r="EC237" s="947"/>
      <c r="ED237" s="947"/>
      <c r="EE237" s="947"/>
      <c r="EF237" s="947"/>
      <c r="EG237" s="947"/>
      <c r="EH237" s="947"/>
      <c r="EI237" s="947"/>
      <c r="EJ237" s="947"/>
      <c r="EK237" s="947"/>
      <c r="EL237" s="947"/>
      <c r="EM237" s="947"/>
      <c r="EN237" s="947"/>
      <c r="EO237" s="947"/>
      <c r="EP237" s="947"/>
      <c r="EQ237" s="947"/>
      <c r="ER237" s="947"/>
      <c r="ES237" s="947"/>
      <c r="ET237" s="947"/>
      <c r="EU237" s="947"/>
      <c r="EV237" s="947"/>
      <c r="EW237" s="947"/>
      <c r="EX237" s="947"/>
      <c r="EY237" s="947"/>
      <c r="EZ237" s="947"/>
      <c r="FA237" s="947"/>
      <c r="FB237" s="947"/>
      <c r="FC237" s="947"/>
      <c r="FD237" s="947"/>
      <c r="FE237" s="947"/>
      <c r="FF237" s="947"/>
      <c r="FG237" s="947"/>
      <c r="FH237" s="947"/>
      <c r="FI237" s="947"/>
      <c r="FJ237" s="947"/>
      <c r="FK237" s="947"/>
      <c r="FL237" s="947"/>
      <c r="FM237" s="947"/>
      <c r="FN237" s="947"/>
      <c r="FO237" s="947"/>
      <c r="FP237" s="947"/>
      <c r="FQ237" s="947"/>
      <c r="FR237" s="947"/>
      <c r="FS237" s="947"/>
      <c r="FT237" s="947"/>
      <c r="FU237" s="947"/>
      <c r="FV237" s="947"/>
      <c r="FW237" s="947"/>
      <c r="FX237" s="947"/>
      <c r="FY237" s="947"/>
      <c r="FZ237" s="947"/>
      <c r="GA237" s="947"/>
      <c r="GB237" s="947"/>
      <c r="GC237" s="947"/>
      <c r="GD237" s="947"/>
      <c r="GE237" s="947"/>
      <c r="GF237" s="947"/>
      <c r="GG237" s="947"/>
      <c r="GH237" s="947"/>
      <c r="GI237" s="947"/>
      <c r="GJ237" s="947"/>
      <c r="GK237" s="947"/>
      <c r="GL237" s="947"/>
      <c r="GM237" s="947"/>
      <c r="GN237" s="947"/>
      <c r="GO237" s="947"/>
      <c r="GP237" s="947"/>
      <c r="GQ237" s="947"/>
      <c r="GR237" s="947"/>
      <c r="GS237" s="947"/>
      <c r="GT237" s="947"/>
      <c r="GU237" s="947"/>
      <c r="GV237" s="947"/>
      <c r="GW237" s="947"/>
      <c r="GX237" s="947"/>
      <c r="GY237" s="947"/>
      <c r="GZ237" s="947"/>
      <c r="HA237" s="947"/>
      <c r="HB237" s="947"/>
      <c r="HC237" s="947"/>
      <c r="HD237" s="947"/>
      <c r="HE237" s="947"/>
      <c r="HF237" s="947"/>
      <c r="HG237" s="947"/>
      <c r="HH237" s="947"/>
      <c r="HI237" s="947"/>
      <c r="HJ237" s="947"/>
      <c r="HK237" s="947"/>
      <c r="HL237" s="947"/>
      <c r="HM237" s="947"/>
      <c r="HN237" s="947"/>
      <c r="HO237" s="947"/>
      <c r="HP237" s="947"/>
      <c r="HQ237" s="947"/>
      <c r="HR237" s="947"/>
      <c r="HS237" s="947"/>
      <c r="HT237" s="947"/>
      <c r="HU237" s="947"/>
      <c r="HV237" s="947"/>
      <c r="HW237" s="947"/>
      <c r="HX237" s="947"/>
      <c r="HY237" s="947"/>
      <c r="HZ237" s="947"/>
      <c r="IA237" s="947"/>
      <c r="IB237" s="947"/>
      <c r="IC237" s="947"/>
      <c r="ID237" s="947"/>
      <c r="IE237" s="947"/>
      <c r="IF237" s="947"/>
      <c r="IG237" s="947"/>
      <c r="IH237" s="947"/>
      <c r="II237" s="947"/>
      <c r="IJ237" s="947"/>
      <c r="IK237" s="947"/>
      <c r="IL237" s="947"/>
      <c r="IM237" s="947"/>
      <c r="IN237" s="947"/>
      <c r="IO237" s="947"/>
      <c r="IP237" s="947"/>
      <c r="IQ237" s="947"/>
      <c r="IR237" s="947"/>
      <c r="IS237" s="947"/>
      <c r="IT237" s="947"/>
      <c r="IU237" s="947"/>
    </row>
    <row r="238" spans="1:255" s="948" customFormat="1" ht="36">
      <c r="A238" s="1356"/>
      <c r="B238" s="1283"/>
      <c r="C238" s="666" t="s">
        <v>720</v>
      </c>
      <c r="D238" s="1213"/>
      <c r="E238" s="1285"/>
      <c r="F238" s="1213"/>
      <c r="G238" s="1357"/>
      <c r="H238" s="947"/>
      <c r="I238" s="947"/>
      <c r="J238" s="947"/>
      <c r="K238" s="947"/>
      <c r="L238" s="947"/>
      <c r="M238" s="947"/>
      <c r="N238" s="947"/>
      <c r="O238" s="947"/>
      <c r="P238" s="947"/>
      <c r="Q238" s="947"/>
      <c r="R238" s="947"/>
      <c r="S238" s="947"/>
      <c r="T238" s="947"/>
      <c r="U238" s="947"/>
      <c r="V238" s="947"/>
      <c r="W238" s="947"/>
      <c r="X238" s="947"/>
      <c r="Y238" s="947"/>
      <c r="Z238" s="947"/>
      <c r="AA238" s="947"/>
      <c r="AB238" s="947"/>
      <c r="AC238" s="947"/>
      <c r="AD238" s="947"/>
      <c r="AE238" s="947"/>
      <c r="AF238" s="947"/>
      <c r="AG238" s="947"/>
      <c r="AH238" s="947"/>
      <c r="AI238" s="947"/>
      <c r="AJ238" s="947"/>
      <c r="AK238" s="947"/>
      <c r="AL238" s="947"/>
      <c r="AM238" s="947"/>
      <c r="AN238" s="947"/>
      <c r="AO238" s="947"/>
      <c r="AP238" s="947"/>
      <c r="AQ238" s="947"/>
      <c r="AR238" s="947"/>
      <c r="AS238" s="947"/>
      <c r="AT238" s="947"/>
      <c r="AU238" s="947"/>
      <c r="AV238" s="947"/>
      <c r="AW238" s="947"/>
      <c r="AX238" s="947"/>
      <c r="AY238" s="947"/>
      <c r="AZ238" s="947"/>
      <c r="BA238" s="947"/>
      <c r="BB238" s="947"/>
      <c r="BC238" s="947"/>
      <c r="BD238" s="947"/>
      <c r="BE238" s="947"/>
      <c r="BF238" s="947"/>
      <c r="BG238" s="947"/>
      <c r="BH238" s="947"/>
      <c r="BI238" s="947"/>
      <c r="BJ238" s="947"/>
      <c r="BK238" s="947"/>
      <c r="BL238" s="947"/>
      <c r="BM238" s="947"/>
      <c r="BN238" s="947"/>
      <c r="BO238" s="947"/>
      <c r="BP238" s="947"/>
      <c r="BQ238" s="947"/>
      <c r="BR238" s="947"/>
      <c r="BS238" s="947"/>
      <c r="BT238" s="947"/>
      <c r="BU238" s="947"/>
      <c r="BV238" s="947"/>
      <c r="BW238" s="947"/>
      <c r="BX238" s="947"/>
      <c r="BY238" s="947"/>
      <c r="BZ238" s="947"/>
      <c r="CA238" s="947"/>
      <c r="CB238" s="947"/>
      <c r="CC238" s="947"/>
      <c r="CD238" s="947"/>
      <c r="CE238" s="947"/>
      <c r="CF238" s="947"/>
      <c r="CG238" s="947"/>
      <c r="CH238" s="947"/>
      <c r="CI238" s="947"/>
      <c r="CJ238" s="947"/>
      <c r="CK238" s="947"/>
      <c r="CL238" s="947"/>
      <c r="CM238" s="947"/>
      <c r="CN238" s="947"/>
      <c r="CO238" s="947"/>
      <c r="CP238" s="947"/>
      <c r="CQ238" s="947"/>
      <c r="CR238" s="947"/>
      <c r="CS238" s="947"/>
      <c r="CT238" s="947"/>
      <c r="CU238" s="947"/>
      <c r="CV238" s="947"/>
      <c r="CW238" s="947"/>
      <c r="CX238" s="947"/>
      <c r="CY238" s="947"/>
      <c r="CZ238" s="947"/>
      <c r="DA238" s="947"/>
      <c r="DB238" s="947"/>
      <c r="DC238" s="947"/>
      <c r="DD238" s="947"/>
      <c r="DE238" s="947"/>
      <c r="DF238" s="947"/>
      <c r="DG238" s="947"/>
      <c r="DH238" s="947"/>
      <c r="DI238" s="947"/>
      <c r="DJ238" s="947"/>
      <c r="DK238" s="947"/>
      <c r="DL238" s="947"/>
      <c r="DM238" s="947"/>
      <c r="DN238" s="947"/>
      <c r="DO238" s="947"/>
      <c r="DP238" s="947"/>
      <c r="DQ238" s="947"/>
      <c r="DR238" s="947"/>
      <c r="DS238" s="947"/>
      <c r="DT238" s="947"/>
      <c r="DU238" s="947"/>
      <c r="DV238" s="947"/>
      <c r="DW238" s="947"/>
      <c r="DX238" s="947"/>
      <c r="DY238" s="947"/>
      <c r="DZ238" s="947"/>
      <c r="EA238" s="947"/>
      <c r="EB238" s="947"/>
      <c r="EC238" s="947"/>
      <c r="ED238" s="947"/>
      <c r="EE238" s="947"/>
      <c r="EF238" s="947"/>
      <c r="EG238" s="947"/>
      <c r="EH238" s="947"/>
      <c r="EI238" s="947"/>
      <c r="EJ238" s="947"/>
      <c r="EK238" s="947"/>
      <c r="EL238" s="947"/>
      <c r="EM238" s="947"/>
      <c r="EN238" s="947"/>
      <c r="EO238" s="947"/>
      <c r="EP238" s="947"/>
      <c r="EQ238" s="947"/>
      <c r="ER238" s="947"/>
      <c r="ES238" s="947"/>
      <c r="ET238" s="947"/>
      <c r="EU238" s="947"/>
      <c r="EV238" s="947"/>
      <c r="EW238" s="947"/>
      <c r="EX238" s="947"/>
      <c r="EY238" s="947"/>
      <c r="EZ238" s="947"/>
      <c r="FA238" s="947"/>
      <c r="FB238" s="947"/>
      <c r="FC238" s="947"/>
      <c r="FD238" s="947"/>
      <c r="FE238" s="947"/>
      <c r="FF238" s="947"/>
      <c r="FG238" s="947"/>
      <c r="FH238" s="947"/>
      <c r="FI238" s="947"/>
      <c r="FJ238" s="947"/>
      <c r="FK238" s="947"/>
      <c r="FL238" s="947"/>
      <c r="FM238" s="947"/>
      <c r="FN238" s="947"/>
      <c r="FO238" s="947"/>
      <c r="FP238" s="947"/>
      <c r="FQ238" s="947"/>
      <c r="FR238" s="947"/>
      <c r="FS238" s="947"/>
      <c r="FT238" s="947"/>
      <c r="FU238" s="947"/>
      <c r="FV238" s="947"/>
      <c r="FW238" s="947"/>
      <c r="FX238" s="947"/>
      <c r="FY238" s="947"/>
      <c r="FZ238" s="947"/>
      <c r="GA238" s="947"/>
      <c r="GB238" s="947"/>
      <c r="GC238" s="947"/>
      <c r="GD238" s="947"/>
      <c r="GE238" s="947"/>
      <c r="GF238" s="947"/>
      <c r="GG238" s="947"/>
      <c r="GH238" s="947"/>
      <c r="GI238" s="947"/>
      <c r="GJ238" s="947"/>
      <c r="GK238" s="947"/>
      <c r="GL238" s="947"/>
      <c r="GM238" s="947"/>
      <c r="GN238" s="947"/>
      <c r="GO238" s="947"/>
      <c r="GP238" s="947"/>
      <c r="GQ238" s="947"/>
      <c r="GR238" s="947"/>
      <c r="GS238" s="947"/>
      <c r="GT238" s="947"/>
      <c r="GU238" s="947"/>
      <c r="GV238" s="947"/>
      <c r="GW238" s="947"/>
      <c r="GX238" s="947"/>
      <c r="GY238" s="947"/>
      <c r="GZ238" s="947"/>
      <c r="HA238" s="947"/>
      <c r="HB238" s="947"/>
      <c r="HC238" s="947"/>
      <c r="HD238" s="947"/>
      <c r="HE238" s="947"/>
      <c r="HF238" s="947"/>
      <c r="HG238" s="947"/>
      <c r="HH238" s="947"/>
      <c r="HI238" s="947"/>
      <c r="HJ238" s="947"/>
      <c r="HK238" s="947"/>
      <c r="HL238" s="947"/>
      <c r="HM238" s="947"/>
      <c r="HN238" s="947"/>
      <c r="HO238" s="947"/>
      <c r="HP238" s="947"/>
      <c r="HQ238" s="947"/>
      <c r="HR238" s="947"/>
      <c r="HS238" s="947"/>
      <c r="HT238" s="947"/>
      <c r="HU238" s="947"/>
      <c r="HV238" s="947"/>
      <c r="HW238" s="947"/>
      <c r="HX238" s="947"/>
      <c r="HY238" s="947"/>
      <c r="HZ238" s="947"/>
      <c r="IA238" s="947"/>
      <c r="IB238" s="947"/>
      <c r="IC238" s="947"/>
      <c r="ID238" s="947"/>
      <c r="IE238" s="947"/>
      <c r="IF238" s="947"/>
      <c r="IG238" s="947"/>
      <c r="IH238" s="947"/>
      <c r="II238" s="947"/>
      <c r="IJ238" s="947"/>
      <c r="IK238" s="947"/>
      <c r="IL238" s="947"/>
      <c r="IM238" s="947"/>
      <c r="IN238" s="947"/>
      <c r="IO238" s="947"/>
      <c r="IP238" s="947"/>
      <c r="IQ238" s="947"/>
      <c r="IR238" s="947"/>
      <c r="IS238" s="947"/>
      <c r="IT238" s="947"/>
      <c r="IU238" s="947"/>
    </row>
    <row r="239" spans="1:255" s="948" customFormat="1" ht="84">
      <c r="A239" s="1356"/>
      <c r="B239" s="1283"/>
      <c r="C239" s="666" t="s">
        <v>721</v>
      </c>
      <c r="D239" s="1213"/>
      <c r="E239" s="1285"/>
      <c r="F239" s="1213"/>
      <c r="G239" s="1357"/>
      <c r="H239" s="947"/>
      <c r="I239" s="947"/>
      <c r="J239" s="947"/>
      <c r="K239" s="947"/>
      <c r="L239" s="947"/>
      <c r="M239" s="947"/>
      <c r="N239" s="947"/>
      <c r="O239" s="947"/>
      <c r="P239" s="947"/>
      <c r="Q239" s="947"/>
      <c r="R239" s="947"/>
      <c r="S239" s="947"/>
      <c r="T239" s="947"/>
      <c r="U239" s="947"/>
      <c r="V239" s="947"/>
      <c r="W239" s="947"/>
      <c r="X239" s="947"/>
      <c r="Y239" s="947"/>
      <c r="Z239" s="947"/>
      <c r="AA239" s="947"/>
      <c r="AB239" s="947"/>
      <c r="AC239" s="947"/>
      <c r="AD239" s="947"/>
      <c r="AE239" s="947"/>
      <c r="AF239" s="947"/>
      <c r="AG239" s="947"/>
      <c r="AH239" s="947"/>
      <c r="AI239" s="947"/>
      <c r="AJ239" s="947"/>
      <c r="AK239" s="947"/>
      <c r="AL239" s="947"/>
      <c r="AM239" s="947"/>
      <c r="AN239" s="947"/>
      <c r="AO239" s="947"/>
      <c r="AP239" s="947"/>
      <c r="AQ239" s="947"/>
      <c r="AR239" s="947"/>
      <c r="AS239" s="947"/>
      <c r="AT239" s="947"/>
      <c r="AU239" s="947"/>
      <c r="AV239" s="947"/>
      <c r="AW239" s="947"/>
      <c r="AX239" s="947"/>
      <c r="AY239" s="947"/>
      <c r="AZ239" s="947"/>
      <c r="BA239" s="947"/>
      <c r="BB239" s="947"/>
      <c r="BC239" s="947"/>
      <c r="BD239" s="947"/>
      <c r="BE239" s="947"/>
      <c r="BF239" s="947"/>
      <c r="BG239" s="947"/>
      <c r="BH239" s="947"/>
      <c r="BI239" s="947"/>
      <c r="BJ239" s="947"/>
      <c r="BK239" s="947"/>
      <c r="BL239" s="947"/>
      <c r="BM239" s="947"/>
      <c r="BN239" s="947"/>
      <c r="BO239" s="947"/>
      <c r="BP239" s="947"/>
      <c r="BQ239" s="947"/>
      <c r="BR239" s="947"/>
      <c r="BS239" s="947"/>
      <c r="BT239" s="947"/>
      <c r="BU239" s="947"/>
      <c r="BV239" s="947"/>
      <c r="BW239" s="947"/>
      <c r="BX239" s="947"/>
      <c r="BY239" s="947"/>
      <c r="BZ239" s="947"/>
      <c r="CA239" s="947"/>
      <c r="CB239" s="947"/>
      <c r="CC239" s="947"/>
      <c r="CD239" s="947"/>
      <c r="CE239" s="947"/>
      <c r="CF239" s="947"/>
      <c r="CG239" s="947"/>
      <c r="CH239" s="947"/>
      <c r="CI239" s="947"/>
      <c r="CJ239" s="947"/>
      <c r="CK239" s="947"/>
      <c r="CL239" s="947"/>
      <c r="CM239" s="947"/>
      <c r="CN239" s="947"/>
      <c r="CO239" s="947"/>
      <c r="CP239" s="947"/>
      <c r="CQ239" s="947"/>
      <c r="CR239" s="947"/>
      <c r="CS239" s="947"/>
      <c r="CT239" s="947"/>
      <c r="CU239" s="947"/>
      <c r="CV239" s="947"/>
      <c r="CW239" s="947"/>
      <c r="CX239" s="947"/>
      <c r="CY239" s="947"/>
      <c r="CZ239" s="947"/>
      <c r="DA239" s="947"/>
      <c r="DB239" s="947"/>
      <c r="DC239" s="947"/>
      <c r="DD239" s="947"/>
      <c r="DE239" s="947"/>
      <c r="DF239" s="947"/>
      <c r="DG239" s="947"/>
      <c r="DH239" s="947"/>
      <c r="DI239" s="947"/>
      <c r="DJ239" s="947"/>
      <c r="DK239" s="947"/>
      <c r="DL239" s="947"/>
      <c r="DM239" s="947"/>
      <c r="DN239" s="947"/>
      <c r="DO239" s="947"/>
      <c r="DP239" s="947"/>
      <c r="DQ239" s="947"/>
      <c r="DR239" s="947"/>
      <c r="DS239" s="947"/>
      <c r="DT239" s="947"/>
      <c r="DU239" s="947"/>
      <c r="DV239" s="947"/>
      <c r="DW239" s="947"/>
      <c r="DX239" s="947"/>
      <c r="DY239" s="947"/>
      <c r="DZ239" s="947"/>
      <c r="EA239" s="947"/>
      <c r="EB239" s="947"/>
      <c r="EC239" s="947"/>
      <c r="ED239" s="947"/>
      <c r="EE239" s="947"/>
      <c r="EF239" s="947"/>
      <c r="EG239" s="947"/>
      <c r="EH239" s="947"/>
      <c r="EI239" s="947"/>
      <c r="EJ239" s="947"/>
      <c r="EK239" s="947"/>
      <c r="EL239" s="947"/>
      <c r="EM239" s="947"/>
      <c r="EN239" s="947"/>
      <c r="EO239" s="947"/>
      <c r="EP239" s="947"/>
      <c r="EQ239" s="947"/>
      <c r="ER239" s="947"/>
      <c r="ES239" s="947"/>
      <c r="ET239" s="947"/>
      <c r="EU239" s="947"/>
      <c r="EV239" s="947"/>
      <c r="EW239" s="947"/>
      <c r="EX239" s="947"/>
      <c r="EY239" s="947"/>
      <c r="EZ239" s="947"/>
      <c r="FA239" s="947"/>
      <c r="FB239" s="947"/>
      <c r="FC239" s="947"/>
      <c r="FD239" s="947"/>
      <c r="FE239" s="947"/>
      <c r="FF239" s="947"/>
      <c r="FG239" s="947"/>
      <c r="FH239" s="947"/>
      <c r="FI239" s="947"/>
      <c r="FJ239" s="947"/>
      <c r="FK239" s="947"/>
      <c r="FL239" s="947"/>
      <c r="FM239" s="947"/>
      <c r="FN239" s="947"/>
      <c r="FO239" s="947"/>
      <c r="FP239" s="947"/>
      <c r="FQ239" s="947"/>
      <c r="FR239" s="947"/>
      <c r="FS239" s="947"/>
      <c r="FT239" s="947"/>
      <c r="FU239" s="947"/>
      <c r="FV239" s="947"/>
      <c r="FW239" s="947"/>
      <c r="FX239" s="947"/>
      <c r="FY239" s="947"/>
      <c r="FZ239" s="947"/>
      <c r="GA239" s="947"/>
      <c r="GB239" s="947"/>
      <c r="GC239" s="947"/>
      <c r="GD239" s="947"/>
      <c r="GE239" s="947"/>
      <c r="GF239" s="947"/>
      <c r="GG239" s="947"/>
      <c r="GH239" s="947"/>
      <c r="GI239" s="947"/>
      <c r="GJ239" s="947"/>
      <c r="GK239" s="947"/>
      <c r="GL239" s="947"/>
      <c r="GM239" s="947"/>
      <c r="GN239" s="947"/>
      <c r="GO239" s="947"/>
      <c r="GP239" s="947"/>
      <c r="GQ239" s="947"/>
      <c r="GR239" s="947"/>
      <c r="GS239" s="947"/>
      <c r="GT239" s="947"/>
      <c r="GU239" s="947"/>
      <c r="GV239" s="947"/>
      <c r="GW239" s="947"/>
      <c r="GX239" s="947"/>
      <c r="GY239" s="947"/>
      <c r="GZ239" s="947"/>
      <c r="HA239" s="947"/>
      <c r="HB239" s="947"/>
      <c r="HC239" s="947"/>
      <c r="HD239" s="947"/>
      <c r="HE239" s="947"/>
      <c r="HF239" s="947"/>
      <c r="HG239" s="947"/>
      <c r="HH239" s="947"/>
      <c r="HI239" s="947"/>
      <c r="HJ239" s="947"/>
      <c r="HK239" s="947"/>
      <c r="HL239" s="947"/>
      <c r="HM239" s="947"/>
      <c r="HN239" s="947"/>
      <c r="HO239" s="947"/>
      <c r="HP239" s="947"/>
      <c r="HQ239" s="947"/>
      <c r="HR239" s="947"/>
      <c r="HS239" s="947"/>
      <c r="HT239" s="947"/>
      <c r="HU239" s="947"/>
      <c r="HV239" s="947"/>
      <c r="HW239" s="947"/>
      <c r="HX239" s="947"/>
      <c r="HY239" s="947"/>
      <c r="HZ239" s="947"/>
      <c r="IA239" s="947"/>
      <c r="IB239" s="947"/>
      <c r="IC239" s="947"/>
      <c r="ID239" s="947"/>
      <c r="IE239" s="947"/>
      <c r="IF239" s="947"/>
      <c r="IG239" s="947"/>
      <c r="IH239" s="947"/>
      <c r="II239" s="947"/>
      <c r="IJ239" s="947"/>
      <c r="IK239" s="947"/>
      <c r="IL239" s="947"/>
      <c r="IM239" s="947"/>
      <c r="IN239" s="947"/>
      <c r="IO239" s="947"/>
      <c r="IP239" s="947"/>
      <c r="IQ239" s="947"/>
      <c r="IR239" s="947"/>
      <c r="IS239" s="947"/>
      <c r="IT239" s="947"/>
      <c r="IU239" s="947"/>
    </row>
    <row r="240" spans="1:255" s="948" customFormat="1" ht="12">
      <c r="A240" s="1356"/>
      <c r="B240" s="1283"/>
      <c r="C240" s="666" t="s">
        <v>722</v>
      </c>
      <c r="D240" s="1213"/>
      <c r="E240" s="1285"/>
      <c r="F240" s="1213"/>
      <c r="G240" s="1357"/>
      <c r="H240" s="947"/>
      <c r="I240" s="947"/>
      <c r="J240" s="947"/>
      <c r="K240" s="947"/>
      <c r="L240" s="947"/>
      <c r="M240" s="947"/>
      <c r="N240" s="947"/>
      <c r="O240" s="947"/>
      <c r="P240" s="947"/>
      <c r="Q240" s="947"/>
      <c r="R240" s="947"/>
      <c r="S240" s="947"/>
      <c r="T240" s="947"/>
      <c r="U240" s="947"/>
      <c r="V240" s="947"/>
      <c r="W240" s="947"/>
      <c r="X240" s="947"/>
      <c r="Y240" s="947"/>
      <c r="Z240" s="947"/>
      <c r="AA240" s="947"/>
      <c r="AB240" s="947"/>
      <c r="AC240" s="947"/>
      <c r="AD240" s="947"/>
      <c r="AE240" s="947"/>
      <c r="AF240" s="947"/>
      <c r="AG240" s="947"/>
      <c r="AH240" s="947"/>
      <c r="AI240" s="947"/>
      <c r="AJ240" s="947"/>
      <c r="AK240" s="947"/>
      <c r="AL240" s="947"/>
      <c r="AM240" s="947"/>
      <c r="AN240" s="947"/>
      <c r="AO240" s="947"/>
      <c r="AP240" s="947"/>
      <c r="AQ240" s="947"/>
      <c r="AR240" s="947"/>
      <c r="AS240" s="947"/>
      <c r="AT240" s="947"/>
      <c r="AU240" s="947"/>
      <c r="AV240" s="947"/>
      <c r="AW240" s="947"/>
      <c r="AX240" s="947"/>
      <c r="AY240" s="947"/>
      <c r="AZ240" s="947"/>
      <c r="BA240" s="947"/>
      <c r="BB240" s="947"/>
      <c r="BC240" s="947"/>
      <c r="BD240" s="947"/>
      <c r="BE240" s="947"/>
      <c r="BF240" s="947"/>
      <c r="BG240" s="947"/>
      <c r="BH240" s="947"/>
      <c r="BI240" s="947"/>
      <c r="BJ240" s="947"/>
      <c r="BK240" s="947"/>
      <c r="BL240" s="947"/>
      <c r="BM240" s="947"/>
      <c r="BN240" s="947"/>
      <c r="BO240" s="947"/>
      <c r="BP240" s="947"/>
      <c r="BQ240" s="947"/>
      <c r="BR240" s="947"/>
      <c r="BS240" s="947"/>
      <c r="BT240" s="947"/>
      <c r="BU240" s="947"/>
      <c r="BV240" s="947"/>
      <c r="BW240" s="947"/>
      <c r="BX240" s="947"/>
      <c r="BY240" s="947"/>
      <c r="BZ240" s="947"/>
      <c r="CA240" s="947"/>
      <c r="CB240" s="947"/>
      <c r="CC240" s="947"/>
      <c r="CD240" s="947"/>
      <c r="CE240" s="947"/>
      <c r="CF240" s="947"/>
      <c r="CG240" s="947"/>
      <c r="CH240" s="947"/>
      <c r="CI240" s="947"/>
      <c r="CJ240" s="947"/>
      <c r="CK240" s="947"/>
      <c r="CL240" s="947"/>
      <c r="CM240" s="947"/>
      <c r="CN240" s="947"/>
      <c r="CO240" s="947"/>
      <c r="CP240" s="947"/>
      <c r="CQ240" s="947"/>
      <c r="CR240" s="947"/>
      <c r="CS240" s="947"/>
      <c r="CT240" s="947"/>
      <c r="CU240" s="947"/>
      <c r="CV240" s="947"/>
      <c r="CW240" s="947"/>
      <c r="CX240" s="947"/>
      <c r="CY240" s="947"/>
      <c r="CZ240" s="947"/>
      <c r="DA240" s="947"/>
      <c r="DB240" s="947"/>
      <c r="DC240" s="947"/>
      <c r="DD240" s="947"/>
      <c r="DE240" s="947"/>
      <c r="DF240" s="947"/>
      <c r="DG240" s="947"/>
      <c r="DH240" s="947"/>
      <c r="DI240" s="947"/>
      <c r="DJ240" s="947"/>
      <c r="DK240" s="947"/>
      <c r="DL240" s="947"/>
      <c r="DM240" s="947"/>
      <c r="DN240" s="947"/>
      <c r="DO240" s="947"/>
      <c r="DP240" s="947"/>
      <c r="DQ240" s="947"/>
      <c r="DR240" s="947"/>
      <c r="DS240" s="947"/>
      <c r="DT240" s="947"/>
      <c r="DU240" s="947"/>
      <c r="DV240" s="947"/>
      <c r="DW240" s="947"/>
      <c r="DX240" s="947"/>
      <c r="DY240" s="947"/>
      <c r="DZ240" s="947"/>
      <c r="EA240" s="947"/>
      <c r="EB240" s="947"/>
      <c r="EC240" s="947"/>
      <c r="ED240" s="947"/>
      <c r="EE240" s="947"/>
      <c r="EF240" s="947"/>
      <c r="EG240" s="947"/>
      <c r="EH240" s="947"/>
      <c r="EI240" s="947"/>
      <c r="EJ240" s="947"/>
      <c r="EK240" s="947"/>
      <c r="EL240" s="947"/>
      <c r="EM240" s="947"/>
      <c r="EN240" s="947"/>
      <c r="EO240" s="947"/>
      <c r="EP240" s="947"/>
      <c r="EQ240" s="947"/>
      <c r="ER240" s="947"/>
      <c r="ES240" s="947"/>
      <c r="ET240" s="947"/>
      <c r="EU240" s="947"/>
      <c r="EV240" s="947"/>
      <c r="EW240" s="947"/>
      <c r="EX240" s="947"/>
      <c r="EY240" s="947"/>
      <c r="EZ240" s="947"/>
      <c r="FA240" s="947"/>
      <c r="FB240" s="947"/>
      <c r="FC240" s="947"/>
      <c r="FD240" s="947"/>
      <c r="FE240" s="947"/>
      <c r="FF240" s="947"/>
      <c r="FG240" s="947"/>
      <c r="FH240" s="947"/>
      <c r="FI240" s="947"/>
      <c r="FJ240" s="947"/>
      <c r="FK240" s="947"/>
      <c r="FL240" s="947"/>
      <c r="FM240" s="947"/>
      <c r="FN240" s="947"/>
      <c r="FO240" s="947"/>
      <c r="FP240" s="947"/>
      <c r="FQ240" s="947"/>
      <c r="FR240" s="947"/>
      <c r="FS240" s="947"/>
      <c r="FT240" s="947"/>
      <c r="FU240" s="947"/>
      <c r="FV240" s="947"/>
      <c r="FW240" s="947"/>
      <c r="FX240" s="947"/>
      <c r="FY240" s="947"/>
      <c r="FZ240" s="947"/>
      <c r="GA240" s="947"/>
      <c r="GB240" s="947"/>
      <c r="GC240" s="947"/>
      <c r="GD240" s="947"/>
      <c r="GE240" s="947"/>
      <c r="GF240" s="947"/>
      <c r="GG240" s="947"/>
      <c r="GH240" s="947"/>
      <c r="GI240" s="947"/>
      <c r="GJ240" s="947"/>
      <c r="GK240" s="947"/>
      <c r="GL240" s="947"/>
      <c r="GM240" s="947"/>
      <c r="GN240" s="947"/>
      <c r="GO240" s="947"/>
      <c r="GP240" s="947"/>
      <c r="GQ240" s="947"/>
      <c r="GR240" s="947"/>
      <c r="GS240" s="947"/>
      <c r="GT240" s="947"/>
      <c r="GU240" s="947"/>
      <c r="GV240" s="947"/>
      <c r="GW240" s="947"/>
      <c r="GX240" s="947"/>
      <c r="GY240" s="947"/>
      <c r="GZ240" s="947"/>
      <c r="HA240" s="947"/>
      <c r="HB240" s="947"/>
      <c r="HC240" s="947"/>
      <c r="HD240" s="947"/>
      <c r="HE240" s="947"/>
      <c r="HF240" s="947"/>
      <c r="HG240" s="947"/>
      <c r="HH240" s="947"/>
      <c r="HI240" s="947"/>
      <c r="HJ240" s="947"/>
      <c r="HK240" s="947"/>
      <c r="HL240" s="947"/>
      <c r="HM240" s="947"/>
      <c r="HN240" s="947"/>
      <c r="HO240" s="947"/>
      <c r="HP240" s="947"/>
      <c r="HQ240" s="947"/>
      <c r="HR240" s="947"/>
      <c r="HS240" s="947"/>
      <c r="HT240" s="947"/>
      <c r="HU240" s="947"/>
      <c r="HV240" s="947"/>
      <c r="HW240" s="947"/>
      <c r="HX240" s="947"/>
      <c r="HY240" s="947"/>
      <c r="HZ240" s="947"/>
      <c r="IA240" s="947"/>
      <c r="IB240" s="947"/>
      <c r="IC240" s="947"/>
      <c r="ID240" s="947"/>
      <c r="IE240" s="947"/>
      <c r="IF240" s="947"/>
      <c r="IG240" s="947"/>
      <c r="IH240" s="947"/>
      <c r="II240" s="947"/>
      <c r="IJ240" s="947"/>
      <c r="IK240" s="947"/>
      <c r="IL240" s="947"/>
      <c r="IM240" s="947"/>
      <c r="IN240" s="947"/>
      <c r="IO240" s="947"/>
      <c r="IP240" s="947"/>
      <c r="IQ240" s="947"/>
      <c r="IR240" s="947"/>
      <c r="IS240" s="947"/>
      <c r="IT240" s="947"/>
      <c r="IU240" s="947"/>
    </row>
    <row r="241" spans="1:255" s="948" customFormat="1" ht="24">
      <c r="A241" s="1356"/>
      <c r="B241" s="1283"/>
      <c r="C241" s="668" t="s">
        <v>640</v>
      </c>
      <c r="D241" s="1213"/>
      <c r="E241" s="1285"/>
      <c r="F241" s="1213"/>
      <c r="G241" s="1357"/>
      <c r="H241" s="947"/>
      <c r="I241" s="947"/>
      <c r="J241" s="947"/>
      <c r="K241" s="947"/>
      <c r="L241" s="947"/>
      <c r="M241" s="947"/>
      <c r="N241" s="947"/>
      <c r="O241" s="947"/>
      <c r="P241" s="947"/>
      <c r="Q241" s="947"/>
      <c r="R241" s="947"/>
      <c r="S241" s="947"/>
      <c r="T241" s="947"/>
      <c r="U241" s="947"/>
      <c r="V241" s="947"/>
      <c r="W241" s="947"/>
      <c r="X241" s="947"/>
      <c r="Y241" s="947"/>
      <c r="Z241" s="947"/>
      <c r="AA241" s="947"/>
      <c r="AB241" s="947"/>
      <c r="AC241" s="947"/>
      <c r="AD241" s="947"/>
      <c r="AE241" s="947"/>
      <c r="AF241" s="947"/>
      <c r="AG241" s="947"/>
      <c r="AH241" s="947"/>
      <c r="AI241" s="947"/>
      <c r="AJ241" s="947"/>
      <c r="AK241" s="947"/>
      <c r="AL241" s="947"/>
      <c r="AM241" s="947"/>
      <c r="AN241" s="947"/>
      <c r="AO241" s="947"/>
      <c r="AP241" s="947"/>
      <c r="AQ241" s="947"/>
      <c r="AR241" s="947"/>
      <c r="AS241" s="947"/>
      <c r="AT241" s="947"/>
      <c r="AU241" s="947"/>
      <c r="AV241" s="947"/>
      <c r="AW241" s="947"/>
      <c r="AX241" s="947"/>
      <c r="AY241" s="947"/>
      <c r="AZ241" s="947"/>
      <c r="BA241" s="947"/>
      <c r="BB241" s="947"/>
      <c r="BC241" s="947"/>
      <c r="BD241" s="947"/>
      <c r="BE241" s="947"/>
      <c r="BF241" s="947"/>
      <c r="BG241" s="947"/>
      <c r="BH241" s="947"/>
      <c r="BI241" s="947"/>
      <c r="BJ241" s="947"/>
      <c r="BK241" s="947"/>
      <c r="BL241" s="947"/>
      <c r="BM241" s="947"/>
      <c r="BN241" s="947"/>
      <c r="BO241" s="947"/>
      <c r="BP241" s="947"/>
      <c r="BQ241" s="947"/>
      <c r="BR241" s="947"/>
      <c r="BS241" s="947"/>
      <c r="BT241" s="947"/>
      <c r="BU241" s="947"/>
      <c r="BV241" s="947"/>
      <c r="BW241" s="947"/>
      <c r="BX241" s="947"/>
      <c r="BY241" s="947"/>
      <c r="BZ241" s="947"/>
      <c r="CA241" s="947"/>
      <c r="CB241" s="947"/>
      <c r="CC241" s="947"/>
      <c r="CD241" s="947"/>
      <c r="CE241" s="947"/>
      <c r="CF241" s="947"/>
      <c r="CG241" s="947"/>
      <c r="CH241" s="947"/>
      <c r="CI241" s="947"/>
      <c r="CJ241" s="947"/>
      <c r="CK241" s="947"/>
      <c r="CL241" s="947"/>
      <c r="CM241" s="947"/>
      <c r="CN241" s="947"/>
      <c r="CO241" s="947"/>
      <c r="CP241" s="947"/>
      <c r="CQ241" s="947"/>
      <c r="CR241" s="947"/>
      <c r="CS241" s="947"/>
      <c r="CT241" s="947"/>
      <c r="CU241" s="947"/>
      <c r="CV241" s="947"/>
      <c r="CW241" s="947"/>
      <c r="CX241" s="947"/>
      <c r="CY241" s="947"/>
      <c r="CZ241" s="947"/>
      <c r="DA241" s="947"/>
      <c r="DB241" s="947"/>
      <c r="DC241" s="947"/>
      <c r="DD241" s="947"/>
      <c r="DE241" s="947"/>
      <c r="DF241" s="947"/>
      <c r="DG241" s="947"/>
      <c r="DH241" s="947"/>
      <c r="DI241" s="947"/>
      <c r="DJ241" s="947"/>
      <c r="DK241" s="947"/>
      <c r="DL241" s="947"/>
      <c r="DM241" s="947"/>
      <c r="DN241" s="947"/>
      <c r="DO241" s="947"/>
      <c r="DP241" s="947"/>
      <c r="DQ241" s="947"/>
      <c r="DR241" s="947"/>
      <c r="DS241" s="947"/>
      <c r="DT241" s="947"/>
      <c r="DU241" s="947"/>
      <c r="DV241" s="947"/>
      <c r="DW241" s="947"/>
      <c r="DX241" s="947"/>
      <c r="DY241" s="947"/>
      <c r="DZ241" s="947"/>
      <c r="EA241" s="947"/>
      <c r="EB241" s="947"/>
      <c r="EC241" s="947"/>
      <c r="ED241" s="947"/>
      <c r="EE241" s="947"/>
      <c r="EF241" s="947"/>
      <c r="EG241" s="947"/>
      <c r="EH241" s="947"/>
      <c r="EI241" s="947"/>
      <c r="EJ241" s="947"/>
      <c r="EK241" s="947"/>
      <c r="EL241" s="947"/>
      <c r="EM241" s="947"/>
      <c r="EN241" s="947"/>
      <c r="EO241" s="947"/>
      <c r="EP241" s="947"/>
      <c r="EQ241" s="947"/>
      <c r="ER241" s="947"/>
      <c r="ES241" s="947"/>
      <c r="ET241" s="947"/>
      <c r="EU241" s="947"/>
      <c r="EV241" s="947"/>
      <c r="EW241" s="947"/>
      <c r="EX241" s="947"/>
      <c r="EY241" s="947"/>
      <c r="EZ241" s="947"/>
      <c r="FA241" s="947"/>
      <c r="FB241" s="947"/>
      <c r="FC241" s="947"/>
      <c r="FD241" s="947"/>
      <c r="FE241" s="947"/>
      <c r="FF241" s="947"/>
      <c r="FG241" s="947"/>
      <c r="FH241" s="947"/>
      <c r="FI241" s="947"/>
      <c r="FJ241" s="947"/>
      <c r="FK241" s="947"/>
      <c r="FL241" s="947"/>
      <c r="FM241" s="947"/>
      <c r="FN241" s="947"/>
      <c r="FO241" s="947"/>
      <c r="FP241" s="947"/>
      <c r="FQ241" s="947"/>
      <c r="FR241" s="947"/>
      <c r="FS241" s="947"/>
      <c r="FT241" s="947"/>
      <c r="FU241" s="947"/>
      <c r="FV241" s="947"/>
      <c r="FW241" s="947"/>
      <c r="FX241" s="947"/>
      <c r="FY241" s="947"/>
      <c r="FZ241" s="947"/>
      <c r="GA241" s="947"/>
      <c r="GB241" s="947"/>
      <c r="GC241" s="947"/>
      <c r="GD241" s="947"/>
      <c r="GE241" s="947"/>
      <c r="GF241" s="947"/>
      <c r="GG241" s="947"/>
      <c r="GH241" s="947"/>
      <c r="GI241" s="947"/>
      <c r="GJ241" s="947"/>
      <c r="GK241" s="947"/>
      <c r="GL241" s="947"/>
      <c r="GM241" s="947"/>
      <c r="GN241" s="947"/>
      <c r="GO241" s="947"/>
      <c r="GP241" s="947"/>
      <c r="GQ241" s="947"/>
      <c r="GR241" s="947"/>
      <c r="GS241" s="947"/>
      <c r="GT241" s="947"/>
      <c r="GU241" s="947"/>
      <c r="GV241" s="947"/>
      <c r="GW241" s="947"/>
      <c r="GX241" s="947"/>
      <c r="GY241" s="947"/>
      <c r="GZ241" s="947"/>
      <c r="HA241" s="947"/>
      <c r="HB241" s="947"/>
      <c r="HC241" s="947"/>
      <c r="HD241" s="947"/>
      <c r="HE241" s="947"/>
      <c r="HF241" s="947"/>
      <c r="HG241" s="947"/>
      <c r="HH241" s="947"/>
      <c r="HI241" s="947"/>
      <c r="HJ241" s="947"/>
      <c r="HK241" s="947"/>
      <c r="HL241" s="947"/>
      <c r="HM241" s="947"/>
      <c r="HN241" s="947"/>
      <c r="HO241" s="947"/>
      <c r="HP241" s="947"/>
      <c r="HQ241" s="947"/>
      <c r="HR241" s="947"/>
      <c r="HS241" s="947"/>
      <c r="HT241" s="947"/>
      <c r="HU241" s="947"/>
      <c r="HV241" s="947"/>
      <c r="HW241" s="947"/>
      <c r="HX241" s="947"/>
      <c r="HY241" s="947"/>
      <c r="HZ241" s="947"/>
      <c r="IA241" s="947"/>
      <c r="IB241" s="947"/>
      <c r="IC241" s="947"/>
      <c r="ID241" s="947"/>
      <c r="IE241" s="947"/>
      <c r="IF241" s="947"/>
      <c r="IG241" s="947"/>
      <c r="IH241" s="947"/>
      <c r="II241" s="947"/>
      <c r="IJ241" s="947"/>
      <c r="IK241" s="947"/>
      <c r="IL241" s="947"/>
      <c r="IM241" s="947"/>
      <c r="IN241" s="947"/>
      <c r="IO241" s="947"/>
      <c r="IP241" s="947"/>
      <c r="IQ241" s="947"/>
      <c r="IR241" s="947"/>
      <c r="IS241" s="947"/>
      <c r="IT241" s="947"/>
      <c r="IU241" s="947"/>
    </row>
    <row r="242" spans="1:254" s="927" customFormat="1" ht="24">
      <c r="A242" s="1227" t="s">
        <v>34</v>
      </c>
      <c r="B242" s="1297" t="s">
        <v>576</v>
      </c>
      <c r="C242" s="673" t="s">
        <v>1033</v>
      </c>
      <c r="D242" s="1299">
        <v>1</v>
      </c>
      <c r="E242" s="1301" t="s">
        <v>76</v>
      </c>
      <c r="F242" s="1303"/>
      <c r="G242" s="1305">
        <f>D242*F242</f>
        <v>0</v>
      </c>
      <c r="IS242" s="896"/>
      <c r="IT242" s="896"/>
    </row>
    <row r="243" spans="1:254" s="927" customFormat="1" ht="60">
      <c r="A243" s="1227"/>
      <c r="B243" s="1297"/>
      <c r="C243" s="643" t="s">
        <v>1034</v>
      </c>
      <c r="D243" s="1299"/>
      <c r="E243" s="1301"/>
      <c r="F243" s="1303"/>
      <c r="G243" s="1305"/>
      <c r="IS243" s="896"/>
      <c r="IT243" s="896"/>
    </row>
    <row r="244" spans="1:254" s="927" customFormat="1" ht="12">
      <c r="A244" s="1227"/>
      <c r="B244" s="1297"/>
      <c r="C244" s="643" t="s">
        <v>615</v>
      </c>
      <c r="D244" s="1299"/>
      <c r="E244" s="1301"/>
      <c r="F244" s="1303"/>
      <c r="G244" s="1305"/>
      <c r="IS244" s="896"/>
      <c r="IT244" s="896"/>
    </row>
    <row r="245" spans="1:254" s="927" customFormat="1" ht="12">
      <c r="A245" s="1227"/>
      <c r="B245" s="1297"/>
      <c r="C245" s="644" t="s">
        <v>739</v>
      </c>
      <c r="D245" s="1299"/>
      <c r="E245" s="1301"/>
      <c r="F245" s="1303"/>
      <c r="G245" s="1305"/>
      <c r="IS245" s="896"/>
      <c r="IT245" s="896"/>
    </row>
    <row r="246" spans="1:254" s="927" customFormat="1" ht="12">
      <c r="A246" s="1227"/>
      <c r="B246" s="1297"/>
      <c r="C246" s="644" t="s">
        <v>985</v>
      </c>
      <c r="D246" s="1299"/>
      <c r="E246" s="1301"/>
      <c r="F246" s="1303"/>
      <c r="G246" s="1305"/>
      <c r="IS246" s="896"/>
      <c r="IT246" s="896"/>
    </row>
    <row r="247" spans="1:254" s="927" customFormat="1" ht="12">
      <c r="A247" s="1227"/>
      <c r="B247" s="1297"/>
      <c r="C247" s="644" t="s">
        <v>982</v>
      </c>
      <c r="D247" s="1299"/>
      <c r="E247" s="1301"/>
      <c r="F247" s="1303"/>
      <c r="G247" s="1305"/>
      <c r="IS247" s="896"/>
      <c r="IT247" s="896"/>
    </row>
    <row r="248" spans="1:254" s="927" customFormat="1" ht="12">
      <c r="A248" s="1227"/>
      <c r="B248" s="1297"/>
      <c r="C248" s="644" t="s">
        <v>983</v>
      </c>
      <c r="D248" s="1299"/>
      <c r="E248" s="1301"/>
      <c r="F248" s="1303"/>
      <c r="G248" s="1305"/>
      <c r="IS248" s="896"/>
      <c r="IT248" s="896"/>
    </row>
    <row r="249" spans="1:254" s="927" customFormat="1" ht="12">
      <c r="A249" s="1227"/>
      <c r="B249" s="1297"/>
      <c r="C249" s="644" t="s">
        <v>984</v>
      </c>
      <c r="D249" s="1299"/>
      <c r="E249" s="1301"/>
      <c r="F249" s="1303"/>
      <c r="G249" s="1305"/>
      <c r="IS249" s="896"/>
      <c r="IT249" s="896"/>
    </row>
    <row r="250" spans="1:254" s="927" customFormat="1" ht="12">
      <c r="A250" s="1227"/>
      <c r="B250" s="1297"/>
      <c r="C250" s="644" t="s">
        <v>986</v>
      </c>
      <c r="D250" s="1299"/>
      <c r="E250" s="1301"/>
      <c r="F250" s="1303"/>
      <c r="G250" s="1305"/>
      <c r="IS250" s="896"/>
      <c r="IT250" s="896"/>
    </row>
    <row r="251" spans="1:254" s="927" customFormat="1" ht="24">
      <c r="A251" s="1227"/>
      <c r="B251" s="1297"/>
      <c r="C251" s="643" t="s">
        <v>987</v>
      </c>
      <c r="D251" s="1299"/>
      <c r="E251" s="1301"/>
      <c r="F251" s="1303"/>
      <c r="G251" s="1305"/>
      <c r="IS251" s="896"/>
      <c r="IT251" s="896"/>
    </row>
    <row r="252" spans="1:254" s="927" customFormat="1" ht="36">
      <c r="A252" s="1227"/>
      <c r="B252" s="1297"/>
      <c r="C252" s="643" t="s">
        <v>1000</v>
      </c>
      <c r="D252" s="1299"/>
      <c r="E252" s="1301"/>
      <c r="F252" s="1303"/>
      <c r="G252" s="1305"/>
      <c r="IS252" s="896"/>
      <c r="IT252" s="896"/>
    </row>
    <row r="253" spans="1:254" s="927" customFormat="1" ht="48">
      <c r="A253" s="1227"/>
      <c r="B253" s="1297"/>
      <c r="C253" s="665" t="s">
        <v>682</v>
      </c>
      <c r="D253" s="1299"/>
      <c r="E253" s="1301"/>
      <c r="F253" s="1303"/>
      <c r="G253" s="1305"/>
      <c r="IS253" s="896"/>
      <c r="IT253" s="896"/>
    </row>
    <row r="254" spans="1:254" s="927" customFormat="1" ht="12">
      <c r="A254" s="1227" t="s">
        <v>34</v>
      </c>
      <c r="B254" s="1228" t="s">
        <v>577</v>
      </c>
      <c r="C254" s="674" t="s">
        <v>990</v>
      </c>
      <c r="D254" s="1338">
        <v>2</v>
      </c>
      <c r="E254" s="1339" t="s">
        <v>76</v>
      </c>
      <c r="F254" s="1340"/>
      <c r="G254" s="1341">
        <f>D254*F254</f>
        <v>0</v>
      </c>
      <c r="IS254" s="896"/>
      <c r="IT254" s="896"/>
    </row>
    <row r="255" spans="1:254" s="927" customFormat="1" ht="36">
      <c r="A255" s="1227"/>
      <c r="B255" s="1228"/>
      <c r="C255" s="650" t="s">
        <v>767</v>
      </c>
      <c r="D255" s="1338"/>
      <c r="E255" s="1339"/>
      <c r="F255" s="1340"/>
      <c r="G255" s="1341"/>
      <c r="IS255" s="896"/>
      <c r="IT255" s="896"/>
    </row>
    <row r="256" spans="1:254" s="927" customFormat="1" ht="12">
      <c r="A256" s="1227"/>
      <c r="B256" s="1228"/>
      <c r="C256" s="650" t="s">
        <v>768</v>
      </c>
      <c r="D256" s="1338"/>
      <c r="E256" s="1339"/>
      <c r="F256" s="1340"/>
      <c r="G256" s="1341"/>
      <c r="IS256" s="896"/>
      <c r="IT256" s="896"/>
    </row>
    <row r="257" spans="1:254" s="927" customFormat="1" ht="12">
      <c r="A257" s="1227"/>
      <c r="B257" s="1228"/>
      <c r="C257" s="650" t="s">
        <v>769</v>
      </c>
      <c r="D257" s="1338"/>
      <c r="E257" s="1339"/>
      <c r="F257" s="1340"/>
      <c r="G257" s="1341"/>
      <c r="IS257" s="896"/>
      <c r="IT257" s="896"/>
    </row>
    <row r="258" spans="1:254" s="927" customFormat="1" ht="12">
      <c r="A258" s="1227"/>
      <c r="B258" s="1228"/>
      <c r="C258" s="650" t="s">
        <v>988</v>
      </c>
      <c r="D258" s="1338"/>
      <c r="E258" s="1339"/>
      <c r="F258" s="1340"/>
      <c r="G258" s="1341"/>
      <c r="IS258" s="896"/>
      <c r="IT258" s="896"/>
    </row>
    <row r="259" spans="1:254" s="927" customFormat="1" ht="12">
      <c r="A259" s="1227"/>
      <c r="B259" s="1228"/>
      <c r="C259" s="650" t="s">
        <v>989</v>
      </c>
      <c r="D259" s="1338"/>
      <c r="E259" s="1339"/>
      <c r="F259" s="1340"/>
      <c r="G259" s="1341"/>
      <c r="IS259" s="896"/>
      <c r="IT259" s="896"/>
    </row>
    <row r="260" spans="1:254" s="927" customFormat="1" ht="12">
      <c r="A260" s="1227"/>
      <c r="B260" s="1228"/>
      <c r="C260" s="650" t="s">
        <v>771</v>
      </c>
      <c r="D260" s="1338"/>
      <c r="E260" s="1339"/>
      <c r="F260" s="1340"/>
      <c r="G260" s="1341"/>
      <c r="IS260" s="896"/>
      <c r="IT260" s="896"/>
    </row>
    <row r="261" spans="1:254" s="927" customFormat="1" ht="12">
      <c r="A261" s="1227"/>
      <c r="B261" s="1228"/>
      <c r="C261" s="650" t="s">
        <v>651</v>
      </c>
      <c r="D261" s="1338"/>
      <c r="E261" s="1339"/>
      <c r="F261" s="1340"/>
      <c r="G261" s="1341"/>
      <c r="IS261" s="896"/>
      <c r="IT261" s="896"/>
    </row>
    <row r="262" spans="1:254" s="927" customFormat="1" ht="12">
      <c r="A262" s="1227"/>
      <c r="B262" s="1228"/>
      <c r="C262" s="650" t="s">
        <v>772</v>
      </c>
      <c r="D262" s="1338"/>
      <c r="E262" s="1339"/>
      <c r="F262" s="1340"/>
      <c r="G262" s="1341"/>
      <c r="IS262" s="896"/>
      <c r="IT262" s="896"/>
    </row>
    <row r="263" spans="1:254" s="927" customFormat="1" ht="12">
      <c r="A263" s="1227"/>
      <c r="B263" s="1228"/>
      <c r="C263" s="650" t="s">
        <v>773</v>
      </c>
      <c r="D263" s="1338"/>
      <c r="E263" s="1339"/>
      <c r="F263" s="1340"/>
      <c r="G263" s="1341"/>
      <c r="IS263" s="896"/>
      <c r="IT263" s="896"/>
    </row>
    <row r="264" spans="1:254" s="927" customFormat="1" ht="12">
      <c r="A264" s="1227"/>
      <c r="B264" s="1228"/>
      <c r="C264" s="650" t="s">
        <v>654</v>
      </c>
      <c r="D264" s="1338"/>
      <c r="E264" s="1339"/>
      <c r="F264" s="1340"/>
      <c r="G264" s="1341"/>
      <c r="IS264" s="896"/>
      <c r="IT264" s="896"/>
    </row>
    <row r="265" spans="1:254" s="927" customFormat="1" ht="24">
      <c r="A265" s="1227"/>
      <c r="B265" s="1228"/>
      <c r="C265" s="650" t="s">
        <v>655</v>
      </c>
      <c r="D265" s="1338"/>
      <c r="E265" s="1339"/>
      <c r="F265" s="1340"/>
      <c r="G265" s="1341"/>
      <c r="IS265" s="896"/>
      <c r="IT265" s="896"/>
    </row>
    <row r="266" spans="1:254" s="927" customFormat="1" ht="84">
      <c r="A266" s="1227"/>
      <c r="B266" s="1228"/>
      <c r="C266" s="650" t="s">
        <v>656</v>
      </c>
      <c r="D266" s="1338"/>
      <c r="E266" s="1339"/>
      <c r="F266" s="1340"/>
      <c r="G266" s="1341"/>
      <c r="IS266" s="896"/>
      <c r="IT266" s="896"/>
    </row>
    <row r="267" spans="1:254" s="927" customFormat="1" ht="36">
      <c r="A267" s="1227"/>
      <c r="B267" s="1228"/>
      <c r="C267" s="652" t="s">
        <v>657</v>
      </c>
      <c r="D267" s="1338"/>
      <c r="E267" s="1339"/>
      <c r="F267" s="1340"/>
      <c r="G267" s="1341"/>
      <c r="IS267" s="896"/>
      <c r="IT267" s="896"/>
    </row>
    <row r="268" spans="1:254" s="927" customFormat="1" ht="24">
      <c r="A268" s="1227"/>
      <c r="B268" s="1228"/>
      <c r="C268" s="651" t="s">
        <v>640</v>
      </c>
      <c r="D268" s="1338"/>
      <c r="E268" s="1339"/>
      <c r="F268" s="1340"/>
      <c r="G268" s="1341"/>
      <c r="IS268" s="896"/>
      <c r="IT268" s="896"/>
    </row>
    <row r="269" spans="1:254" s="927" customFormat="1" ht="12">
      <c r="A269" s="1319" t="s">
        <v>34</v>
      </c>
      <c r="B269" s="1297" t="s">
        <v>578</v>
      </c>
      <c r="C269" s="673" t="s">
        <v>924</v>
      </c>
      <c r="D269" s="1335">
        <v>2</v>
      </c>
      <c r="E269" s="1336" t="s">
        <v>76</v>
      </c>
      <c r="F269" s="1337"/>
      <c r="G269" s="1305">
        <f>D269*F269</f>
        <v>0</v>
      </c>
      <c r="IS269" s="896"/>
      <c r="IT269" s="896"/>
    </row>
    <row r="270" spans="1:254" s="927" customFormat="1" ht="36">
      <c r="A270" s="1319"/>
      <c r="B270" s="1297"/>
      <c r="C270" s="643" t="s">
        <v>779</v>
      </c>
      <c r="D270" s="1335"/>
      <c r="E270" s="1336"/>
      <c r="F270" s="1337"/>
      <c r="G270" s="1305"/>
      <c r="IS270" s="896"/>
      <c r="IT270" s="896"/>
    </row>
    <row r="271" spans="1:254" s="927" customFormat="1" ht="12">
      <c r="A271" s="1319"/>
      <c r="B271" s="1297"/>
      <c r="C271" s="644" t="s">
        <v>615</v>
      </c>
      <c r="D271" s="1335"/>
      <c r="E271" s="1336"/>
      <c r="F271" s="1337"/>
      <c r="G271" s="1305"/>
      <c r="IS271" s="896"/>
      <c r="IT271" s="896"/>
    </row>
    <row r="272" spans="1:254" s="927" customFormat="1" ht="12">
      <c r="A272" s="1319"/>
      <c r="B272" s="1297"/>
      <c r="C272" s="644" t="s">
        <v>991</v>
      </c>
      <c r="D272" s="1335"/>
      <c r="E272" s="1336"/>
      <c r="F272" s="1337"/>
      <c r="G272" s="1305"/>
      <c r="IS272" s="896"/>
      <c r="IT272" s="896"/>
    </row>
    <row r="273" spans="1:254" s="927" customFormat="1" ht="12">
      <c r="A273" s="1319"/>
      <c r="B273" s="1297"/>
      <c r="C273" s="644" t="s">
        <v>992</v>
      </c>
      <c r="D273" s="1335"/>
      <c r="E273" s="1336"/>
      <c r="F273" s="1337"/>
      <c r="G273" s="1305"/>
      <c r="IS273" s="896"/>
      <c r="IT273" s="896"/>
    </row>
    <row r="274" spans="1:254" s="927" customFormat="1" ht="12">
      <c r="A274" s="1319"/>
      <c r="B274" s="1297"/>
      <c r="C274" s="644" t="s">
        <v>993</v>
      </c>
      <c r="D274" s="1335"/>
      <c r="E274" s="1336"/>
      <c r="F274" s="1337"/>
      <c r="G274" s="1305"/>
      <c r="IS274" s="896"/>
      <c r="IT274" s="896"/>
    </row>
    <row r="275" spans="1:254" s="927" customFormat="1" ht="12">
      <c r="A275" s="1319"/>
      <c r="B275" s="1297"/>
      <c r="C275" s="644" t="s">
        <v>994</v>
      </c>
      <c r="D275" s="1335"/>
      <c r="E275" s="1336"/>
      <c r="F275" s="1337"/>
      <c r="G275" s="1305"/>
      <c r="IS275" s="896"/>
      <c r="IT275" s="896"/>
    </row>
    <row r="276" spans="1:254" s="927" customFormat="1" ht="12">
      <c r="A276" s="1319"/>
      <c r="B276" s="1297"/>
      <c r="C276" s="644" t="s">
        <v>995</v>
      </c>
      <c r="D276" s="1335"/>
      <c r="E276" s="1336"/>
      <c r="F276" s="1337"/>
      <c r="G276" s="1305"/>
      <c r="IS276" s="896"/>
      <c r="IT276" s="896"/>
    </row>
    <row r="277" spans="1:254" s="927" customFormat="1" ht="12">
      <c r="A277" s="1319"/>
      <c r="B277" s="1297"/>
      <c r="C277" s="644" t="s">
        <v>996</v>
      </c>
      <c r="D277" s="1335"/>
      <c r="E277" s="1336"/>
      <c r="F277" s="1337"/>
      <c r="G277" s="1305"/>
      <c r="IS277" s="896"/>
      <c r="IT277" s="896"/>
    </row>
    <row r="278" spans="1:254" s="927" customFormat="1" ht="48">
      <c r="A278" s="1319"/>
      <c r="B278" s="1297"/>
      <c r="C278" s="665" t="s">
        <v>682</v>
      </c>
      <c r="D278" s="1335"/>
      <c r="E278" s="1336"/>
      <c r="F278" s="1337"/>
      <c r="G278" s="1305"/>
      <c r="IS278" s="896"/>
      <c r="IT278" s="896"/>
    </row>
    <row r="279" spans="1:254" s="927" customFormat="1" ht="12">
      <c r="A279" s="1227" t="s">
        <v>34</v>
      </c>
      <c r="B279" s="1228" t="s">
        <v>579</v>
      </c>
      <c r="C279" s="674" t="s">
        <v>1038</v>
      </c>
      <c r="D279" s="1338">
        <v>1</v>
      </c>
      <c r="E279" s="1339" t="s">
        <v>76</v>
      </c>
      <c r="F279" s="1340"/>
      <c r="G279" s="1341">
        <f>D279*F279</f>
        <v>0</v>
      </c>
      <c r="IS279" s="896"/>
      <c r="IT279" s="896"/>
    </row>
    <row r="280" spans="1:254" s="927" customFormat="1" ht="36">
      <c r="A280" s="1227"/>
      <c r="B280" s="1228"/>
      <c r="C280" s="650" t="s">
        <v>767</v>
      </c>
      <c r="D280" s="1338"/>
      <c r="E280" s="1339"/>
      <c r="F280" s="1340"/>
      <c r="G280" s="1341"/>
      <c r="IS280" s="896"/>
      <c r="IT280" s="896"/>
    </row>
    <row r="281" spans="1:254" s="927" customFormat="1" ht="12">
      <c r="A281" s="1227"/>
      <c r="B281" s="1228"/>
      <c r="C281" s="650" t="s">
        <v>768</v>
      </c>
      <c r="D281" s="1338"/>
      <c r="E281" s="1339"/>
      <c r="F281" s="1340"/>
      <c r="G281" s="1341"/>
      <c r="IS281" s="896"/>
      <c r="IT281" s="896"/>
    </row>
    <row r="282" spans="1:254" s="927" customFormat="1" ht="12">
      <c r="A282" s="1227"/>
      <c r="B282" s="1228"/>
      <c r="C282" s="650" t="s">
        <v>769</v>
      </c>
      <c r="D282" s="1338"/>
      <c r="E282" s="1339"/>
      <c r="F282" s="1340"/>
      <c r="G282" s="1341"/>
      <c r="IS282" s="896"/>
      <c r="IT282" s="896"/>
    </row>
    <row r="283" spans="1:254" s="927" customFormat="1" ht="12">
      <c r="A283" s="1227"/>
      <c r="B283" s="1228"/>
      <c r="C283" s="650" t="s">
        <v>988</v>
      </c>
      <c r="D283" s="1338"/>
      <c r="E283" s="1339"/>
      <c r="F283" s="1340"/>
      <c r="G283" s="1341"/>
      <c r="IS283" s="896"/>
      <c r="IT283" s="896"/>
    </row>
    <row r="284" spans="1:254" s="927" customFormat="1" ht="12">
      <c r="A284" s="1227"/>
      <c r="B284" s="1228"/>
      <c r="C284" s="650" t="s">
        <v>989</v>
      </c>
      <c r="D284" s="1338"/>
      <c r="E284" s="1339"/>
      <c r="F284" s="1340"/>
      <c r="G284" s="1341"/>
      <c r="IS284" s="896"/>
      <c r="IT284" s="896"/>
    </row>
    <row r="285" spans="1:254" s="927" customFormat="1" ht="12">
      <c r="A285" s="1227"/>
      <c r="B285" s="1228"/>
      <c r="C285" s="650" t="s">
        <v>771</v>
      </c>
      <c r="D285" s="1338"/>
      <c r="E285" s="1339"/>
      <c r="F285" s="1340"/>
      <c r="G285" s="1341"/>
      <c r="IS285" s="896"/>
      <c r="IT285" s="896"/>
    </row>
    <row r="286" spans="1:254" s="927" customFormat="1" ht="12">
      <c r="A286" s="1227"/>
      <c r="B286" s="1228"/>
      <c r="C286" s="650" t="s">
        <v>651</v>
      </c>
      <c r="D286" s="1338"/>
      <c r="E286" s="1339"/>
      <c r="F286" s="1340"/>
      <c r="G286" s="1341"/>
      <c r="IS286" s="896"/>
      <c r="IT286" s="896"/>
    </row>
    <row r="287" spans="1:254" s="927" customFormat="1" ht="12">
      <c r="A287" s="1227"/>
      <c r="B287" s="1228"/>
      <c r="C287" s="650" t="s">
        <v>772</v>
      </c>
      <c r="D287" s="1338"/>
      <c r="E287" s="1339"/>
      <c r="F287" s="1340"/>
      <c r="G287" s="1341"/>
      <c r="IS287" s="896"/>
      <c r="IT287" s="896"/>
    </row>
    <row r="288" spans="1:254" s="927" customFormat="1" ht="12">
      <c r="A288" s="1227"/>
      <c r="B288" s="1228"/>
      <c r="C288" s="650" t="s">
        <v>773</v>
      </c>
      <c r="D288" s="1338"/>
      <c r="E288" s="1339"/>
      <c r="F288" s="1340"/>
      <c r="G288" s="1341"/>
      <c r="IS288" s="896"/>
      <c r="IT288" s="896"/>
    </row>
    <row r="289" spans="1:254" s="927" customFormat="1" ht="12">
      <c r="A289" s="1227"/>
      <c r="B289" s="1228"/>
      <c r="C289" s="650" t="s">
        <v>654</v>
      </c>
      <c r="D289" s="1338"/>
      <c r="E289" s="1339"/>
      <c r="F289" s="1340"/>
      <c r="G289" s="1341"/>
      <c r="IS289" s="896"/>
      <c r="IT289" s="896"/>
    </row>
    <row r="290" spans="1:254" s="927" customFormat="1" ht="24">
      <c r="A290" s="1227"/>
      <c r="B290" s="1228"/>
      <c r="C290" s="650" t="s">
        <v>655</v>
      </c>
      <c r="D290" s="1338"/>
      <c r="E290" s="1339"/>
      <c r="F290" s="1340"/>
      <c r="G290" s="1341"/>
      <c r="IS290" s="896"/>
      <c r="IT290" s="896"/>
    </row>
    <row r="291" spans="1:254" s="927" customFormat="1" ht="84">
      <c r="A291" s="1227"/>
      <c r="B291" s="1228"/>
      <c r="C291" s="650" t="s">
        <v>656</v>
      </c>
      <c r="D291" s="1338"/>
      <c r="E291" s="1339"/>
      <c r="F291" s="1340"/>
      <c r="G291" s="1341"/>
      <c r="IS291" s="896"/>
      <c r="IT291" s="896"/>
    </row>
    <row r="292" spans="1:254" s="927" customFormat="1" ht="36">
      <c r="A292" s="1227"/>
      <c r="B292" s="1228"/>
      <c r="C292" s="652" t="s">
        <v>657</v>
      </c>
      <c r="D292" s="1338"/>
      <c r="E292" s="1339"/>
      <c r="F292" s="1340"/>
      <c r="G292" s="1341"/>
      <c r="IS292" s="896"/>
      <c r="IT292" s="896"/>
    </row>
    <row r="293" spans="1:254" s="927" customFormat="1" ht="24">
      <c r="A293" s="1227"/>
      <c r="B293" s="1228"/>
      <c r="C293" s="651" t="s">
        <v>640</v>
      </c>
      <c r="D293" s="1338"/>
      <c r="E293" s="1339"/>
      <c r="F293" s="1340"/>
      <c r="G293" s="1341"/>
      <c r="IS293" s="896"/>
      <c r="IT293" s="896"/>
    </row>
    <row r="294" spans="1:254" s="927" customFormat="1" ht="12">
      <c r="A294" s="1319" t="s">
        <v>34</v>
      </c>
      <c r="B294" s="1297" t="s">
        <v>580</v>
      </c>
      <c r="C294" s="673" t="s">
        <v>778</v>
      </c>
      <c r="D294" s="1335">
        <v>1</v>
      </c>
      <c r="E294" s="1336" t="s">
        <v>76</v>
      </c>
      <c r="F294" s="1337"/>
      <c r="G294" s="1305">
        <f>D294*F294</f>
        <v>0</v>
      </c>
      <c r="IS294" s="896"/>
      <c r="IT294" s="896"/>
    </row>
    <row r="295" spans="1:254" s="927" customFormat="1" ht="36">
      <c r="A295" s="1319"/>
      <c r="B295" s="1297"/>
      <c r="C295" s="643" t="s">
        <v>779</v>
      </c>
      <c r="D295" s="1335"/>
      <c r="E295" s="1336"/>
      <c r="F295" s="1337"/>
      <c r="G295" s="1305"/>
      <c r="IS295" s="896"/>
      <c r="IT295" s="896"/>
    </row>
    <row r="296" spans="1:254" s="927" customFormat="1" ht="12">
      <c r="A296" s="1319"/>
      <c r="B296" s="1297"/>
      <c r="C296" s="644" t="s">
        <v>615</v>
      </c>
      <c r="D296" s="1335"/>
      <c r="E296" s="1336"/>
      <c r="F296" s="1337"/>
      <c r="G296" s="1305"/>
      <c r="IS296" s="896"/>
      <c r="IT296" s="896"/>
    </row>
    <row r="297" spans="1:254" s="927" customFormat="1" ht="12">
      <c r="A297" s="1319"/>
      <c r="B297" s="1297"/>
      <c r="C297" s="644" t="s">
        <v>991</v>
      </c>
      <c r="D297" s="1335"/>
      <c r="E297" s="1336"/>
      <c r="F297" s="1337"/>
      <c r="G297" s="1305"/>
      <c r="IS297" s="896"/>
      <c r="IT297" s="896"/>
    </row>
    <row r="298" spans="1:254" s="927" customFormat="1" ht="12">
      <c r="A298" s="1319"/>
      <c r="B298" s="1297"/>
      <c r="C298" s="644" t="s">
        <v>992</v>
      </c>
      <c r="D298" s="1335"/>
      <c r="E298" s="1336"/>
      <c r="F298" s="1337"/>
      <c r="G298" s="1305"/>
      <c r="IS298" s="896"/>
      <c r="IT298" s="896"/>
    </row>
    <row r="299" spans="1:254" s="927" customFormat="1" ht="12">
      <c r="A299" s="1319"/>
      <c r="B299" s="1297"/>
      <c r="C299" s="644" t="s">
        <v>993</v>
      </c>
      <c r="D299" s="1335"/>
      <c r="E299" s="1336"/>
      <c r="F299" s="1337"/>
      <c r="G299" s="1305"/>
      <c r="IS299" s="896"/>
      <c r="IT299" s="896"/>
    </row>
    <row r="300" spans="1:254" s="927" customFormat="1" ht="12">
      <c r="A300" s="1319"/>
      <c r="B300" s="1297"/>
      <c r="C300" s="644" t="s">
        <v>994</v>
      </c>
      <c r="D300" s="1335"/>
      <c r="E300" s="1336"/>
      <c r="F300" s="1337"/>
      <c r="G300" s="1305"/>
      <c r="IS300" s="896"/>
      <c r="IT300" s="896"/>
    </row>
    <row r="301" spans="1:254" s="927" customFormat="1" ht="12">
      <c r="A301" s="1319"/>
      <c r="B301" s="1297"/>
      <c r="C301" s="644" t="s">
        <v>998</v>
      </c>
      <c r="D301" s="1335"/>
      <c r="E301" s="1336"/>
      <c r="F301" s="1337"/>
      <c r="G301" s="1305"/>
      <c r="IS301" s="896"/>
      <c r="IT301" s="896"/>
    </row>
    <row r="302" spans="1:254" s="927" customFormat="1" ht="12">
      <c r="A302" s="1319"/>
      <c r="B302" s="1297"/>
      <c r="C302" s="644" t="s">
        <v>999</v>
      </c>
      <c r="D302" s="1335"/>
      <c r="E302" s="1336"/>
      <c r="F302" s="1337"/>
      <c r="G302" s="1305"/>
      <c r="IS302" s="896"/>
      <c r="IT302" s="896"/>
    </row>
    <row r="303" spans="1:254" s="927" customFormat="1" ht="12">
      <c r="A303" s="1319"/>
      <c r="B303" s="1297"/>
      <c r="C303" s="644" t="s">
        <v>997</v>
      </c>
      <c r="D303" s="1335"/>
      <c r="E303" s="1336"/>
      <c r="F303" s="1337"/>
      <c r="G303" s="1305"/>
      <c r="IS303" s="896"/>
      <c r="IT303" s="896"/>
    </row>
    <row r="304" spans="1:254" s="927" customFormat="1" ht="48">
      <c r="A304" s="1319"/>
      <c r="B304" s="1297"/>
      <c r="C304" s="665" t="s">
        <v>682</v>
      </c>
      <c r="D304" s="1335"/>
      <c r="E304" s="1336"/>
      <c r="F304" s="1337"/>
      <c r="G304" s="1305"/>
      <c r="IS304" s="896"/>
      <c r="IT304" s="896"/>
    </row>
    <row r="305" spans="1:254" s="927" customFormat="1" ht="12">
      <c r="A305" s="1319" t="s">
        <v>34</v>
      </c>
      <c r="B305" s="1297" t="s">
        <v>581</v>
      </c>
      <c r="C305" s="673" t="s">
        <v>1005</v>
      </c>
      <c r="D305" s="1307">
        <v>1</v>
      </c>
      <c r="E305" s="1308" t="s">
        <v>76</v>
      </c>
      <c r="F305" s="1309"/>
      <c r="G305" s="1310">
        <f>D305*F305</f>
        <v>0</v>
      </c>
      <c r="H305" s="896"/>
      <c r="IS305" s="896"/>
      <c r="IT305" s="896"/>
    </row>
    <row r="306" spans="1:254" s="927" customFormat="1" ht="48">
      <c r="A306" s="1319"/>
      <c r="B306" s="1297"/>
      <c r="C306" s="643" t="s">
        <v>780</v>
      </c>
      <c r="D306" s="1307"/>
      <c r="E306" s="1308"/>
      <c r="F306" s="1309"/>
      <c r="G306" s="1310"/>
      <c r="IS306" s="896"/>
      <c r="IT306" s="896"/>
    </row>
    <row r="307" spans="1:254" s="927" customFormat="1" ht="12">
      <c r="A307" s="1319"/>
      <c r="B307" s="1297"/>
      <c r="C307" s="643" t="s">
        <v>781</v>
      </c>
      <c r="D307" s="1307"/>
      <c r="E307" s="1308"/>
      <c r="F307" s="1309"/>
      <c r="G307" s="1310"/>
      <c r="IS307" s="896"/>
      <c r="IT307" s="896"/>
    </row>
    <row r="308" spans="1:254" s="927" customFormat="1" ht="36">
      <c r="A308" s="1319"/>
      <c r="B308" s="1297"/>
      <c r="C308" s="643" t="s">
        <v>782</v>
      </c>
      <c r="D308" s="1307"/>
      <c r="E308" s="1308"/>
      <c r="F308" s="1309"/>
      <c r="G308" s="1310"/>
      <c r="IS308" s="896"/>
      <c r="IT308" s="896"/>
    </row>
    <row r="309" spans="1:254" s="927" customFormat="1" ht="24">
      <c r="A309" s="1320"/>
      <c r="B309" s="1298"/>
      <c r="C309" s="653" t="s">
        <v>640</v>
      </c>
      <c r="D309" s="1300"/>
      <c r="E309" s="1302"/>
      <c r="F309" s="1342"/>
      <c r="G309" s="1306"/>
      <c r="IS309" s="896"/>
      <c r="IT309" s="896"/>
    </row>
    <row r="310" spans="1:7" s="954" customFormat="1" ht="12">
      <c r="A310" s="1343" t="s">
        <v>34</v>
      </c>
      <c r="B310" s="1344" t="s">
        <v>582</v>
      </c>
      <c r="C310" s="669" t="s">
        <v>792</v>
      </c>
      <c r="D310" s="1338">
        <v>2</v>
      </c>
      <c r="E310" s="1339" t="s">
        <v>76</v>
      </c>
      <c r="F310" s="1340"/>
      <c r="G310" s="1341">
        <f>D310*F310</f>
        <v>0</v>
      </c>
    </row>
    <row r="311" spans="1:7" s="954" customFormat="1" ht="48">
      <c r="A311" s="1343"/>
      <c r="B311" s="1344"/>
      <c r="C311" s="643" t="s">
        <v>1001</v>
      </c>
      <c r="D311" s="1338"/>
      <c r="E311" s="1339"/>
      <c r="F311" s="1340"/>
      <c r="G311" s="1341"/>
    </row>
    <row r="312" spans="1:7" s="954" customFormat="1" ht="12">
      <c r="A312" s="1343"/>
      <c r="B312" s="1344"/>
      <c r="C312" s="643" t="s">
        <v>621</v>
      </c>
      <c r="D312" s="1338"/>
      <c r="E312" s="1339"/>
      <c r="F312" s="1340"/>
      <c r="G312" s="1341"/>
    </row>
    <row r="313" spans="1:7" s="954" customFormat="1" ht="12">
      <c r="A313" s="1343"/>
      <c r="B313" s="1344"/>
      <c r="C313" s="643" t="s">
        <v>793</v>
      </c>
      <c r="D313" s="1338"/>
      <c r="E313" s="1339"/>
      <c r="F313" s="1340"/>
      <c r="G313" s="1341"/>
    </row>
    <row r="314" spans="1:7" s="954" customFormat="1" ht="12">
      <c r="A314" s="1343"/>
      <c r="B314" s="1344"/>
      <c r="C314" s="643" t="s">
        <v>794</v>
      </c>
      <c r="D314" s="1338"/>
      <c r="E314" s="1339"/>
      <c r="F314" s="1340"/>
      <c r="G314" s="1341"/>
    </row>
    <row r="315" spans="1:7" s="954" customFormat="1" ht="12">
      <c r="A315" s="1343"/>
      <c r="B315" s="1344"/>
      <c r="C315" s="643" t="s">
        <v>1003</v>
      </c>
      <c r="D315" s="1338"/>
      <c r="E315" s="1339"/>
      <c r="F315" s="1340"/>
      <c r="G315" s="1341"/>
    </row>
    <row r="316" spans="1:7" s="954" customFormat="1" ht="12">
      <c r="A316" s="1343"/>
      <c r="B316" s="1344"/>
      <c r="C316" s="643" t="s">
        <v>1002</v>
      </c>
      <c r="D316" s="1338"/>
      <c r="E316" s="1339"/>
      <c r="F316" s="1340"/>
      <c r="G316" s="1341"/>
    </row>
    <row r="317" spans="1:7" s="954" customFormat="1" ht="24">
      <c r="A317" s="1343"/>
      <c r="B317" s="1344"/>
      <c r="C317" s="643" t="s">
        <v>795</v>
      </c>
      <c r="D317" s="1338"/>
      <c r="E317" s="1339"/>
      <c r="F317" s="1340"/>
      <c r="G317" s="1341"/>
    </row>
    <row r="318" spans="1:7" s="954" customFormat="1" ht="12">
      <c r="A318" s="1343"/>
      <c r="B318" s="1344"/>
      <c r="C318" s="643" t="s">
        <v>796</v>
      </c>
      <c r="D318" s="1338"/>
      <c r="E318" s="1339"/>
      <c r="F318" s="1340"/>
      <c r="G318" s="1341"/>
    </row>
    <row r="319" spans="1:7" s="954" customFormat="1" ht="12">
      <c r="A319" s="1343"/>
      <c r="B319" s="1344"/>
      <c r="C319" s="643" t="s">
        <v>797</v>
      </c>
      <c r="D319" s="1338"/>
      <c r="E319" s="1339"/>
      <c r="F319" s="1340"/>
      <c r="G319" s="1341"/>
    </row>
    <row r="320" spans="1:7" s="954" customFormat="1" ht="24">
      <c r="A320" s="1343"/>
      <c r="B320" s="1344"/>
      <c r="C320" s="643" t="s">
        <v>1004</v>
      </c>
      <c r="D320" s="1338"/>
      <c r="E320" s="1339"/>
      <c r="F320" s="1340"/>
      <c r="G320" s="1341"/>
    </row>
    <row r="321" spans="1:7" s="954" customFormat="1" ht="24">
      <c r="A321" s="1343"/>
      <c r="B321" s="1344"/>
      <c r="C321" s="643" t="s">
        <v>798</v>
      </c>
      <c r="D321" s="1338"/>
      <c r="E321" s="1339"/>
      <c r="F321" s="1340"/>
      <c r="G321" s="1341"/>
    </row>
    <row r="322" spans="1:7" s="954" customFormat="1" ht="24">
      <c r="A322" s="1343"/>
      <c r="B322" s="1344"/>
      <c r="C322" s="643" t="s">
        <v>799</v>
      </c>
      <c r="D322" s="1338"/>
      <c r="E322" s="1339"/>
      <c r="F322" s="1340"/>
      <c r="G322" s="1341"/>
    </row>
    <row r="323" spans="1:7" s="954" customFormat="1" ht="84">
      <c r="A323" s="1343"/>
      <c r="B323" s="1344"/>
      <c r="C323" s="643" t="s">
        <v>800</v>
      </c>
      <c r="D323" s="1338"/>
      <c r="E323" s="1339"/>
      <c r="F323" s="1340"/>
      <c r="G323" s="1341"/>
    </row>
    <row r="324" spans="1:7" s="954" customFormat="1" ht="36">
      <c r="A324" s="1343"/>
      <c r="B324" s="1344"/>
      <c r="C324" s="643" t="s">
        <v>801</v>
      </c>
      <c r="D324" s="1338"/>
      <c r="E324" s="1339"/>
      <c r="F324" s="1340"/>
      <c r="G324" s="1341"/>
    </row>
    <row r="325" spans="1:7" s="954" customFormat="1" ht="24">
      <c r="A325" s="1343"/>
      <c r="B325" s="1344"/>
      <c r="C325" s="651" t="s">
        <v>640</v>
      </c>
      <c r="D325" s="1338"/>
      <c r="E325" s="1339"/>
      <c r="F325" s="1340"/>
      <c r="G325" s="1341"/>
    </row>
    <row r="326" spans="1:254" s="927" customFormat="1" ht="24">
      <c r="A326" s="1319" t="s">
        <v>34</v>
      </c>
      <c r="B326" s="1297" t="s">
        <v>583</v>
      </c>
      <c r="C326" s="673" t="s">
        <v>1006</v>
      </c>
      <c r="D326" s="1299">
        <v>3</v>
      </c>
      <c r="E326" s="1301" t="s">
        <v>76</v>
      </c>
      <c r="F326" s="1303"/>
      <c r="G326" s="1305">
        <f>D326*F326</f>
        <v>0</v>
      </c>
      <c r="IS326" s="896"/>
      <c r="IT326" s="896"/>
    </row>
    <row r="327" spans="1:254" s="927" customFormat="1" ht="36">
      <c r="A327" s="1319"/>
      <c r="B327" s="1297"/>
      <c r="C327" s="643" t="s">
        <v>1007</v>
      </c>
      <c r="D327" s="1299"/>
      <c r="E327" s="1301"/>
      <c r="F327" s="1303"/>
      <c r="G327" s="1305"/>
      <c r="IS327" s="896"/>
      <c r="IT327" s="896"/>
    </row>
    <row r="328" spans="1:254" s="927" customFormat="1" ht="84">
      <c r="A328" s="1319"/>
      <c r="B328" s="1297"/>
      <c r="C328" s="643" t="s">
        <v>784</v>
      </c>
      <c r="D328" s="1299"/>
      <c r="E328" s="1301"/>
      <c r="F328" s="1303"/>
      <c r="G328" s="1305"/>
      <c r="IS328" s="896"/>
      <c r="IT328" s="896"/>
    </row>
    <row r="329" spans="1:254" s="927" customFormat="1" ht="12">
      <c r="A329" s="1319"/>
      <c r="B329" s="1297"/>
      <c r="C329" s="643" t="s">
        <v>1008</v>
      </c>
      <c r="D329" s="1299"/>
      <c r="E329" s="1301"/>
      <c r="F329" s="1303"/>
      <c r="G329" s="1305"/>
      <c r="IS329" s="896"/>
      <c r="IT329" s="896"/>
    </row>
    <row r="330" spans="1:254" s="927" customFormat="1" ht="12">
      <c r="A330" s="1319"/>
      <c r="B330" s="1297"/>
      <c r="C330" s="643" t="s">
        <v>785</v>
      </c>
      <c r="D330" s="1299"/>
      <c r="E330" s="1301"/>
      <c r="F330" s="1303"/>
      <c r="G330" s="1305"/>
      <c r="IS330" s="896"/>
      <c r="IT330" s="896"/>
    </row>
    <row r="331" spans="1:254" s="927" customFormat="1" ht="12">
      <c r="A331" s="1319"/>
      <c r="B331" s="1297"/>
      <c r="C331" s="643" t="s">
        <v>1009</v>
      </c>
      <c r="D331" s="1299"/>
      <c r="E331" s="1301"/>
      <c r="F331" s="1303"/>
      <c r="G331" s="1305"/>
      <c r="IS331" s="896"/>
      <c r="IT331" s="896"/>
    </row>
    <row r="332" spans="1:254" s="927" customFormat="1" ht="12">
      <c r="A332" s="1319"/>
      <c r="B332" s="1297"/>
      <c r="C332" s="643" t="s">
        <v>1010</v>
      </c>
      <c r="D332" s="1299"/>
      <c r="E332" s="1301"/>
      <c r="F332" s="1303"/>
      <c r="G332" s="1305"/>
      <c r="IS332" s="896"/>
      <c r="IT332" s="896"/>
    </row>
    <row r="333" spans="1:254" s="927" customFormat="1" ht="12">
      <c r="A333" s="1319"/>
      <c r="B333" s="1297"/>
      <c r="C333" s="643" t="s">
        <v>786</v>
      </c>
      <c r="D333" s="1299"/>
      <c r="E333" s="1301"/>
      <c r="F333" s="1303"/>
      <c r="G333" s="1305"/>
      <c r="IS333" s="896"/>
      <c r="IT333" s="896"/>
    </row>
    <row r="334" spans="1:254" s="927" customFormat="1" ht="12">
      <c r="A334" s="1319"/>
      <c r="B334" s="1297"/>
      <c r="C334" s="643" t="s">
        <v>1011</v>
      </c>
      <c r="D334" s="1299"/>
      <c r="E334" s="1301"/>
      <c r="F334" s="1303"/>
      <c r="G334" s="1305"/>
      <c r="IS334" s="896"/>
      <c r="IT334" s="896"/>
    </row>
    <row r="335" spans="1:254" s="927" customFormat="1" ht="12">
      <c r="A335" s="1319"/>
      <c r="B335" s="1297"/>
      <c r="C335" s="643" t="s">
        <v>787</v>
      </c>
      <c r="D335" s="1299"/>
      <c r="E335" s="1301"/>
      <c r="F335" s="1303"/>
      <c r="G335" s="1305"/>
      <c r="IS335" s="896"/>
      <c r="IT335" s="896"/>
    </row>
    <row r="336" spans="1:254" s="927" customFormat="1" ht="36">
      <c r="A336" s="1319"/>
      <c r="B336" s="1297"/>
      <c r="C336" s="643" t="s">
        <v>788</v>
      </c>
      <c r="D336" s="1299"/>
      <c r="E336" s="1301"/>
      <c r="F336" s="1303"/>
      <c r="G336" s="1305"/>
      <c r="IS336" s="896"/>
      <c r="IT336" s="896"/>
    </row>
    <row r="337" spans="1:254" s="927" customFormat="1" ht="24">
      <c r="A337" s="1319"/>
      <c r="B337" s="1297"/>
      <c r="C337" s="651" t="s">
        <v>640</v>
      </c>
      <c r="D337" s="1299"/>
      <c r="E337" s="1301"/>
      <c r="F337" s="1303"/>
      <c r="G337" s="1305"/>
      <c r="IS337" s="896"/>
      <c r="IT337" s="896"/>
    </row>
    <row r="338" spans="1:254" s="927" customFormat="1" ht="12">
      <c r="A338" s="955" t="s">
        <v>34</v>
      </c>
      <c r="B338" s="930" t="s">
        <v>584</v>
      </c>
      <c r="C338" s="673" t="s">
        <v>802</v>
      </c>
      <c r="D338" s="956"/>
      <c r="E338" s="931"/>
      <c r="F338" s="1014"/>
      <c r="G338" s="786"/>
      <c r="IS338" s="896"/>
      <c r="IT338" s="896"/>
    </row>
    <row r="339" spans="1:254" s="927" customFormat="1" ht="60">
      <c r="A339" s="952"/>
      <c r="B339" s="953"/>
      <c r="C339" s="643" t="s">
        <v>803</v>
      </c>
      <c r="D339" s="957"/>
      <c r="E339" s="958"/>
      <c r="F339" s="1015"/>
      <c r="G339" s="788"/>
      <c r="IS339" s="896"/>
      <c r="IT339" s="896"/>
    </row>
    <row r="340" spans="1:254" s="927" customFormat="1" ht="12">
      <c r="A340" s="952"/>
      <c r="B340" s="953"/>
      <c r="C340" s="643" t="s">
        <v>615</v>
      </c>
      <c r="D340" s="957"/>
      <c r="E340" s="958"/>
      <c r="F340" s="1015"/>
      <c r="G340" s="788"/>
      <c r="IS340" s="896"/>
      <c r="IT340" s="896"/>
    </row>
    <row r="341" spans="1:254" s="927" customFormat="1" ht="12.75">
      <c r="A341" s="952"/>
      <c r="B341" s="953"/>
      <c r="C341" s="644" t="s">
        <v>1106</v>
      </c>
      <c r="D341" s="957">
        <v>16</v>
      </c>
      <c r="E341" s="958" t="s">
        <v>76</v>
      </c>
      <c r="F341" s="1015"/>
      <c r="G341" s="994">
        <f aca="true" t="shared" si="0" ref="G341:G366">D341*F341</f>
        <v>0</v>
      </c>
      <c r="IS341" s="896"/>
      <c r="IT341" s="896"/>
    </row>
    <row r="342" spans="1:254" s="927" customFormat="1" ht="12.75">
      <c r="A342" s="952"/>
      <c r="B342" s="953"/>
      <c r="C342" s="644" t="s">
        <v>1107</v>
      </c>
      <c r="D342" s="957">
        <v>16</v>
      </c>
      <c r="E342" s="958" t="s">
        <v>76</v>
      </c>
      <c r="F342" s="1015"/>
      <c r="G342" s="994">
        <f t="shared" si="0"/>
        <v>0</v>
      </c>
      <c r="IS342" s="896"/>
      <c r="IT342" s="896"/>
    </row>
    <row r="343" spans="1:254" s="927" customFormat="1" ht="12.75">
      <c r="A343" s="952"/>
      <c r="B343" s="953"/>
      <c r="C343" s="644" t="s">
        <v>1108</v>
      </c>
      <c r="D343" s="957">
        <v>22</v>
      </c>
      <c r="E343" s="958" t="s">
        <v>76</v>
      </c>
      <c r="F343" s="1015"/>
      <c r="G343" s="994">
        <f t="shared" si="0"/>
        <v>0</v>
      </c>
      <c r="IS343" s="896"/>
      <c r="IT343" s="896"/>
    </row>
    <row r="344" spans="1:254" s="927" customFormat="1" ht="12.75">
      <c r="A344" s="952"/>
      <c r="B344" s="953"/>
      <c r="C344" s="644" t="s">
        <v>1109</v>
      </c>
      <c r="D344" s="957">
        <v>22</v>
      </c>
      <c r="E344" s="958" t="s">
        <v>76</v>
      </c>
      <c r="F344" s="1015"/>
      <c r="G344" s="994">
        <f t="shared" si="0"/>
        <v>0</v>
      </c>
      <c r="IS344" s="896"/>
      <c r="IT344" s="896"/>
    </row>
    <row r="345" spans="1:254" s="927" customFormat="1" ht="12.75">
      <c r="A345" s="952"/>
      <c r="B345" s="953"/>
      <c r="C345" s="644" t="s">
        <v>1110</v>
      </c>
      <c r="D345" s="957">
        <v>4</v>
      </c>
      <c r="E345" s="958" t="s">
        <v>76</v>
      </c>
      <c r="F345" s="1015"/>
      <c r="G345" s="994">
        <f t="shared" si="0"/>
        <v>0</v>
      </c>
      <c r="IS345" s="896"/>
      <c r="IT345" s="896"/>
    </row>
    <row r="346" spans="1:254" s="927" customFormat="1" ht="12.75">
      <c r="A346" s="952"/>
      <c r="B346" s="953"/>
      <c r="C346" s="644" t="s">
        <v>1111</v>
      </c>
      <c r="D346" s="957">
        <v>4</v>
      </c>
      <c r="E346" s="958" t="s">
        <v>76</v>
      </c>
      <c r="F346" s="1015"/>
      <c r="G346" s="994">
        <f t="shared" si="0"/>
        <v>0</v>
      </c>
      <c r="IS346" s="896"/>
      <c r="IT346" s="896"/>
    </row>
    <row r="347" spans="1:254" s="927" customFormat="1" ht="12.75">
      <c r="A347" s="952"/>
      <c r="B347" s="953"/>
      <c r="C347" s="644" t="s">
        <v>950</v>
      </c>
      <c r="D347" s="957">
        <v>8</v>
      </c>
      <c r="E347" s="958" t="s">
        <v>76</v>
      </c>
      <c r="F347" s="1015"/>
      <c r="G347" s="994">
        <f t="shared" si="0"/>
        <v>0</v>
      </c>
      <c r="IS347" s="896"/>
      <c r="IT347" s="896"/>
    </row>
    <row r="348" spans="1:254" s="927" customFormat="1" ht="12.75">
      <c r="A348" s="952"/>
      <c r="B348" s="953"/>
      <c r="C348" s="644" t="s">
        <v>949</v>
      </c>
      <c r="D348" s="957">
        <v>8</v>
      </c>
      <c r="E348" s="958" t="s">
        <v>76</v>
      </c>
      <c r="F348" s="1015"/>
      <c r="G348" s="994">
        <f t="shared" si="0"/>
        <v>0</v>
      </c>
      <c r="IS348" s="896"/>
      <c r="IT348" s="896"/>
    </row>
    <row r="349" spans="1:254" s="927" customFormat="1" ht="12.75">
      <c r="A349" s="952"/>
      <c r="B349" s="953"/>
      <c r="C349" s="644" t="s">
        <v>948</v>
      </c>
      <c r="D349" s="957">
        <v>6</v>
      </c>
      <c r="E349" s="958" t="s">
        <v>76</v>
      </c>
      <c r="F349" s="1015"/>
      <c r="G349" s="994">
        <f t="shared" si="0"/>
        <v>0</v>
      </c>
      <c r="IS349" s="896"/>
      <c r="IT349" s="896"/>
    </row>
    <row r="350" spans="1:254" s="927" customFormat="1" ht="12.75">
      <c r="A350" s="952"/>
      <c r="B350" s="953"/>
      <c r="C350" s="644" t="s">
        <v>1116</v>
      </c>
      <c r="D350" s="957">
        <v>6</v>
      </c>
      <c r="E350" s="958" t="s">
        <v>76</v>
      </c>
      <c r="F350" s="1015"/>
      <c r="G350" s="994">
        <f t="shared" si="0"/>
        <v>0</v>
      </c>
      <c r="IS350" s="896"/>
      <c r="IT350" s="896"/>
    </row>
    <row r="351" spans="1:254" s="927" customFormat="1" ht="12.75">
      <c r="A351" s="952"/>
      <c r="B351" s="953"/>
      <c r="C351" s="644" t="s">
        <v>1112</v>
      </c>
      <c r="D351" s="957">
        <v>2</v>
      </c>
      <c r="E351" s="958" t="s">
        <v>76</v>
      </c>
      <c r="F351" s="1015"/>
      <c r="G351" s="994">
        <f t="shared" si="0"/>
        <v>0</v>
      </c>
      <c r="IS351" s="896"/>
      <c r="IT351" s="896"/>
    </row>
    <row r="352" spans="1:254" s="927" customFormat="1" ht="12.75">
      <c r="A352" s="952"/>
      <c r="B352" s="953"/>
      <c r="C352" s="644" t="s">
        <v>1113</v>
      </c>
      <c r="D352" s="957">
        <v>5</v>
      </c>
      <c r="E352" s="958" t="s">
        <v>76</v>
      </c>
      <c r="F352" s="1015"/>
      <c r="G352" s="994">
        <f t="shared" si="0"/>
        <v>0</v>
      </c>
      <c r="IS352" s="896"/>
      <c r="IT352" s="896"/>
    </row>
    <row r="353" spans="1:254" s="927" customFormat="1" ht="12.75">
      <c r="A353" s="952"/>
      <c r="B353" s="953"/>
      <c r="C353" s="644" t="s">
        <v>1114</v>
      </c>
      <c r="D353" s="957">
        <v>1</v>
      </c>
      <c r="E353" s="958" t="s">
        <v>76</v>
      </c>
      <c r="F353" s="1015"/>
      <c r="G353" s="994">
        <f t="shared" si="0"/>
        <v>0</v>
      </c>
      <c r="IS353" s="896"/>
      <c r="IT353" s="896"/>
    </row>
    <row r="354" spans="1:254" s="927" customFormat="1" ht="12.75">
      <c r="A354" s="952"/>
      <c r="B354" s="953"/>
      <c r="C354" s="644" t="s">
        <v>1115</v>
      </c>
      <c r="D354" s="957">
        <v>1</v>
      </c>
      <c r="E354" s="958" t="s">
        <v>76</v>
      </c>
      <c r="F354" s="1015"/>
      <c r="G354" s="994">
        <f t="shared" si="0"/>
        <v>0</v>
      </c>
      <c r="IS354" s="896"/>
      <c r="IT354" s="896"/>
    </row>
    <row r="355" spans="1:254" s="927" customFormat="1" ht="12.75">
      <c r="A355" s="952"/>
      <c r="B355" s="953"/>
      <c r="C355" s="644" t="s">
        <v>947</v>
      </c>
      <c r="D355" s="957">
        <v>3</v>
      </c>
      <c r="E355" s="958" t="s">
        <v>76</v>
      </c>
      <c r="F355" s="1015"/>
      <c r="G355" s="994">
        <f t="shared" si="0"/>
        <v>0</v>
      </c>
      <c r="IS355" s="896"/>
      <c r="IT355" s="896"/>
    </row>
    <row r="356" spans="1:254" s="927" customFormat="1" ht="12.75">
      <c r="A356" s="952"/>
      <c r="B356" s="953"/>
      <c r="C356" s="818" t="s">
        <v>946</v>
      </c>
      <c r="D356" s="959">
        <v>4</v>
      </c>
      <c r="E356" s="791" t="s">
        <v>76</v>
      </c>
      <c r="F356" s="1015"/>
      <c r="G356" s="994">
        <f t="shared" si="0"/>
        <v>0</v>
      </c>
      <c r="IS356" s="896"/>
      <c r="IT356" s="896"/>
    </row>
    <row r="357" spans="1:254" s="927" customFormat="1" ht="12.75">
      <c r="A357" s="952"/>
      <c r="B357" s="953"/>
      <c r="C357" s="818" t="s">
        <v>943</v>
      </c>
      <c r="D357" s="959">
        <v>1</v>
      </c>
      <c r="E357" s="791" t="s">
        <v>76</v>
      </c>
      <c r="F357" s="1016"/>
      <c r="G357" s="994">
        <f t="shared" si="0"/>
        <v>0</v>
      </c>
      <c r="IS357" s="896"/>
      <c r="IT357" s="896"/>
    </row>
    <row r="358" spans="1:254" s="927" customFormat="1" ht="12.75">
      <c r="A358" s="952"/>
      <c r="B358" s="953"/>
      <c r="C358" s="818" t="s">
        <v>944</v>
      </c>
      <c r="D358" s="959">
        <v>2</v>
      </c>
      <c r="E358" s="791" t="s">
        <v>76</v>
      </c>
      <c r="F358" s="1016"/>
      <c r="G358" s="994">
        <f t="shared" si="0"/>
        <v>0</v>
      </c>
      <c r="IS358" s="896"/>
      <c r="IT358" s="896"/>
    </row>
    <row r="359" spans="1:254" s="927" customFormat="1" ht="12.75">
      <c r="A359" s="952"/>
      <c r="B359" s="953"/>
      <c r="C359" s="818" t="s">
        <v>945</v>
      </c>
      <c r="D359" s="959">
        <v>5</v>
      </c>
      <c r="E359" s="791" t="s">
        <v>76</v>
      </c>
      <c r="F359" s="1016"/>
      <c r="G359" s="994">
        <f t="shared" si="0"/>
        <v>0</v>
      </c>
      <c r="IS359" s="896"/>
      <c r="IT359" s="896"/>
    </row>
    <row r="360" spans="1:254" s="927" customFormat="1" ht="12.75">
      <c r="A360" s="952"/>
      <c r="B360" s="953"/>
      <c r="C360" s="818" t="s">
        <v>1117</v>
      </c>
      <c r="D360" s="959">
        <v>3</v>
      </c>
      <c r="E360" s="791" t="s">
        <v>76</v>
      </c>
      <c r="F360" s="1015"/>
      <c r="G360" s="994">
        <f t="shared" si="0"/>
        <v>0</v>
      </c>
      <c r="IS360" s="896"/>
      <c r="IT360" s="896"/>
    </row>
    <row r="361" spans="1:254" s="927" customFormat="1" ht="12.75">
      <c r="A361" s="952"/>
      <c r="B361" s="953"/>
      <c r="C361" s="818" t="s">
        <v>1121</v>
      </c>
      <c r="D361" s="959">
        <v>1</v>
      </c>
      <c r="E361" s="791" t="s">
        <v>76</v>
      </c>
      <c r="F361" s="1015"/>
      <c r="G361" s="994">
        <f t="shared" si="0"/>
        <v>0</v>
      </c>
      <c r="IS361" s="896"/>
      <c r="IT361" s="896"/>
    </row>
    <row r="362" spans="1:254" s="927" customFormat="1" ht="12.75">
      <c r="A362" s="952"/>
      <c r="B362" s="953"/>
      <c r="C362" s="818" t="s">
        <v>951</v>
      </c>
      <c r="D362" s="959">
        <v>8</v>
      </c>
      <c r="E362" s="791" t="s">
        <v>4</v>
      </c>
      <c r="F362" s="1016"/>
      <c r="G362" s="994">
        <f t="shared" si="0"/>
        <v>0</v>
      </c>
      <c r="IS362" s="896"/>
      <c r="IT362" s="896"/>
    </row>
    <row r="363" spans="1:254" s="927" customFormat="1" ht="12.75">
      <c r="A363" s="952"/>
      <c r="B363" s="953"/>
      <c r="C363" s="818" t="s">
        <v>1118</v>
      </c>
      <c r="D363" s="959">
        <v>15.4</v>
      </c>
      <c r="E363" s="791" t="s">
        <v>4</v>
      </c>
      <c r="F363" s="1016"/>
      <c r="G363" s="994">
        <f t="shared" si="0"/>
        <v>0</v>
      </c>
      <c r="IS363" s="896"/>
      <c r="IT363" s="896"/>
    </row>
    <row r="364" spans="1:254" s="927" customFormat="1" ht="12.75">
      <c r="A364" s="952"/>
      <c r="B364" s="953"/>
      <c r="C364" s="818" t="s">
        <v>952</v>
      </c>
      <c r="D364" s="959">
        <v>6</v>
      </c>
      <c r="E364" s="791" t="s">
        <v>4</v>
      </c>
      <c r="F364" s="1016"/>
      <c r="G364" s="994">
        <f t="shared" si="0"/>
        <v>0</v>
      </c>
      <c r="IS364" s="896"/>
      <c r="IT364" s="896"/>
    </row>
    <row r="365" spans="1:254" s="927" customFormat="1" ht="12.75">
      <c r="A365" s="952"/>
      <c r="B365" s="953"/>
      <c r="C365" s="643" t="s">
        <v>1119</v>
      </c>
      <c r="D365" s="959">
        <v>1</v>
      </c>
      <c r="E365" s="791" t="s">
        <v>76</v>
      </c>
      <c r="F365" s="1016"/>
      <c r="G365" s="994">
        <f t="shared" si="0"/>
        <v>0</v>
      </c>
      <c r="IS365" s="896"/>
      <c r="IT365" s="896"/>
    </row>
    <row r="366" spans="1:254" s="927" customFormat="1" ht="12.75">
      <c r="A366" s="952"/>
      <c r="B366" s="953"/>
      <c r="C366" s="643" t="s">
        <v>1120</v>
      </c>
      <c r="D366" s="959">
        <v>3</v>
      </c>
      <c r="E366" s="791" t="s">
        <v>4</v>
      </c>
      <c r="F366" s="1016"/>
      <c r="G366" s="994">
        <f t="shared" si="0"/>
        <v>0</v>
      </c>
      <c r="IS366" s="896"/>
      <c r="IT366" s="896"/>
    </row>
    <row r="367" spans="1:254" s="927" customFormat="1" ht="25.5">
      <c r="A367" s="952"/>
      <c r="B367" s="953"/>
      <c r="C367" s="818" t="s">
        <v>953</v>
      </c>
      <c r="D367" s="959">
        <v>3</v>
      </c>
      <c r="E367" s="791" t="s">
        <v>76</v>
      </c>
      <c r="F367" s="1016"/>
      <c r="G367" s="994">
        <f>D367*F367</f>
        <v>0</v>
      </c>
      <c r="IS367" s="896"/>
      <c r="IT367" s="896"/>
    </row>
    <row r="368" spans="1:254" s="927" customFormat="1" ht="36">
      <c r="A368" s="960"/>
      <c r="B368" s="939"/>
      <c r="C368" s="665" t="s">
        <v>804</v>
      </c>
      <c r="D368" s="961"/>
      <c r="E368" s="929"/>
      <c r="F368" s="1017"/>
      <c r="G368" s="787"/>
      <c r="IS368" s="896"/>
      <c r="IT368" s="896"/>
    </row>
    <row r="369" spans="1:254" s="927" customFormat="1" ht="12">
      <c r="A369" s="1319" t="s">
        <v>34</v>
      </c>
      <c r="B369" s="1297" t="s">
        <v>585</v>
      </c>
      <c r="C369" s="673" t="s">
        <v>1012</v>
      </c>
      <c r="D369" s="1299">
        <v>1</v>
      </c>
      <c r="E369" s="1301" t="s">
        <v>76</v>
      </c>
      <c r="F369" s="1337"/>
      <c r="G369" s="1305">
        <f>D369*F369</f>
        <v>0</v>
      </c>
      <c r="IS369" s="896"/>
      <c r="IT369" s="896"/>
    </row>
    <row r="370" spans="1:254" s="927" customFormat="1" ht="48">
      <c r="A370" s="1319"/>
      <c r="B370" s="1297"/>
      <c r="C370" s="643" t="s">
        <v>789</v>
      </c>
      <c r="D370" s="1299"/>
      <c r="E370" s="1301"/>
      <c r="F370" s="1337"/>
      <c r="G370" s="1305"/>
      <c r="IS370" s="896"/>
      <c r="IT370" s="896"/>
    </row>
    <row r="371" spans="1:254" s="927" customFormat="1" ht="36">
      <c r="A371" s="1319"/>
      <c r="B371" s="1297"/>
      <c r="C371" s="643" t="s">
        <v>782</v>
      </c>
      <c r="D371" s="1299"/>
      <c r="E371" s="1301"/>
      <c r="F371" s="1337"/>
      <c r="G371" s="1305"/>
      <c r="IS371" s="896"/>
      <c r="IT371" s="896"/>
    </row>
    <row r="372" spans="1:254" s="927" customFormat="1" ht="24">
      <c r="A372" s="1319"/>
      <c r="B372" s="1297"/>
      <c r="C372" s="651" t="s">
        <v>640</v>
      </c>
      <c r="D372" s="1299"/>
      <c r="E372" s="1301"/>
      <c r="F372" s="1337"/>
      <c r="G372" s="1305"/>
      <c r="IS372" s="896"/>
      <c r="IT372" s="896"/>
    </row>
    <row r="373" spans="1:254" s="927" customFormat="1" ht="12">
      <c r="A373" s="1227" t="s">
        <v>34</v>
      </c>
      <c r="B373" s="1297" t="s">
        <v>586</v>
      </c>
      <c r="C373" s="673" t="s">
        <v>1013</v>
      </c>
      <c r="D373" s="1299">
        <v>1</v>
      </c>
      <c r="E373" s="1301" t="s">
        <v>76</v>
      </c>
      <c r="F373" s="1337"/>
      <c r="G373" s="1305">
        <f>D373*F373</f>
        <v>0</v>
      </c>
      <c r="IS373" s="896"/>
      <c r="IT373" s="896"/>
    </row>
    <row r="374" spans="1:254" s="927" customFormat="1" ht="60">
      <c r="A374" s="1227"/>
      <c r="B374" s="1297"/>
      <c r="C374" s="643" t="s">
        <v>790</v>
      </c>
      <c r="D374" s="1299"/>
      <c r="E374" s="1301"/>
      <c r="F374" s="1337"/>
      <c r="G374" s="1305"/>
      <c r="IS374" s="896"/>
      <c r="IT374" s="896"/>
    </row>
    <row r="375" spans="1:254" s="927" customFormat="1" ht="60">
      <c r="A375" s="1227"/>
      <c r="B375" s="1297"/>
      <c r="C375" s="643" t="s">
        <v>1014</v>
      </c>
      <c r="D375" s="1299"/>
      <c r="E375" s="1301"/>
      <c r="F375" s="1337"/>
      <c r="G375" s="1305"/>
      <c r="IS375" s="896"/>
      <c r="IT375" s="896"/>
    </row>
    <row r="376" spans="1:254" s="927" customFormat="1" ht="24">
      <c r="A376" s="1227"/>
      <c r="B376" s="1297"/>
      <c r="C376" s="643" t="s">
        <v>791</v>
      </c>
      <c r="D376" s="1299"/>
      <c r="E376" s="1301"/>
      <c r="F376" s="1337"/>
      <c r="G376" s="1305"/>
      <c r="IS376" s="896"/>
      <c r="IT376" s="896"/>
    </row>
    <row r="377" spans="1:254" s="927" customFormat="1" ht="24">
      <c r="A377" s="1227"/>
      <c r="B377" s="1297"/>
      <c r="C377" s="651" t="s">
        <v>640</v>
      </c>
      <c r="D377" s="1299"/>
      <c r="E377" s="1301"/>
      <c r="F377" s="1337"/>
      <c r="G377" s="1305"/>
      <c r="IS377" s="896"/>
      <c r="IT377" s="896"/>
    </row>
    <row r="378" spans="1:254" s="927" customFormat="1" ht="12">
      <c r="A378" s="1319" t="s">
        <v>34</v>
      </c>
      <c r="B378" s="1240" t="s">
        <v>587</v>
      </c>
      <c r="C378" s="673" t="s">
        <v>807</v>
      </c>
      <c r="D378" s="1321">
        <v>1</v>
      </c>
      <c r="E378" s="1301" t="s">
        <v>76</v>
      </c>
      <c r="F378" s="1311"/>
      <c r="G378" s="1310">
        <f>D378*F378</f>
        <v>0</v>
      </c>
      <c r="IS378" s="896"/>
      <c r="IT378" s="896"/>
    </row>
    <row r="379" spans="1:254" s="927" customFormat="1" ht="24">
      <c r="A379" s="1319"/>
      <c r="B379" s="1240"/>
      <c r="C379" s="643" t="s">
        <v>1039</v>
      </c>
      <c r="D379" s="1321"/>
      <c r="E379" s="1301"/>
      <c r="F379" s="1311"/>
      <c r="G379" s="1310"/>
      <c r="IS379" s="896"/>
      <c r="IT379" s="896"/>
    </row>
    <row r="380" spans="1:254" s="927" customFormat="1" ht="12">
      <c r="A380" s="1319"/>
      <c r="B380" s="1240"/>
      <c r="C380" s="643" t="s">
        <v>808</v>
      </c>
      <c r="D380" s="1321"/>
      <c r="E380" s="1301"/>
      <c r="F380" s="1311"/>
      <c r="G380" s="1310"/>
      <c r="IS380" s="896"/>
      <c r="IT380" s="896"/>
    </row>
    <row r="381" spans="1:254" s="927" customFormat="1" ht="12">
      <c r="A381" s="1319"/>
      <c r="B381" s="1240"/>
      <c r="C381" s="643" t="s">
        <v>1040</v>
      </c>
      <c r="D381" s="1321"/>
      <c r="E381" s="1301"/>
      <c r="F381" s="1311"/>
      <c r="G381" s="1310"/>
      <c r="IS381" s="896"/>
      <c r="IT381" s="896"/>
    </row>
    <row r="382" spans="1:254" s="927" customFormat="1" ht="12">
      <c r="A382" s="1319"/>
      <c r="B382" s="1240"/>
      <c r="C382" s="643" t="s">
        <v>1020</v>
      </c>
      <c r="D382" s="1321"/>
      <c r="E382" s="1301"/>
      <c r="F382" s="1311"/>
      <c r="G382" s="1310"/>
      <c r="IS382" s="896"/>
      <c r="IT382" s="896"/>
    </row>
    <row r="383" spans="1:254" s="927" customFormat="1" ht="12">
      <c r="A383" s="1319"/>
      <c r="B383" s="1240"/>
      <c r="C383" s="643" t="s">
        <v>1019</v>
      </c>
      <c r="D383" s="1321"/>
      <c r="E383" s="1301"/>
      <c r="F383" s="1311"/>
      <c r="G383" s="1310"/>
      <c r="IS383" s="896"/>
      <c r="IT383" s="896"/>
    </row>
    <row r="384" spans="1:254" s="927" customFormat="1" ht="12">
      <c r="A384" s="1319"/>
      <c r="B384" s="1240"/>
      <c r="C384" s="643" t="s">
        <v>1021</v>
      </c>
      <c r="D384" s="1321"/>
      <c r="E384" s="1301"/>
      <c r="F384" s="1311"/>
      <c r="G384" s="1310"/>
      <c r="IS384" s="896"/>
      <c r="IT384" s="896"/>
    </row>
    <row r="385" spans="1:254" s="927" customFormat="1" ht="12">
      <c r="A385" s="1319"/>
      <c r="B385" s="1240"/>
      <c r="C385" s="643" t="s">
        <v>809</v>
      </c>
      <c r="D385" s="1321"/>
      <c r="E385" s="1301"/>
      <c r="F385" s="1311"/>
      <c r="G385" s="1310"/>
      <c r="IS385" s="896"/>
      <c r="IT385" s="896"/>
    </row>
    <row r="386" spans="1:254" s="927" customFormat="1" ht="12">
      <c r="A386" s="1319"/>
      <c r="B386" s="1240"/>
      <c r="C386" s="643" t="s">
        <v>1022</v>
      </c>
      <c r="D386" s="1321"/>
      <c r="E386" s="1301"/>
      <c r="F386" s="1311"/>
      <c r="G386" s="1310"/>
      <c r="IS386" s="896"/>
      <c r="IT386" s="896"/>
    </row>
    <row r="387" spans="1:254" s="927" customFormat="1" ht="12">
      <c r="A387" s="1319"/>
      <c r="B387" s="1240"/>
      <c r="C387" s="643" t="s">
        <v>811</v>
      </c>
      <c r="D387" s="1321"/>
      <c r="E387" s="1301"/>
      <c r="F387" s="1311"/>
      <c r="G387" s="1310"/>
      <c r="IS387" s="896"/>
      <c r="IT387" s="896"/>
    </row>
    <row r="388" spans="1:254" s="927" customFormat="1" ht="12">
      <c r="A388" s="1319"/>
      <c r="B388" s="1240"/>
      <c r="C388" s="643" t="s">
        <v>1023</v>
      </c>
      <c r="D388" s="1321"/>
      <c r="E388" s="1301"/>
      <c r="F388" s="1311"/>
      <c r="G388" s="1310"/>
      <c r="IS388" s="896"/>
      <c r="IT388" s="896"/>
    </row>
    <row r="389" spans="1:254" s="927" customFormat="1" ht="12">
      <c r="A389" s="1319"/>
      <c r="B389" s="1240"/>
      <c r="C389" s="643" t="s">
        <v>1024</v>
      </c>
      <c r="D389" s="1321"/>
      <c r="E389" s="1301"/>
      <c r="F389" s="1311"/>
      <c r="G389" s="1310"/>
      <c r="IS389" s="896"/>
      <c r="IT389" s="896"/>
    </row>
    <row r="390" spans="1:254" s="927" customFormat="1" ht="12">
      <c r="A390" s="1319"/>
      <c r="B390" s="1240"/>
      <c r="C390" s="643" t="s">
        <v>812</v>
      </c>
      <c r="D390" s="1321"/>
      <c r="E390" s="1301"/>
      <c r="F390" s="1311"/>
      <c r="G390" s="1310"/>
      <c r="IS390" s="896"/>
      <c r="IT390" s="896"/>
    </row>
    <row r="391" spans="1:254" s="927" customFormat="1" ht="24">
      <c r="A391" s="1320"/>
      <c r="B391" s="1298"/>
      <c r="C391" s="653" t="s">
        <v>640</v>
      </c>
      <c r="D391" s="1322"/>
      <c r="E391" s="1302"/>
      <c r="F391" s="1312"/>
      <c r="G391" s="1306"/>
      <c r="IS391" s="896"/>
      <c r="IT391" s="896"/>
    </row>
    <row r="392" spans="1:254" s="927" customFormat="1" ht="12">
      <c r="A392" s="1229" t="s">
        <v>34</v>
      </c>
      <c r="B392" s="1231" t="s">
        <v>588</v>
      </c>
      <c r="C392" s="858" t="s">
        <v>1030</v>
      </c>
      <c r="D392" s="1299">
        <v>2</v>
      </c>
      <c r="E392" s="1301" t="s">
        <v>76</v>
      </c>
      <c r="F392" s="1337"/>
      <c r="G392" s="1305">
        <f>D392*F392</f>
        <v>0</v>
      </c>
      <c r="IS392" s="896"/>
      <c r="IT392" s="896"/>
    </row>
    <row r="393" spans="1:254" s="927" customFormat="1" ht="36">
      <c r="A393" s="1229"/>
      <c r="B393" s="1231"/>
      <c r="C393" s="650" t="s">
        <v>671</v>
      </c>
      <c r="D393" s="1299"/>
      <c r="E393" s="1301"/>
      <c r="F393" s="1337"/>
      <c r="G393" s="1305"/>
      <c r="IS393" s="896"/>
      <c r="IT393" s="896"/>
    </row>
    <row r="394" spans="1:254" s="927" customFormat="1" ht="36">
      <c r="A394" s="1230"/>
      <c r="B394" s="1232"/>
      <c r="C394" s="656" t="s">
        <v>672</v>
      </c>
      <c r="D394" s="1300"/>
      <c r="E394" s="1302"/>
      <c r="F394" s="1342"/>
      <c r="G394" s="1306"/>
      <c r="IS394" s="896"/>
      <c r="IT394" s="896"/>
    </row>
    <row r="395" spans="1:254" s="927" customFormat="1" ht="12">
      <c r="A395" s="1319" t="s">
        <v>34</v>
      </c>
      <c r="B395" s="1297" t="s">
        <v>589</v>
      </c>
      <c r="C395" s="673" t="s">
        <v>1026</v>
      </c>
      <c r="D395" s="1299">
        <v>1</v>
      </c>
      <c r="E395" s="1301" t="s">
        <v>76</v>
      </c>
      <c r="F395" s="1303"/>
      <c r="G395" s="1305">
        <f>D395*F395</f>
        <v>0</v>
      </c>
      <c r="IS395" s="896"/>
      <c r="IT395" s="896"/>
    </row>
    <row r="396" spans="1:254" s="927" customFormat="1" ht="36">
      <c r="A396" s="1319"/>
      <c r="B396" s="1297"/>
      <c r="C396" s="643" t="s">
        <v>1025</v>
      </c>
      <c r="D396" s="1299"/>
      <c r="E396" s="1301"/>
      <c r="F396" s="1303"/>
      <c r="G396" s="1305"/>
      <c r="IS396" s="896"/>
      <c r="IT396" s="896"/>
    </row>
    <row r="397" spans="1:254" s="927" customFormat="1" ht="84">
      <c r="A397" s="1319"/>
      <c r="B397" s="1297"/>
      <c r="C397" s="643" t="s">
        <v>784</v>
      </c>
      <c r="D397" s="1299"/>
      <c r="E397" s="1301"/>
      <c r="F397" s="1303"/>
      <c r="G397" s="1305"/>
      <c r="IS397" s="896"/>
      <c r="IT397" s="896"/>
    </row>
    <row r="398" spans="1:254" s="927" customFormat="1" ht="12">
      <c r="A398" s="1319"/>
      <c r="B398" s="1297"/>
      <c r="C398" s="643" t="s">
        <v>1027</v>
      </c>
      <c r="D398" s="1299"/>
      <c r="E398" s="1301"/>
      <c r="F398" s="1303"/>
      <c r="G398" s="1305"/>
      <c r="IS398" s="896"/>
      <c r="IT398" s="896"/>
    </row>
    <row r="399" spans="1:254" s="927" customFormat="1" ht="12">
      <c r="A399" s="1319"/>
      <c r="B399" s="1297"/>
      <c r="C399" s="643" t="s">
        <v>785</v>
      </c>
      <c r="D399" s="1299"/>
      <c r="E399" s="1301"/>
      <c r="F399" s="1303"/>
      <c r="G399" s="1305"/>
      <c r="IS399" s="896"/>
      <c r="IT399" s="896"/>
    </row>
    <row r="400" spans="1:254" s="927" customFormat="1" ht="12">
      <c r="A400" s="1319"/>
      <c r="B400" s="1297"/>
      <c r="C400" s="643" t="s">
        <v>1028</v>
      </c>
      <c r="D400" s="1299"/>
      <c r="E400" s="1301"/>
      <c r="F400" s="1303"/>
      <c r="G400" s="1305"/>
      <c r="IS400" s="896"/>
      <c r="IT400" s="896"/>
    </row>
    <row r="401" spans="1:254" s="927" customFormat="1" ht="12">
      <c r="A401" s="1319"/>
      <c r="B401" s="1297"/>
      <c r="C401" s="643" t="s">
        <v>1010</v>
      </c>
      <c r="D401" s="1299"/>
      <c r="E401" s="1301"/>
      <c r="F401" s="1303"/>
      <c r="G401" s="1305"/>
      <c r="IS401" s="896"/>
      <c r="IT401" s="896"/>
    </row>
    <row r="402" spans="1:254" s="927" customFormat="1" ht="12">
      <c r="A402" s="1319"/>
      <c r="B402" s="1297"/>
      <c r="C402" s="643" t="s">
        <v>786</v>
      </c>
      <c r="D402" s="1299"/>
      <c r="E402" s="1301"/>
      <c r="F402" s="1303"/>
      <c r="G402" s="1305"/>
      <c r="IS402" s="896"/>
      <c r="IT402" s="896"/>
    </row>
    <row r="403" spans="1:254" s="927" customFormat="1" ht="12">
      <c r="A403" s="1319"/>
      <c r="B403" s="1297"/>
      <c r="C403" s="643" t="s">
        <v>1029</v>
      </c>
      <c r="D403" s="1299"/>
      <c r="E403" s="1301"/>
      <c r="F403" s="1303"/>
      <c r="G403" s="1305"/>
      <c r="IS403" s="896"/>
      <c r="IT403" s="896"/>
    </row>
    <row r="404" spans="1:254" s="927" customFormat="1" ht="12">
      <c r="A404" s="1319"/>
      <c r="B404" s="1297"/>
      <c r="C404" s="643" t="s">
        <v>787</v>
      </c>
      <c r="D404" s="1299"/>
      <c r="E404" s="1301"/>
      <c r="F404" s="1303"/>
      <c r="G404" s="1305"/>
      <c r="IS404" s="896"/>
      <c r="IT404" s="896"/>
    </row>
    <row r="405" spans="1:254" s="927" customFormat="1" ht="36">
      <c r="A405" s="1319"/>
      <c r="B405" s="1297"/>
      <c r="C405" s="643" t="s">
        <v>788</v>
      </c>
      <c r="D405" s="1299"/>
      <c r="E405" s="1301"/>
      <c r="F405" s="1303"/>
      <c r="G405" s="1305"/>
      <c r="IS405" s="896"/>
      <c r="IT405" s="896"/>
    </row>
    <row r="406" spans="1:254" s="927" customFormat="1" ht="24">
      <c r="A406" s="1319"/>
      <c r="B406" s="1297"/>
      <c r="C406" s="651" t="s">
        <v>640</v>
      </c>
      <c r="D406" s="1299"/>
      <c r="E406" s="1301"/>
      <c r="F406" s="1303"/>
      <c r="G406" s="1305"/>
      <c r="IS406" s="896"/>
      <c r="IT406" s="896"/>
    </row>
    <row r="407" spans="1:254" s="927" customFormat="1" ht="12">
      <c r="A407" s="1313" t="s">
        <v>34</v>
      </c>
      <c r="B407" s="1316" t="s">
        <v>590</v>
      </c>
      <c r="C407" s="1001" t="s">
        <v>1017</v>
      </c>
      <c r="D407" s="962"/>
      <c r="E407" s="963"/>
      <c r="F407" s="1018"/>
      <c r="G407" s="676"/>
      <c r="IS407" s="896"/>
      <c r="IT407" s="896"/>
    </row>
    <row r="408" spans="1:254" s="927" customFormat="1" ht="48">
      <c r="A408" s="1314"/>
      <c r="B408" s="1317"/>
      <c r="C408" s="1002" t="s">
        <v>1015</v>
      </c>
      <c r="D408" s="964"/>
      <c r="E408" s="965"/>
      <c r="F408" s="1019"/>
      <c r="G408" s="677"/>
      <c r="IS408" s="896"/>
      <c r="IT408" s="896"/>
    </row>
    <row r="409" spans="1:254" s="927" customFormat="1" ht="12">
      <c r="A409" s="1314"/>
      <c r="B409" s="1317"/>
      <c r="C409" s="1002" t="s">
        <v>813</v>
      </c>
      <c r="D409" s="964"/>
      <c r="E409" s="965"/>
      <c r="F409" s="1019"/>
      <c r="G409" s="677"/>
      <c r="IS409" s="896"/>
      <c r="IT409" s="896"/>
    </row>
    <row r="410" spans="1:254" s="927" customFormat="1" ht="12">
      <c r="A410" s="1314"/>
      <c r="B410" s="1317"/>
      <c r="C410" s="1002" t="s">
        <v>814</v>
      </c>
      <c r="D410" s="964"/>
      <c r="E410" s="965"/>
      <c r="F410" s="1019"/>
      <c r="G410" s="677"/>
      <c r="IS410" s="896"/>
      <c r="IT410" s="896"/>
    </row>
    <row r="411" spans="1:254" s="927" customFormat="1" ht="12">
      <c r="A411" s="1314"/>
      <c r="B411" s="1317"/>
      <c r="C411" s="1002" t="s">
        <v>815</v>
      </c>
      <c r="D411" s="964"/>
      <c r="E411" s="965"/>
      <c r="F411" s="1019"/>
      <c r="G411" s="677"/>
      <c r="IS411" s="896"/>
      <c r="IT411" s="896"/>
    </row>
    <row r="412" spans="1:254" s="927" customFormat="1" ht="12">
      <c r="A412" s="1314"/>
      <c r="B412" s="1317"/>
      <c r="C412" s="1002" t="s">
        <v>816</v>
      </c>
      <c r="D412" s="964"/>
      <c r="E412" s="965"/>
      <c r="F412" s="1019"/>
      <c r="G412" s="677"/>
      <c r="IS412" s="896"/>
      <c r="IT412" s="896"/>
    </row>
    <row r="413" spans="1:254" s="927" customFormat="1" ht="12">
      <c r="A413" s="1314"/>
      <c r="B413" s="1317"/>
      <c r="C413" s="1002" t="s">
        <v>817</v>
      </c>
      <c r="D413" s="964"/>
      <c r="E413" s="965"/>
      <c r="F413" s="1019"/>
      <c r="G413" s="677"/>
      <c r="IS413" s="896"/>
      <c r="IT413" s="896"/>
    </row>
    <row r="414" spans="1:254" s="927" customFormat="1" ht="48">
      <c r="A414" s="1315"/>
      <c r="B414" s="1318"/>
      <c r="C414" s="1003" t="s">
        <v>1016</v>
      </c>
      <c r="D414" s="966">
        <v>1</v>
      </c>
      <c r="E414" s="967" t="s">
        <v>76</v>
      </c>
      <c r="F414" s="1017"/>
      <c r="G414" s="678">
        <f>D414*F414</f>
        <v>0</v>
      </c>
      <c r="IS414" s="896"/>
      <c r="IT414" s="896"/>
    </row>
    <row r="415" spans="1:254" s="927" customFormat="1" ht="12">
      <c r="A415" s="1319" t="s">
        <v>34</v>
      </c>
      <c r="B415" s="1240" t="s">
        <v>591</v>
      </c>
      <c r="C415" s="673" t="s">
        <v>818</v>
      </c>
      <c r="D415" s="1321">
        <v>1</v>
      </c>
      <c r="E415" s="1301" t="s">
        <v>76</v>
      </c>
      <c r="F415" s="1311"/>
      <c r="G415" s="1310">
        <f>D415*F415</f>
        <v>0</v>
      </c>
      <c r="IS415" s="896"/>
      <c r="IT415" s="896"/>
    </row>
    <row r="416" spans="1:254" s="927" customFormat="1" ht="36">
      <c r="A416" s="1319"/>
      <c r="B416" s="1240"/>
      <c r="C416" s="643" t="s">
        <v>1018</v>
      </c>
      <c r="D416" s="1321"/>
      <c r="E416" s="1301"/>
      <c r="F416" s="1311"/>
      <c r="G416" s="1310"/>
      <c r="IS416" s="896"/>
      <c r="IT416" s="896"/>
    </row>
    <row r="417" spans="1:254" s="927" customFormat="1" ht="12">
      <c r="A417" s="1319"/>
      <c r="B417" s="1240"/>
      <c r="C417" s="643" t="s">
        <v>808</v>
      </c>
      <c r="D417" s="1321"/>
      <c r="E417" s="1301"/>
      <c r="F417" s="1311"/>
      <c r="G417" s="1310"/>
      <c r="IS417" s="896"/>
      <c r="IT417" s="896"/>
    </row>
    <row r="418" spans="1:254" s="927" customFormat="1" ht="12">
      <c r="A418" s="1319"/>
      <c r="B418" s="1240"/>
      <c r="C418" s="643" t="s">
        <v>819</v>
      </c>
      <c r="D418" s="1321"/>
      <c r="E418" s="1301"/>
      <c r="F418" s="1311"/>
      <c r="G418" s="1310"/>
      <c r="IS418" s="896"/>
      <c r="IT418" s="896"/>
    </row>
    <row r="419" spans="1:254" s="927" customFormat="1" ht="12">
      <c r="A419" s="1319"/>
      <c r="B419" s="1240"/>
      <c r="C419" s="643" t="s">
        <v>820</v>
      </c>
      <c r="D419" s="1321"/>
      <c r="E419" s="1301"/>
      <c r="F419" s="1311"/>
      <c r="G419" s="1310"/>
      <c r="IS419" s="896"/>
      <c r="IT419" s="896"/>
    </row>
    <row r="420" spans="1:254" s="927" customFormat="1" ht="12">
      <c r="A420" s="1319"/>
      <c r="B420" s="1240"/>
      <c r="C420" s="643" t="s">
        <v>821</v>
      </c>
      <c r="D420" s="1321"/>
      <c r="E420" s="1301"/>
      <c r="F420" s="1311"/>
      <c r="G420" s="1310"/>
      <c r="IS420" s="896"/>
      <c r="IT420" s="896"/>
    </row>
    <row r="421" spans="1:254" s="927" customFormat="1" ht="12">
      <c r="A421" s="1319"/>
      <c r="B421" s="1240"/>
      <c r="C421" s="643" t="s">
        <v>809</v>
      </c>
      <c r="D421" s="1321"/>
      <c r="E421" s="1301"/>
      <c r="F421" s="1311"/>
      <c r="G421" s="1310"/>
      <c r="IS421" s="896"/>
      <c r="IT421" s="896"/>
    </row>
    <row r="422" spans="1:254" s="927" customFormat="1" ht="12">
      <c r="A422" s="1319"/>
      <c r="B422" s="1240"/>
      <c r="C422" s="643" t="s">
        <v>810</v>
      </c>
      <c r="D422" s="1321"/>
      <c r="E422" s="1301"/>
      <c r="F422" s="1311"/>
      <c r="G422" s="1310"/>
      <c r="IS422" s="896"/>
      <c r="IT422" s="896"/>
    </row>
    <row r="423" spans="1:254" s="927" customFormat="1" ht="24">
      <c r="A423" s="1320"/>
      <c r="B423" s="1298"/>
      <c r="C423" s="653" t="s">
        <v>640</v>
      </c>
      <c r="D423" s="1322"/>
      <c r="E423" s="1302"/>
      <c r="F423" s="1312"/>
      <c r="G423" s="1306"/>
      <c r="IS423" s="896"/>
      <c r="IT423" s="896"/>
    </row>
    <row r="424" spans="1:254" s="927" customFormat="1" ht="12">
      <c r="A424" s="1319" t="s">
        <v>33</v>
      </c>
      <c r="B424" s="1297" t="s">
        <v>592</v>
      </c>
      <c r="C424" s="673" t="s">
        <v>925</v>
      </c>
      <c r="D424" s="1335">
        <v>1</v>
      </c>
      <c r="E424" s="1336" t="s">
        <v>76</v>
      </c>
      <c r="F424" s="1337"/>
      <c r="G424" s="1305">
        <f>D424*F424</f>
        <v>0</v>
      </c>
      <c r="IS424" s="896"/>
      <c r="IT424" s="896"/>
    </row>
    <row r="425" spans="1:254" s="927" customFormat="1" ht="48">
      <c r="A425" s="1319"/>
      <c r="B425" s="1297"/>
      <c r="C425" s="643" t="s">
        <v>1044</v>
      </c>
      <c r="D425" s="1335"/>
      <c r="E425" s="1336"/>
      <c r="F425" s="1337"/>
      <c r="G425" s="1305"/>
      <c r="IS425" s="896"/>
      <c r="IT425" s="896"/>
    </row>
    <row r="426" spans="1:254" s="927" customFormat="1" ht="12">
      <c r="A426" s="1319"/>
      <c r="B426" s="1297"/>
      <c r="C426" s="644" t="s">
        <v>615</v>
      </c>
      <c r="D426" s="1335"/>
      <c r="E426" s="1336"/>
      <c r="F426" s="1337"/>
      <c r="G426" s="1305"/>
      <c r="IS426" s="896"/>
      <c r="IT426" s="896"/>
    </row>
    <row r="427" spans="1:254" s="927" customFormat="1" ht="12">
      <c r="A427" s="1319"/>
      <c r="B427" s="1297"/>
      <c r="C427" s="644" t="s">
        <v>1048</v>
      </c>
      <c r="D427" s="1335"/>
      <c r="E427" s="1336"/>
      <c r="F427" s="1337"/>
      <c r="G427" s="1305"/>
      <c r="IS427" s="896"/>
      <c r="IT427" s="896"/>
    </row>
    <row r="428" spans="1:254" s="927" customFormat="1" ht="12">
      <c r="A428" s="1319"/>
      <c r="B428" s="1297"/>
      <c r="C428" s="644" t="s">
        <v>1047</v>
      </c>
      <c r="D428" s="1335"/>
      <c r="E428" s="1336"/>
      <c r="F428" s="1337"/>
      <c r="G428" s="1305"/>
      <c r="IS428" s="896"/>
      <c r="IT428" s="896"/>
    </row>
    <row r="429" spans="1:254" s="927" customFormat="1" ht="12">
      <c r="A429" s="1319"/>
      <c r="B429" s="1297"/>
      <c r="C429" s="644" t="s">
        <v>1046</v>
      </c>
      <c r="D429" s="1335"/>
      <c r="E429" s="1336"/>
      <c r="F429" s="1337"/>
      <c r="G429" s="1305"/>
      <c r="IS429" s="896"/>
      <c r="IT429" s="896"/>
    </row>
    <row r="430" spans="1:254" s="927" customFormat="1" ht="12">
      <c r="A430" s="1319"/>
      <c r="B430" s="1297"/>
      <c r="C430" s="644" t="s">
        <v>1045</v>
      </c>
      <c r="D430" s="1335"/>
      <c r="E430" s="1336"/>
      <c r="F430" s="1337"/>
      <c r="G430" s="1305"/>
      <c r="IS430" s="896"/>
      <c r="IT430" s="896"/>
    </row>
    <row r="431" spans="1:254" s="927" customFormat="1" ht="12">
      <c r="A431" s="1319"/>
      <c r="B431" s="1297"/>
      <c r="C431" s="644" t="s">
        <v>1043</v>
      </c>
      <c r="D431" s="1335"/>
      <c r="E431" s="1336"/>
      <c r="F431" s="1337"/>
      <c r="G431" s="1305"/>
      <c r="IS431" s="896"/>
      <c r="IT431" s="896"/>
    </row>
    <row r="432" spans="1:254" s="927" customFormat="1" ht="12">
      <c r="A432" s="1319"/>
      <c r="B432" s="1297"/>
      <c r="C432" s="644" t="s">
        <v>1042</v>
      </c>
      <c r="D432" s="1335"/>
      <c r="E432" s="1336"/>
      <c r="F432" s="1337"/>
      <c r="G432" s="1305"/>
      <c r="IS432" s="896"/>
      <c r="IT432" s="896"/>
    </row>
    <row r="433" spans="1:254" s="927" customFormat="1" ht="48">
      <c r="A433" s="1319"/>
      <c r="B433" s="1297"/>
      <c r="C433" s="665" t="s">
        <v>805</v>
      </c>
      <c r="D433" s="1335"/>
      <c r="E433" s="1336"/>
      <c r="F433" s="1337"/>
      <c r="G433" s="1305"/>
      <c r="IS433" s="896"/>
      <c r="IT433" s="896"/>
    </row>
    <row r="434" spans="1:254" s="927" customFormat="1" ht="12">
      <c r="A434" s="1239" t="s">
        <v>34</v>
      </c>
      <c r="B434" s="1348" t="s">
        <v>593</v>
      </c>
      <c r="C434" s="673" t="s">
        <v>1041</v>
      </c>
      <c r="D434" s="1349">
        <v>1</v>
      </c>
      <c r="E434" s="1352" t="s">
        <v>76</v>
      </c>
      <c r="F434" s="1309"/>
      <c r="G434" s="1310">
        <f>D434*F434</f>
        <v>0</v>
      </c>
      <c r="IS434" s="896"/>
      <c r="IT434" s="896"/>
    </row>
    <row r="435" spans="1:254" s="927" customFormat="1" ht="24">
      <c r="A435" s="1326"/>
      <c r="B435" s="1251"/>
      <c r="C435" s="789" t="s">
        <v>926</v>
      </c>
      <c r="D435" s="1350"/>
      <c r="E435" s="1353"/>
      <c r="F435" s="1354"/>
      <c r="G435" s="1355"/>
      <c r="IS435" s="896"/>
      <c r="IT435" s="896"/>
    </row>
    <row r="436" spans="1:254" s="927" customFormat="1" ht="72">
      <c r="A436" s="1326"/>
      <c r="B436" s="1251"/>
      <c r="C436" s="789" t="s">
        <v>927</v>
      </c>
      <c r="D436" s="1350"/>
      <c r="E436" s="1353"/>
      <c r="F436" s="1354"/>
      <c r="G436" s="1355"/>
      <c r="IS436" s="896"/>
      <c r="IT436" s="896"/>
    </row>
    <row r="437" spans="1:254" s="927" customFormat="1" ht="12.75" customHeight="1">
      <c r="A437" s="1326"/>
      <c r="B437" s="1251"/>
      <c r="C437" s="789" t="s">
        <v>928</v>
      </c>
      <c r="D437" s="1350"/>
      <c r="E437" s="1353"/>
      <c r="F437" s="1354"/>
      <c r="G437" s="1355"/>
      <c r="IS437" s="896"/>
      <c r="IT437" s="896"/>
    </row>
    <row r="438" spans="1:254" s="927" customFormat="1" ht="26.25" customHeight="1">
      <c r="A438" s="1326"/>
      <c r="B438" s="1251"/>
      <c r="C438" s="789" t="s">
        <v>929</v>
      </c>
      <c r="D438" s="1350"/>
      <c r="E438" s="1353"/>
      <c r="F438" s="1354"/>
      <c r="G438" s="1355"/>
      <c r="IS438" s="896"/>
      <c r="IT438" s="896"/>
    </row>
    <row r="439" spans="1:254" s="927" customFormat="1" ht="24">
      <c r="A439" s="1327"/>
      <c r="B439" s="1252"/>
      <c r="C439" s="790" t="s">
        <v>640</v>
      </c>
      <c r="D439" s="1351"/>
      <c r="E439" s="1347"/>
      <c r="F439" s="1340"/>
      <c r="G439" s="1341"/>
      <c r="IS439" s="896"/>
      <c r="IT439" s="896"/>
    </row>
    <row r="440" spans="1:254" s="927" customFormat="1" ht="24">
      <c r="A440" s="1329" t="s">
        <v>34</v>
      </c>
      <c r="B440" s="1409" t="s">
        <v>594</v>
      </c>
      <c r="C440" s="675" t="s">
        <v>1053</v>
      </c>
      <c r="D440" s="1412"/>
      <c r="E440" s="1414"/>
      <c r="F440" s="1416"/>
      <c r="G440" s="1418"/>
      <c r="IS440" s="896"/>
      <c r="IT440" s="896"/>
    </row>
    <row r="441" spans="1:254" s="927" customFormat="1" ht="39" customHeight="1">
      <c r="A441" s="1330"/>
      <c r="B441" s="1410"/>
      <c r="C441" s="789" t="s">
        <v>931</v>
      </c>
      <c r="D441" s="1413"/>
      <c r="E441" s="1415"/>
      <c r="F441" s="1417"/>
      <c r="G441" s="1419"/>
      <c r="IS441" s="896"/>
      <c r="IT441" s="896"/>
    </row>
    <row r="442" spans="1:254" s="927" customFormat="1" ht="12" customHeight="1">
      <c r="A442" s="1330"/>
      <c r="B442" s="1410"/>
      <c r="C442" s="789" t="s">
        <v>932</v>
      </c>
      <c r="D442" s="1413"/>
      <c r="E442" s="1415"/>
      <c r="F442" s="1417"/>
      <c r="G442" s="1419"/>
      <c r="IS442" s="896"/>
      <c r="IT442" s="896"/>
    </row>
    <row r="443" spans="1:254" s="927" customFormat="1" ht="12" customHeight="1">
      <c r="A443" s="1330"/>
      <c r="B443" s="1410"/>
      <c r="C443" s="789" t="s">
        <v>933</v>
      </c>
      <c r="D443" s="1413"/>
      <c r="E443" s="1415"/>
      <c r="F443" s="1417"/>
      <c r="G443" s="1419"/>
      <c r="IS443" s="896"/>
      <c r="IT443" s="896"/>
    </row>
    <row r="444" spans="1:254" s="927" customFormat="1" ht="12" customHeight="1">
      <c r="A444" s="1330"/>
      <c r="B444" s="1410"/>
      <c r="C444" s="789" t="s">
        <v>934</v>
      </c>
      <c r="D444" s="1413"/>
      <c r="E444" s="1415"/>
      <c r="F444" s="1417"/>
      <c r="G444" s="1419"/>
      <c r="IS444" s="896"/>
      <c r="IT444" s="896"/>
    </row>
    <row r="445" spans="1:254" s="927" customFormat="1" ht="12" customHeight="1">
      <c r="A445" s="1330"/>
      <c r="B445" s="1410"/>
      <c r="C445" s="789" t="s">
        <v>806</v>
      </c>
      <c r="D445" s="1413"/>
      <c r="E445" s="1415"/>
      <c r="F445" s="1417"/>
      <c r="G445" s="1419"/>
      <c r="IS445" s="896"/>
      <c r="IT445" s="896"/>
    </row>
    <row r="446" spans="1:254" s="927" customFormat="1" ht="12" customHeight="1">
      <c r="A446" s="1330"/>
      <c r="B446" s="1410"/>
      <c r="C446" s="789" t="s">
        <v>935</v>
      </c>
      <c r="D446" s="1413"/>
      <c r="E446" s="1415"/>
      <c r="F446" s="1417"/>
      <c r="G446" s="1419"/>
      <c r="IS446" s="896"/>
      <c r="IT446" s="896"/>
    </row>
    <row r="447" spans="1:254" s="927" customFormat="1" ht="12" customHeight="1">
      <c r="A447" s="1330"/>
      <c r="B447" s="1410"/>
      <c r="C447" s="805" t="s">
        <v>930</v>
      </c>
      <c r="D447" s="1413"/>
      <c r="E447" s="1415"/>
      <c r="F447" s="1417"/>
      <c r="G447" s="1419"/>
      <c r="IS447" s="896"/>
      <c r="IT447" s="896"/>
    </row>
    <row r="448" spans="1:254" s="927" customFormat="1" ht="24">
      <c r="A448" s="1330"/>
      <c r="B448" s="1410"/>
      <c r="C448" s="806" t="s">
        <v>640</v>
      </c>
      <c r="D448" s="1413"/>
      <c r="E448" s="1415"/>
      <c r="F448" s="1417"/>
      <c r="G448" s="1419"/>
      <c r="IS448" s="896"/>
      <c r="IT448" s="896"/>
    </row>
    <row r="449" spans="1:254" s="927" customFormat="1" ht="12" customHeight="1">
      <c r="A449" s="1330"/>
      <c r="B449" s="1410"/>
      <c r="C449" s="789" t="s">
        <v>1049</v>
      </c>
      <c r="D449" s="968">
        <v>2</v>
      </c>
      <c r="E449" s="803" t="s">
        <v>76</v>
      </c>
      <c r="F449" s="1015"/>
      <c r="G449" s="995">
        <f>D449*F449</f>
        <v>0</v>
      </c>
      <c r="IS449" s="896"/>
      <c r="IT449" s="896"/>
    </row>
    <row r="450" spans="1:254" s="927" customFormat="1" ht="12" customHeight="1">
      <c r="A450" s="1330"/>
      <c r="B450" s="1410"/>
      <c r="C450" s="789" t="s">
        <v>1050</v>
      </c>
      <c r="D450" s="968">
        <v>2</v>
      </c>
      <c r="E450" s="803" t="s">
        <v>76</v>
      </c>
      <c r="F450" s="1015"/>
      <c r="G450" s="995">
        <f>D450*F450</f>
        <v>0</v>
      </c>
      <c r="IS450" s="896"/>
      <c r="IT450" s="896"/>
    </row>
    <row r="451" spans="1:254" s="927" customFormat="1" ht="12" customHeight="1">
      <c r="A451" s="1330"/>
      <c r="B451" s="1410"/>
      <c r="C451" s="789" t="s">
        <v>1051</v>
      </c>
      <c r="D451" s="968">
        <v>1</v>
      </c>
      <c r="E451" s="803" t="s">
        <v>76</v>
      </c>
      <c r="F451" s="1015"/>
      <c r="G451" s="995">
        <f>D451*F451</f>
        <v>0</v>
      </c>
      <c r="IS451" s="896"/>
      <c r="IT451" s="896"/>
    </row>
    <row r="452" spans="1:254" s="927" customFormat="1" ht="12" customHeight="1">
      <c r="A452" s="1331"/>
      <c r="B452" s="1411"/>
      <c r="C452" s="807" t="s">
        <v>1052</v>
      </c>
      <c r="D452" s="969">
        <v>1</v>
      </c>
      <c r="E452" s="804" t="s">
        <v>76</v>
      </c>
      <c r="F452" s="1020"/>
      <c r="G452" s="996">
        <f>D452*F452</f>
        <v>0</v>
      </c>
      <c r="IS452" s="896"/>
      <c r="IT452" s="896"/>
    </row>
    <row r="453" spans="1:254" s="927" customFormat="1" ht="12">
      <c r="A453" s="1239" t="s">
        <v>34</v>
      </c>
      <c r="B453" s="1324" t="s">
        <v>595</v>
      </c>
      <c r="C453" s="683" t="s">
        <v>1055</v>
      </c>
      <c r="D453" s="1332">
        <v>1</v>
      </c>
      <c r="E453" s="1215" t="s">
        <v>76</v>
      </c>
      <c r="F453" s="1438"/>
      <c r="G453" s="1441">
        <f>D453*F458</f>
        <v>0</v>
      </c>
      <c r="IS453" s="896"/>
      <c r="IT453" s="896"/>
    </row>
    <row r="454" spans="1:254" s="927" customFormat="1" ht="24">
      <c r="A454" s="1326"/>
      <c r="B454" s="1323"/>
      <c r="C454" s="789" t="s">
        <v>937</v>
      </c>
      <c r="D454" s="1333"/>
      <c r="E454" s="1436"/>
      <c r="F454" s="1439"/>
      <c r="G454" s="1442"/>
      <c r="IS454" s="896"/>
      <c r="IT454" s="896"/>
    </row>
    <row r="455" spans="1:254" s="927" customFormat="1" ht="36">
      <c r="A455" s="1326"/>
      <c r="B455" s="1323"/>
      <c r="C455" s="789" t="s">
        <v>938</v>
      </c>
      <c r="D455" s="1333"/>
      <c r="E455" s="1436"/>
      <c r="F455" s="1439"/>
      <c r="G455" s="1442"/>
      <c r="IS455" s="896"/>
      <c r="IT455" s="896"/>
    </row>
    <row r="456" spans="1:254" s="927" customFormat="1" ht="12" customHeight="1">
      <c r="A456" s="1326"/>
      <c r="B456" s="1323"/>
      <c r="C456" s="789" t="s">
        <v>1054</v>
      </c>
      <c r="D456" s="1333"/>
      <c r="E456" s="1436"/>
      <c r="F456" s="1439"/>
      <c r="G456" s="1442"/>
      <c r="IS456" s="896"/>
      <c r="IT456" s="896"/>
    </row>
    <row r="457" spans="1:254" s="927" customFormat="1" ht="12" customHeight="1">
      <c r="A457" s="1326"/>
      <c r="B457" s="1323"/>
      <c r="C457" s="789" t="s">
        <v>939</v>
      </c>
      <c r="D457" s="1333"/>
      <c r="E457" s="1436"/>
      <c r="F457" s="1439"/>
      <c r="G457" s="1442"/>
      <c r="IS457" s="896"/>
      <c r="IT457" s="896"/>
    </row>
    <row r="458" spans="1:254" s="927" customFormat="1" ht="24">
      <c r="A458" s="1327"/>
      <c r="B458" s="1325"/>
      <c r="C458" s="810" t="s">
        <v>940</v>
      </c>
      <c r="D458" s="1334"/>
      <c r="E458" s="1437"/>
      <c r="F458" s="1440"/>
      <c r="G458" s="1443"/>
      <c r="IS458" s="896"/>
      <c r="IT458" s="896"/>
    </row>
    <row r="459" spans="1:254" s="927" customFormat="1" ht="12">
      <c r="A459" s="1328" t="s">
        <v>34</v>
      </c>
      <c r="B459" s="1323" t="s">
        <v>596</v>
      </c>
      <c r="C459" s="809" t="s">
        <v>936</v>
      </c>
      <c r="D459" s="970"/>
      <c r="E459" s="808"/>
      <c r="F459" s="1021"/>
      <c r="G459" s="995"/>
      <c r="IS459" s="896"/>
      <c r="IT459" s="896"/>
    </row>
    <row r="460" spans="1:254" s="927" customFormat="1" ht="24">
      <c r="A460" s="1326"/>
      <c r="B460" s="1323"/>
      <c r="C460" s="789" t="s">
        <v>1056</v>
      </c>
      <c r="D460" s="970"/>
      <c r="E460" s="808"/>
      <c r="F460" s="1021"/>
      <c r="G460" s="995"/>
      <c r="IS460" s="896"/>
      <c r="IT460" s="896"/>
    </row>
    <row r="461" spans="1:254" s="927" customFormat="1" ht="12">
      <c r="A461" s="1326"/>
      <c r="B461" s="1323"/>
      <c r="C461" s="789" t="s">
        <v>1057</v>
      </c>
      <c r="D461" s="970">
        <v>3</v>
      </c>
      <c r="E461" s="808" t="s">
        <v>76</v>
      </c>
      <c r="F461" s="1021"/>
      <c r="G461" s="995">
        <f>D461*F461</f>
        <v>0</v>
      </c>
      <c r="IS461" s="896"/>
      <c r="IT461" s="896"/>
    </row>
    <row r="462" spans="1:254" s="927" customFormat="1" ht="12">
      <c r="A462" s="1326"/>
      <c r="B462" s="1323"/>
      <c r="C462" s="789" t="s">
        <v>1058</v>
      </c>
      <c r="D462" s="970">
        <v>1</v>
      </c>
      <c r="E462" s="808" t="s">
        <v>76</v>
      </c>
      <c r="F462" s="1021"/>
      <c r="G462" s="995">
        <f>D462*F462</f>
        <v>0</v>
      </c>
      <c r="IS462" s="896"/>
      <c r="IT462" s="896"/>
    </row>
    <row r="463" spans="1:254" s="927" customFormat="1" ht="12">
      <c r="A463" s="1227" t="s">
        <v>34</v>
      </c>
      <c r="B463" s="1240" t="s">
        <v>597</v>
      </c>
      <c r="C463" s="673" t="s">
        <v>941</v>
      </c>
      <c r="D463" s="1299">
        <v>1</v>
      </c>
      <c r="E463" s="1301" t="s">
        <v>76</v>
      </c>
      <c r="F463" s="1303"/>
      <c r="G463" s="1305">
        <f>D463*F463</f>
        <v>0</v>
      </c>
      <c r="IS463" s="896"/>
      <c r="IT463" s="896"/>
    </row>
    <row r="464" spans="1:254" s="927" customFormat="1" ht="60">
      <c r="A464" s="1227"/>
      <c r="B464" s="1344"/>
      <c r="C464" s="643" t="s">
        <v>738</v>
      </c>
      <c r="D464" s="1299"/>
      <c r="E464" s="1301"/>
      <c r="F464" s="1303"/>
      <c r="G464" s="1305"/>
      <c r="IS464" s="896"/>
      <c r="IT464" s="896"/>
    </row>
    <row r="465" spans="1:254" s="927" customFormat="1" ht="12">
      <c r="A465" s="1227"/>
      <c r="B465" s="1344"/>
      <c r="C465" s="643" t="s">
        <v>615</v>
      </c>
      <c r="D465" s="1299"/>
      <c r="E465" s="1301"/>
      <c r="F465" s="1303"/>
      <c r="G465" s="1305"/>
      <c r="IS465" s="896"/>
      <c r="IT465" s="896"/>
    </row>
    <row r="466" spans="1:254" s="927" customFormat="1" ht="12">
      <c r="A466" s="1227"/>
      <c r="B466" s="1344"/>
      <c r="C466" s="644" t="s">
        <v>1059</v>
      </c>
      <c r="D466" s="1299"/>
      <c r="E466" s="1301"/>
      <c r="F466" s="1303"/>
      <c r="G466" s="1305"/>
      <c r="IS466" s="896"/>
      <c r="IT466" s="896"/>
    </row>
    <row r="467" spans="1:254" s="927" customFormat="1" ht="12">
      <c r="A467" s="1227"/>
      <c r="B467" s="1344"/>
      <c r="C467" s="644" t="s">
        <v>1060</v>
      </c>
      <c r="D467" s="1299"/>
      <c r="E467" s="1301"/>
      <c r="F467" s="1303"/>
      <c r="G467" s="1305"/>
      <c r="IS467" s="896"/>
      <c r="IT467" s="896"/>
    </row>
    <row r="468" spans="1:254" s="927" customFormat="1" ht="12">
      <c r="A468" s="1227"/>
      <c r="B468" s="1344"/>
      <c r="C468" s="644" t="s">
        <v>775</v>
      </c>
      <c r="D468" s="1299"/>
      <c r="E468" s="1301"/>
      <c r="F468" s="1303"/>
      <c r="G468" s="1305"/>
      <c r="IS468" s="896"/>
      <c r="IT468" s="896"/>
    </row>
    <row r="469" spans="1:254" s="927" customFormat="1" ht="12">
      <c r="A469" s="1227"/>
      <c r="B469" s="1344"/>
      <c r="C469" s="644" t="s">
        <v>1061</v>
      </c>
      <c r="D469" s="1299"/>
      <c r="E469" s="1301"/>
      <c r="F469" s="1303"/>
      <c r="G469" s="1305"/>
      <c r="IS469" s="896"/>
      <c r="IT469" s="896"/>
    </row>
    <row r="470" spans="1:254" s="927" customFormat="1" ht="12">
      <c r="A470" s="1227"/>
      <c r="B470" s="1344"/>
      <c r="C470" s="644" t="s">
        <v>1062</v>
      </c>
      <c r="D470" s="1299"/>
      <c r="E470" s="1301"/>
      <c r="F470" s="1303"/>
      <c r="G470" s="1305"/>
      <c r="IS470" s="896"/>
      <c r="IT470" s="896"/>
    </row>
    <row r="471" spans="1:254" s="927" customFormat="1" ht="48">
      <c r="A471" s="1227"/>
      <c r="B471" s="1345"/>
      <c r="C471" s="665" t="s">
        <v>682</v>
      </c>
      <c r="D471" s="1299"/>
      <c r="E471" s="1301"/>
      <c r="F471" s="1303"/>
      <c r="G471" s="1305"/>
      <c r="IS471" s="896"/>
      <c r="IT471" s="896"/>
    </row>
    <row r="472" spans="1:254" s="927" customFormat="1" ht="12">
      <c r="A472" s="1239" t="s">
        <v>34</v>
      </c>
      <c r="B472" s="1240" t="s">
        <v>598</v>
      </c>
      <c r="C472" s="673" t="s">
        <v>822</v>
      </c>
      <c r="D472" s="1307">
        <v>2</v>
      </c>
      <c r="E472" s="1308" t="s">
        <v>76</v>
      </c>
      <c r="F472" s="1309"/>
      <c r="G472" s="1310">
        <f>D472*F472</f>
        <v>0</v>
      </c>
      <c r="IS472" s="896"/>
      <c r="IT472" s="896"/>
    </row>
    <row r="473" spans="1:254" s="927" customFormat="1" ht="36">
      <c r="A473" s="1239"/>
      <c r="B473" s="1240"/>
      <c r="C473" s="654" t="s">
        <v>823</v>
      </c>
      <c r="D473" s="1307"/>
      <c r="E473" s="1308"/>
      <c r="F473" s="1309"/>
      <c r="G473" s="1310"/>
      <c r="IS473" s="896"/>
      <c r="IT473" s="896"/>
    </row>
    <row r="474" spans="1:254" s="927" customFormat="1" ht="12">
      <c r="A474" s="1239"/>
      <c r="B474" s="1240"/>
      <c r="C474" s="654" t="s">
        <v>1063</v>
      </c>
      <c r="D474" s="1307"/>
      <c r="E474" s="1308"/>
      <c r="F474" s="1309"/>
      <c r="G474" s="1310"/>
      <c r="IS474" s="896"/>
      <c r="IT474" s="896"/>
    </row>
    <row r="475" spans="1:254" s="927" customFormat="1" ht="36">
      <c r="A475" s="1239"/>
      <c r="B475" s="1240"/>
      <c r="C475" s="643" t="s">
        <v>824</v>
      </c>
      <c r="D475" s="1307"/>
      <c r="E475" s="1308"/>
      <c r="F475" s="1309"/>
      <c r="G475" s="1310">
        <f>D472*F475</f>
        <v>0</v>
      </c>
      <c r="IS475" s="896"/>
      <c r="IT475" s="896"/>
    </row>
    <row r="476" spans="1:254" s="927" customFormat="1" ht="24">
      <c r="A476" s="1227" t="s">
        <v>34</v>
      </c>
      <c r="B476" s="1297" t="s">
        <v>599</v>
      </c>
      <c r="C476" s="673" t="s">
        <v>825</v>
      </c>
      <c r="D476" s="1299">
        <v>1</v>
      </c>
      <c r="E476" s="1301" t="s">
        <v>76</v>
      </c>
      <c r="F476" s="1303"/>
      <c r="G476" s="1305">
        <f>D476*F476</f>
        <v>0</v>
      </c>
      <c r="IS476" s="896"/>
      <c r="IT476" s="896"/>
    </row>
    <row r="477" spans="1:254" s="927" customFormat="1" ht="48">
      <c r="A477" s="1227"/>
      <c r="B477" s="1297"/>
      <c r="C477" s="643" t="s">
        <v>826</v>
      </c>
      <c r="D477" s="1299"/>
      <c r="E477" s="1301"/>
      <c r="F477" s="1303"/>
      <c r="G477" s="1305"/>
      <c r="IS477" s="896"/>
      <c r="IT477" s="896"/>
    </row>
    <row r="478" spans="1:254" s="927" customFormat="1" ht="12">
      <c r="A478" s="1227"/>
      <c r="B478" s="1297"/>
      <c r="C478" s="643" t="s">
        <v>615</v>
      </c>
      <c r="D478" s="1299"/>
      <c r="E478" s="1301"/>
      <c r="F478" s="1303"/>
      <c r="G478" s="1305"/>
      <c r="IS478" s="896"/>
      <c r="IT478" s="896"/>
    </row>
    <row r="479" spans="1:254" s="927" customFormat="1" ht="12">
      <c r="A479" s="1227"/>
      <c r="B479" s="1297"/>
      <c r="C479" s="643" t="s">
        <v>827</v>
      </c>
      <c r="D479" s="1299"/>
      <c r="E479" s="1301"/>
      <c r="F479" s="1303"/>
      <c r="G479" s="1305"/>
      <c r="IS479" s="896"/>
      <c r="IT479" s="896"/>
    </row>
    <row r="480" spans="1:254" s="927" customFormat="1" ht="12">
      <c r="A480" s="1227"/>
      <c r="B480" s="1297"/>
      <c r="C480" s="643" t="s">
        <v>828</v>
      </c>
      <c r="D480" s="1299"/>
      <c r="E480" s="1301"/>
      <c r="F480" s="1303"/>
      <c r="G480" s="1305"/>
      <c r="IS480" s="896"/>
      <c r="IT480" s="896"/>
    </row>
    <row r="481" spans="1:254" s="927" customFormat="1" ht="12">
      <c r="A481" s="1227"/>
      <c r="B481" s="1297"/>
      <c r="C481" s="643" t="s">
        <v>1064</v>
      </c>
      <c r="D481" s="1299"/>
      <c r="E481" s="1301"/>
      <c r="F481" s="1303"/>
      <c r="G481" s="1305">
        <f>D476*F481</f>
        <v>0</v>
      </c>
      <c r="IS481" s="896"/>
      <c r="IT481" s="896"/>
    </row>
    <row r="482" spans="1:254" s="927" customFormat="1" ht="12">
      <c r="A482" s="1227"/>
      <c r="B482" s="1297"/>
      <c r="C482" s="643" t="s">
        <v>829</v>
      </c>
      <c r="D482" s="1299"/>
      <c r="E482" s="1301"/>
      <c r="F482" s="1303"/>
      <c r="G482" s="1305"/>
      <c r="IS482" s="896"/>
      <c r="IT482" s="896"/>
    </row>
    <row r="483" spans="1:254" s="927" customFormat="1" ht="12">
      <c r="A483" s="1227"/>
      <c r="B483" s="1297"/>
      <c r="C483" s="643" t="s">
        <v>1065</v>
      </c>
      <c r="D483" s="1299"/>
      <c r="E483" s="1301"/>
      <c r="F483" s="1303"/>
      <c r="G483" s="1305"/>
      <c r="IS483" s="896"/>
      <c r="IT483" s="896"/>
    </row>
    <row r="484" spans="1:254" s="927" customFormat="1" ht="12">
      <c r="A484" s="1227"/>
      <c r="B484" s="1297"/>
      <c r="C484" s="643" t="s">
        <v>1066</v>
      </c>
      <c r="D484" s="1299"/>
      <c r="E484" s="1301"/>
      <c r="F484" s="1303"/>
      <c r="G484" s="1305"/>
      <c r="IS484" s="896"/>
      <c r="IT484" s="896"/>
    </row>
    <row r="485" spans="1:254" s="927" customFormat="1" ht="31.5" customHeight="1">
      <c r="A485" s="1296"/>
      <c r="B485" s="1298"/>
      <c r="C485" s="645" t="s">
        <v>736</v>
      </c>
      <c r="D485" s="1300"/>
      <c r="E485" s="1302"/>
      <c r="F485" s="1304"/>
      <c r="G485" s="1306"/>
      <c r="IS485" s="896"/>
      <c r="IT485" s="896"/>
    </row>
    <row r="486" spans="1:7" s="948" customFormat="1" ht="15.75" customHeight="1">
      <c r="A486" s="1206" t="s">
        <v>34</v>
      </c>
      <c r="B486" s="1270" t="s">
        <v>600</v>
      </c>
      <c r="C486" s="683" t="s">
        <v>973</v>
      </c>
      <c r="D486" s="1212">
        <v>1</v>
      </c>
      <c r="E486" s="1215" t="s">
        <v>76</v>
      </c>
      <c r="F486" s="1276"/>
      <c r="G486" s="1444">
        <f>D486*F486</f>
        <v>0</v>
      </c>
    </row>
    <row r="487" spans="1:7" s="948" customFormat="1" ht="24">
      <c r="A487" s="1207"/>
      <c r="B487" s="1283"/>
      <c r="C487" s="666" t="s">
        <v>974</v>
      </c>
      <c r="D487" s="1213"/>
      <c r="E487" s="1216"/>
      <c r="F487" s="1286"/>
      <c r="G487" s="1445"/>
    </row>
    <row r="488" spans="1:7" s="948" customFormat="1" ht="12">
      <c r="A488" s="1207"/>
      <c r="B488" s="1283"/>
      <c r="C488" s="666" t="s">
        <v>1067</v>
      </c>
      <c r="D488" s="1213"/>
      <c r="E488" s="1216"/>
      <c r="F488" s="1286"/>
      <c r="G488" s="1445"/>
    </row>
    <row r="489" spans="1:7" s="948" customFormat="1" ht="12">
      <c r="A489" s="1207"/>
      <c r="B489" s="1283"/>
      <c r="C489" s="666" t="s">
        <v>1068</v>
      </c>
      <c r="D489" s="1213"/>
      <c r="E489" s="1216"/>
      <c r="F489" s="1286"/>
      <c r="G489" s="1445"/>
    </row>
    <row r="490" spans="1:7" s="948" customFormat="1" ht="49.5" customHeight="1">
      <c r="A490" s="1208"/>
      <c r="B490" s="1271"/>
      <c r="C490" s="682" t="s">
        <v>975</v>
      </c>
      <c r="D490" s="1214"/>
      <c r="E490" s="1217"/>
      <c r="F490" s="1277"/>
      <c r="G490" s="1446"/>
    </row>
    <row r="491" spans="1:254" s="927" customFormat="1" ht="12">
      <c r="A491" s="1239" t="s">
        <v>34</v>
      </c>
      <c r="B491" s="1345" t="s">
        <v>601</v>
      </c>
      <c r="C491" s="669" t="s">
        <v>942</v>
      </c>
      <c r="D491" s="1346">
        <v>4</v>
      </c>
      <c r="E491" s="1347" t="s">
        <v>76</v>
      </c>
      <c r="F491" s="1340"/>
      <c r="G491" s="1341">
        <f>D491*F491</f>
        <v>0</v>
      </c>
      <c r="IS491" s="896"/>
      <c r="IT491" s="896"/>
    </row>
    <row r="492" spans="1:254" s="927" customFormat="1" ht="36">
      <c r="A492" s="1326"/>
      <c r="B492" s="1297"/>
      <c r="C492" s="643" t="s">
        <v>1071</v>
      </c>
      <c r="D492" s="1335"/>
      <c r="E492" s="1336"/>
      <c r="F492" s="1337"/>
      <c r="G492" s="1305"/>
      <c r="IS492" s="896"/>
      <c r="IT492" s="896"/>
    </row>
    <row r="493" spans="1:254" s="927" customFormat="1" ht="12">
      <c r="A493" s="1326"/>
      <c r="B493" s="1297"/>
      <c r="C493" s="644" t="s">
        <v>1072</v>
      </c>
      <c r="D493" s="1335"/>
      <c r="E493" s="1336"/>
      <c r="F493" s="1337"/>
      <c r="G493" s="1305"/>
      <c r="IS493" s="896"/>
      <c r="IT493" s="896"/>
    </row>
    <row r="494" spans="1:254" s="927" customFormat="1" ht="12">
      <c r="A494" s="1326"/>
      <c r="B494" s="1297"/>
      <c r="C494" s="644" t="s">
        <v>1073</v>
      </c>
      <c r="D494" s="1335"/>
      <c r="E494" s="1336"/>
      <c r="F494" s="1337"/>
      <c r="G494" s="1305"/>
      <c r="IS494" s="896"/>
      <c r="IT494" s="896"/>
    </row>
    <row r="495" spans="1:254" s="927" customFormat="1" ht="12">
      <c r="A495" s="1326"/>
      <c r="B495" s="1297"/>
      <c r="C495" s="644" t="s">
        <v>1074</v>
      </c>
      <c r="D495" s="1335"/>
      <c r="E495" s="1336"/>
      <c r="F495" s="1337"/>
      <c r="G495" s="1305"/>
      <c r="IS495" s="896"/>
      <c r="IT495" s="896"/>
    </row>
    <row r="496" spans="1:254" s="927" customFormat="1" ht="60">
      <c r="A496" s="1327"/>
      <c r="B496" s="1297"/>
      <c r="C496" s="665" t="s">
        <v>783</v>
      </c>
      <c r="D496" s="1335"/>
      <c r="E496" s="1336"/>
      <c r="F496" s="1337"/>
      <c r="G496" s="1305"/>
      <c r="IS496" s="896"/>
      <c r="IT496" s="896"/>
    </row>
    <row r="497" spans="1:254" s="927" customFormat="1" ht="12">
      <c r="A497" s="1239" t="s">
        <v>34</v>
      </c>
      <c r="B497" s="1240" t="s">
        <v>602</v>
      </c>
      <c r="C497" s="673" t="s">
        <v>1069</v>
      </c>
      <c r="D497" s="1307">
        <v>1</v>
      </c>
      <c r="E497" s="1308" t="s">
        <v>76</v>
      </c>
      <c r="F497" s="1309"/>
      <c r="G497" s="1310">
        <f>D497*F497</f>
        <v>0</v>
      </c>
      <c r="IS497" s="896"/>
      <c r="IT497" s="896"/>
    </row>
    <row r="498" spans="1:254" s="927" customFormat="1" ht="36">
      <c r="A498" s="1239"/>
      <c r="B498" s="1240"/>
      <c r="C498" s="654" t="s">
        <v>1070</v>
      </c>
      <c r="D498" s="1307"/>
      <c r="E498" s="1308"/>
      <c r="F498" s="1309"/>
      <c r="G498" s="1310"/>
      <c r="IS498" s="896"/>
      <c r="IT498" s="896"/>
    </row>
    <row r="499" spans="1:254" s="927" customFormat="1" ht="12">
      <c r="A499" s="1239"/>
      <c r="B499" s="1240"/>
      <c r="C499" s="654" t="s">
        <v>1075</v>
      </c>
      <c r="D499" s="1307"/>
      <c r="E499" s="1308"/>
      <c r="F499" s="1309"/>
      <c r="G499" s="1310"/>
      <c r="IS499" s="896"/>
      <c r="IT499" s="896"/>
    </row>
    <row r="500" spans="1:254" s="927" customFormat="1" ht="36">
      <c r="A500" s="1320"/>
      <c r="B500" s="1298"/>
      <c r="C500" s="645" t="s">
        <v>824</v>
      </c>
      <c r="D500" s="1300"/>
      <c r="E500" s="1302"/>
      <c r="F500" s="1342"/>
      <c r="G500" s="1306">
        <f>D497*F500</f>
        <v>0</v>
      </c>
      <c r="IS500" s="896"/>
      <c r="IT500" s="896"/>
    </row>
    <row r="501" spans="1:244" ht="12">
      <c r="A501" s="1233" t="s">
        <v>34</v>
      </c>
      <c r="B501" s="1236" t="s">
        <v>603</v>
      </c>
      <c r="C501" s="997" t="s">
        <v>1079</v>
      </c>
      <c r="D501" s="1288">
        <v>1</v>
      </c>
      <c r="E501" s="1290" t="s">
        <v>76</v>
      </c>
      <c r="F501" s="1292"/>
      <c r="G501" s="1294">
        <f>D501*F501</f>
        <v>0</v>
      </c>
      <c r="H501" s="941"/>
      <c r="I501" s="941"/>
      <c r="J501" s="941"/>
      <c r="K501" s="941"/>
      <c r="L501" s="941"/>
      <c r="M501" s="941"/>
      <c r="N501" s="941"/>
      <c r="O501" s="941"/>
      <c r="P501" s="941"/>
      <c r="Q501" s="941"/>
      <c r="R501" s="941"/>
      <c r="S501" s="941"/>
      <c r="T501" s="941"/>
      <c r="U501" s="941"/>
      <c r="V501" s="941"/>
      <c r="W501" s="941"/>
      <c r="X501" s="941"/>
      <c r="Y501" s="941"/>
      <c r="Z501" s="941"/>
      <c r="AA501" s="941"/>
      <c r="AB501" s="941"/>
      <c r="AC501" s="941"/>
      <c r="AD501" s="941"/>
      <c r="AE501" s="941"/>
      <c r="AF501" s="941"/>
      <c r="AG501" s="941"/>
      <c r="AH501" s="941"/>
      <c r="AI501" s="941"/>
      <c r="AJ501" s="941"/>
      <c r="AK501" s="941"/>
      <c r="AL501" s="941"/>
      <c r="AM501" s="941"/>
      <c r="AN501" s="941"/>
      <c r="AO501" s="941"/>
      <c r="AP501" s="941"/>
      <c r="AQ501" s="941"/>
      <c r="AR501" s="941"/>
      <c r="AS501" s="941"/>
      <c r="AT501" s="941"/>
      <c r="AU501" s="941"/>
      <c r="AV501" s="941"/>
      <c r="AW501" s="941"/>
      <c r="AX501" s="941"/>
      <c r="AY501" s="941"/>
      <c r="AZ501" s="941"/>
      <c r="BA501" s="941"/>
      <c r="BB501" s="941"/>
      <c r="BC501" s="941"/>
      <c r="BD501" s="941"/>
      <c r="BE501" s="941"/>
      <c r="BF501" s="941"/>
      <c r="BG501" s="941"/>
      <c r="BH501" s="941"/>
      <c r="BI501" s="941"/>
      <c r="BJ501" s="941"/>
      <c r="BK501" s="941"/>
      <c r="BL501" s="941"/>
      <c r="BM501" s="941"/>
      <c r="BN501" s="941"/>
      <c r="BO501" s="941"/>
      <c r="BP501" s="941"/>
      <c r="BQ501" s="941"/>
      <c r="BR501" s="941"/>
      <c r="BS501" s="941"/>
      <c r="BT501" s="941"/>
      <c r="BU501" s="941"/>
      <c r="BV501" s="941"/>
      <c r="BW501" s="941"/>
      <c r="BX501" s="941"/>
      <c r="BY501" s="941"/>
      <c r="BZ501" s="941"/>
      <c r="CA501" s="941"/>
      <c r="CB501" s="941"/>
      <c r="CC501" s="941"/>
      <c r="CD501" s="941"/>
      <c r="CE501" s="941"/>
      <c r="CF501" s="941"/>
      <c r="CG501" s="941"/>
      <c r="CH501" s="941"/>
      <c r="CI501" s="941"/>
      <c r="CJ501" s="941"/>
      <c r="CK501" s="941"/>
      <c r="CL501" s="941"/>
      <c r="CM501" s="941"/>
      <c r="CN501" s="941"/>
      <c r="CO501" s="941"/>
      <c r="CP501" s="941"/>
      <c r="CQ501" s="941"/>
      <c r="CR501" s="941"/>
      <c r="CS501" s="941"/>
      <c r="CT501" s="941"/>
      <c r="CU501" s="941"/>
      <c r="CV501" s="941"/>
      <c r="CW501" s="941"/>
      <c r="CX501" s="941"/>
      <c r="CY501" s="941"/>
      <c r="CZ501" s="941"/>
      <c r="DA501" s="941"/>
      <c r="DB501" s="941"/>
      <c r="DC501" s="941"/>
      <c r="DD501" s="941"/>
      <c r="DE501" s="941"/>
      <c r="DF501" s="941"/>
      <c r="DG501" s="941"/>
      <c r="DH501" s="941"/>
      <c r="DI501" s="941"/>
      <c r="DJ501" s="941"/>
      <c r="DK501" s="941"/>
      <c r="DL501" s="941"/>
      <c r="DM501" s="941"/>
      <c r="DN501" s="941"/>
      <c r="DO501" s="941"/>
      <c r="DP501" s="941"/>
      <c r="DQ501" s="941"/>
      <c r="DR501" s="941"/>
      <c r="DS501" s="941"/>
      <c r="DT501" s="941"/>
      <c r="DU501" s="941"/>
      <c r="DV501" s="941"/>
      <c r="DW501" s="941"/>
      <c r="DX501" s="941"/>
      <c r="DY501" s="941"/>
      <c r="DZ501" s="941"/>
      <c r="EA501" s="941"/>
      <c r="EB501" s="941"/>
      <c r="EC501" s="941"/>
      <c r="ED501" s="941"/>
      <c r="EE501" s="941"/>
      <c r="EF501" s="941"/>
      <c r="EG501" s="941"/>
      <c r="EH501" s="941"/>
      <c r="EI501" s="941"/>
      <c r="EJ501" s="941"/>
      <c r="EK501" s="941"/>
      <c r="EL501" s="941"/>
      <c r="EM501" s="941"/>
      <c r="EN501" s="941"/>
      <c r="EO501" s="941"/>
      <c r="EP501" s="941"/>
      <c r="EQ501" s="941"/>
      <c r="ER501" s="941"/>
      <c r="ES501" s="941"/>
      <c r="ET501" s="941"/>
      <c r="EU501" s="941"/>
      <c r="EV501" s="941"/>
      <c r="EW501" s="941"/>
      <c r="EX501" s="941"/>
      <c r="EY501" s="941"/>
      <c r="EZ501" s="941"/>
      <c r="FA501" s="941"/>
      <c r="FB501" s="941"/>
      <c r="FC501" s="941"/>
      <c r="FD501" s="941"/>
      <c r="FE501" s="941"/>
      <c r="FF501" s="941"/>
      <c r="FG501" s="941"/>
      <c r="FH501" s="941"/>
      <c r="FI501" s="941"/>
      <c r="FJ501" s="941"/>
      <c r="FK501" s="941"/>
      <c r="FL501" s="941"/>
      <c r="FM501" s="941"/>
      <c r="FN501" s="941"/>
      <c r="FO501" s="941"/>
      <c r="FP501" s="941"/>
      <c r="FQ501" s="941"/>
      <c r="FR501" s="941"/>
      <c r="FS501" s="941"/>
      <c r="FT501" s="941"/>
      <c r="FU501" s="941"/>
      <c r="FV501" s="941"/>
      <c r="FW501" s="941"/>
      <c r="FX501" s="941"/>
      <c r="FY501" s="941"/>
      <c r="FZ501" s="941"/>
      <c r="GA501" s="941"/>
      <c r="GB501" s="941"/>
      <c r="GC501" s="941"/>
      <c r="GD501" s="941"/>
      <c r="GE501" s="941"/>
      <c r="GF501" s="941"/>
      <c r="GG501" s="941"/>
      <c r="GH501" s="941"/>
      <c r="GI501" s="941"/>
      <c r="GJ501" s="941"/>
      <c r="GK501" s="941"/>
      <c r="GL501" s="941"/>
      <c r="GM501" s="941"/>
      <c r="GN501" s="941"/>
      <c r="GO501" s="941"/>
      <c r="GP501" s="941"/>
      <c r="GQ501" s="941"/>
      <c r="GR501" s="941"/>
      <c r="GS501" s="941"/>
      <c r="GT501" s="941"/>
      <c r="GU501" s="941"/>
      <c r="GV501" s="941"/>
      <c r="GW501" s="941"/>
      <c r="GX501" s="941"/>
      <c r="GY501" s="941"/>
      <c r="GZ501" s="941"/>
      <c r="HA501" s="941"/>
      <c r="HB501" s="941"/>
      <c r="HC501" s="941"/>
      <c r="HD501" s="941"/>
      <c r="HE501" s="941"/>
      <c r="HF501" s="941"/>
      <c r="HG501" s="941"/>
      <c r="HH501" s="941"/>
      <c r="HI501" s="941"/>
      <c r="HJ501" s="941"/>
      <c r="HK501" s="941"/>
      <c r="HL501" s="941"/>
      <c r="HM501" s="941"/>
      <c r="HN501" s="941"/>
      <c r="HO501" s="941"/>
      <c r="HP501" s="941"/>
      <c r="HQ501" s="941"/>
      <c r="HR501" s="941"/>
      <c r="HS501" s="941"/>
      <c r="HT501" s="941"/>
      <c r="HU501" s="941"/>
      <c r="HV501" s="941"/>
      <c r="HW501" s="941"/>
      <c r="HX501" s="941"/>
      <c r="HY501" s="941"/>
      <c r="HZ501" s="941"/>
      <c r="IA501" s="941"/>
      <c r="IB501" s="941"/>
      <c r="IC501" s="941"/>
      <c r="ID501" s="941"/>
      <c r="IE501" s="941"/>
      <c r="IF501" s="941"/>
      <c r="IG501" s="941"/>
      <c r="IH501" s="941"/>
      <c r="II501" s="941"/>
      <c r="IJ501" s="941"/>
    </row>
    <row r="502" spans="1:244" ht="36">
      <c r="A502" s="1233"/>
      <c r="B502" s="1236"/>
      <c r="C502" s="998" t="s">
        <v>1077</v>
      </c>
      <c r="D502" s="1288"/>
      <c r="E502" s="1290"/>
      <c r="F502" s="1292"/>
      <c r="G502" s="1294"/>
      <c r="H502" s="941"/>
      <c r="I502" s="941"/>
      <c r="J502" s="941"/>
      <c r="K502" s="941"/>
      <c r="L502" s="941"/>
      <c r="M502" s="941"/>
      <c r="N502" s="941"/>
      <c r="O502" s="941"/>
      <c r="P502" s="941"/>
      <c r="Q502" s="941"/>
      <c r="R502" s="941"/>
      <c r="S502" s="941"/>
      <c r="T502" s="941"/>
      <c r="U502" s="941"/>
      <c r="V502" s="941"/>
      <c r="W502" s="941"/>
      <c r="X502" s="941"/>
      <c r="Y502" s="941"/>
      <c r="Z502" s="941"/>
      <c r="AA502" s="941"/>
      <c r="AB502" s="941"/>
      <c r="AC502" s="941"/>
      <c r="AD502" s="941"/>
      <c r="AE502" s="941"/>
      <c r="AF502" s="941"/>
      <c r="AG502" s="941"/>
      <c r="AH502" s="941"/>
      <c r="AI502" s="941"/>
      <c r="AJ502" s="941"/>
      <c r="AK502" s="941"/>
      <c r="AL502" s="941"/>
      <c r="AM502" s="941"/>
      <c r="AN502" s="941"/>
      <c r="AO502" s="941"/>
      <c r="AP502" s="941"/>
      <c r="AQ502" s="941"/>
      <c r="AR502" s="941"/>
      <c r="AS502" s="941"/>
      <c r="AT502" s="941"/>
      <c r="AU502" s="941"/>
      <c r="AV502" s="941"/>
      <c r="AW502" s="941"/>
      <c r="AX502" s="941"/>
      <c r="AY502" s="941"/>
      <c r="AZ502" s="941"/>
      <c r="BA502" s="941"/>
      <c r="BB502" s="941"/>
      <c r="BC502" s="941"/>
      <c r="BD502" s="941"/>
      <c r="BE502" s="941"/>
      <c r="BF502" s="941"/>
      <c r="BG502" s="941"/>
      <c r="BH502" s="941"/>
      <c r="BI502" s="941"/>
      <c r="BJ502" s="941"/>
      <c r="BK502" s="941"/>
      <c r="BL502" s="941"/>
      <c r="BM502" s="941"/>
      <c r="BN502" s="941"/>
      <c r="BO502" s="941"/>
      <c r="BP502" s="941"/>
      <c r="BQ502" s="941"/>
      <c r="BR502" s="941"/>
      <c r="BS502" s="941"/>
      <c r="BT502" s="941"/>
      <c r="BU502" s="941"/>
      <c r="BV502" s="941"/>
      <c r="BW502" s="941"/>
      <c r="BX502" s="941"/>
      <c r="BY502" s="941"/>
      <c r="BZ502" s="941"/>
      <c r="CA502" s="941"/>
      <c r="CB502" s="941"/>
      <c r="CC502" s="941"/>
      <c r="CD502" s="941"/>
      <c r="CE502" s="941"/>
      <c r="CF502" s="941"/>
      <c r="CG502" s="941"/>
      <c r="CH502" s="941"/>
      <c r="CI502" s="941"/>
      <c r="CJ502" s="941"/>
      <c r="CK502" s="941"/>
      <c r="CL502" s="941"/>
      <c r="CM502" s="941"/>
      <c r="CN502" s="941"/>
      <c r="CO502" s="941"/>
      <c r="CP502" s="941"/>
      <c r="CQ502" s="941"/>
      <c r="CR502" s="941"/>
      <c r="CS502" s="941"/>
      <c r="CT502" s="941"/>
      <c r="CU502" s="941"/>
      <c r="CV502" s="941"/>
      <c r="CW502" s="941"/>
      <c r="CX502" s="941"/>
      <c r="CY502" s="941"/>
      <c r="CZ502" s="941"/>
      <c r="DA502" s="941"/>
      <c r="DB502" s="941"/>
      <c r="DC502" s="941"/>
      <c r="DD502" s="941"/>
      <c r="DE502" s="941"/>
      <c r="DF502" s="941"/>
      <c r="DG502" s="941"/>
      <c r="DH502" s="941"/>
      <c r="DI502" s="941"/>
      <c r="DJ502" s="941"/>
      <c r="DK502" s="941"/>
      <c r="DL502" s="941"/>
      <c r="DM502" s="941"/>
      <c r="DN502" s="941"/>
      <c r="DO502" s="941"/>
      <c r="DP502" s="941"/>
      <c r="DQ502" s="941"/>
      <c r="DR502" s="941"/>
      <c r="DS502" s="941"/>
      <c r="DT502" s="941"/>
      <c r="DU502" s="941"/>
      <c r="DV502" s="941"/>
      <c r="DW502" s="941"/>
      <c r="DX502" s="941"/>
      <c r="DY502" s="941"/>
      <c r="DZ502" s="941"/>
      <c r="EA502" s="941"/>
      <c r="EB502" s="941"/>
      <c r="EC502" s="941"/>
      <c r="ED502" s="941"/>
      <c r="EE502" s="941"/>
      <c r="EF502" s="941"/>
      <c r="EG502" s="941"/>
      <c r="EH502" s="941"/>
      <c r="EI502" s="941"/>
      <c r="EJ502" s="941"/>
      <c r="EK502" s="941"/>
      <c r="EL502" s="941"/>
      <c r="EM502" s="941"/>
      <c r="EN502" s="941"/>
      <c r="EO502" s="941"/>
      <c r="EP502" s="941"/>
      <c r="EQ502" s="941"/>
      <c r="ER502" s="941"/>
      <c r="ES502" s="941"/>
      <c r="ET502" s="941"/>
      <c r="EU502" s="941"/>
      <c r="EV502" s="941"/>
      <c r="EW502" s="941"/>
      <c r="EX502" s="941"/>
      <c r="EY502" s="941"/>
      <c r="EZ502" s="941"/>
      <c r="FA502" s="941"/>
      <c r="FB502" s="941"/>
      <c r="FC502" s="941"/>
      <c r="FD502" s="941"/>
      <c r="FE502" s="941"/>
      <c r="FF502" s="941"/>
      <c r="FG502" s="941"/>
      <c r="FH502" s="941"/>
      <c r="FI502" s="941"/>
      <c r="FJ502" s="941"/>
      <c r="FK502" s="941"/>
      <c r="FL502" s="941"/>
      <c r="FM502" s="941"/>
      <c r="FN502" s="941"/>
      <c r="FO502" s="941"/>
      <c r="FP502" s="941"/>
      <c r="FQ502" s="941"/>
      <c r="FR502" s="941"/>
      <c r="FS502" s="941"/>
      <c r="FT502" s="941"/>
      <c r="FU502" s="941"/>
      <c r="FV502" s="941"/>
      <c r="FW502" s="941"/>
      <c r="FX502" s="941"/>
      <c r="FY502" s="941"/>
      <c r="FZ502" s="941"/>
      <c r="GA502" s="941"/>
      <c r="GB502" s="941"/>
      <c r="GC502" s="941"/>
      <c r="GD502" s="941"/>
      <c r="GE502" s="941"/>
      <c r="GF502" s="941"/>
      <c r="GG502" s="941"/>
      <c r="GH502" s="941"/>
      <c r="GI502" s="941"/>
      <c r="GJ502" s="941"/>
      <c r="GK502" s="941"/>
      <c r="GL502" s="941"/>
      <c r="GM502" s="941"/>
      <c r="GN502" s="941"/>
      <c r="GO502" s="941"/>
      <c r="GP502" s="941"/>
      <c r="GQ502" s="941"/>
      <c r="GR502" s="941"/>
      <c r="GS502" s="941"/>
      <c r="GT502" s="941"/>
      <c r="GU502" s="941"/>
      <c r="GV502" s="941"/>
      <c r="GW502" s="941"/>
      <c r="GX502" s="941"/>
      <c r="GY502" s="941"/>
      <c r="GZ502" s="941"/>
      <c r="HA502" s="941"/>
      <c r="HB502" s="941"/>
      <c r="HC502" s="941"/>
      <c r="HD502" s="941"/>
      <c r="HE502" s="941"/>
      <c r="HF502" s="941"/>
      <c r="HG502" s="941"/>
      <c r="HH502" s="941"/>
      <c r="HI502" s="941"/>
      <c r="HJ502" s="941"/>
      <c r="HK502" s="941"/>
      <c r="HL502" s="941"/>
      <c r="HM502" s="941"/>
      <c r="HN502" s="941"/>
      <c r="HO502" s="941"/>
      <c r="HP502" s="941"/>
      <c r="HQ502" s="941"/>
      <c r="HR502" s="941"/>
      <c r="HS502" s="941"/>
      <c r="HT502" s="941"/>
      <c r="HU502" s="941"/>
      <c r="HV502" s="941"/>
      <c r="HW502" s="941"/>
      <c r="HX502" s="941"/>
      <c r="HY502" s="941"/>
      <c r="HZ502" s="941"/>
      <c r="IA502" s="941"/>
      <c r="IB502" s="941"/>
      <c r="IC502" s="941"/>
      <c r="ID502" s="941"/>
      <c r="IE502" s="941"/>
      <c r="IF502" s="941"/>
      <c r="IG502" s="941"/>
      <c r="IH502" s="941"/>
      <c r="II502" s="941"/>
      <c r="IJ502" s="941"/>
    </row>
    <row r="503" spans="1:244" ht="72">
      <c r="A503" s="1234"/>
      <c r="B503" s="1237"/>
      <c r="C503" s="998" t="s">
        <v>1078</v>
      </c>
      <c r="D503" s="1288"/>
      <c r="E503" s="1290"/>
      <c r="F503" s="1292"/>
      <c r="G503" s="1294"/>
      <c r="H503" s="941"/>
      <c r="I503" s="941"/>
      <c r="J503" s="941"/>
      <c r="K503" s="941"/>
      <c r="L503" s="941"/>
      <c r="M503" s="941"/>
      <c r="N503" s="941"/>
      <c r="O503" s="941"/>
      <c r="P503" s="941"/>
      <c r="Q503" s="941"/>
      <c r="R503" s="941"/>
      <c r="S503" s="941"/>
      <c r="T503" s="941"/>
      <c r="U503" s="941"/>
      <c r="V503" s="941"/>
      <c r="W503" s="941"/>
      <c r="X503" s="941"/>
      <c r="Y503" s="941"/>
      <c r="Z503" s="941"/>
      <c r="AA503" s="941"/>
      <c r="AB503" s="941"/>
      <c r="AC503" s="941"/>
      <c r="AD503" s="941"/>
      <c r="AE503" s="941"/>
      <c r="AF503" s="941"/>
      <c r="AG503" s="941"/>
      <c r="AH503" s="941"/>
      <c r="AI503" s="941"/>
      <c r="AJ503" s="941"/>
      <c r="AK503" s="941"/>
      <c r="AL503" s="941"/>
      <c r="AM503" s="941"/>
      <c r="AN503" s="941"/>
      <c r="AO503" s="941"/>
      <c r="AP503" s="941"/>
      <c r="AQ503" s="941"/>
      <c r="AR503" s="941"/>
      <c r="AS503" s="941"/>
      <c r="AT503" s="941"/>
      <c r="AU503" s="941"/>
      <c r="AV503" s="941"/>
      <c r="AW503" s="941"/>
      <c r="AX503" s="941"/>
      <c r="AY503" s="941"/>
      <c r="AZ503" s="941"/>
      <c r="BA503" s="941"/>
      <c r="BB503" s="941"/>
      <c r="BC503" s="941"/>
      <c r="BD503" s="941"/>
      <c r="BE503" s="941"/>
      <c r="BF503" s="941"/>
      <c r="BG503" s="941"/>
      <c r="BH503" s="941"/>
      <c r="BI503" s="941"/>
      <c r="BJ503" s="941"/>
      <c r="BK503" s="941"/>
      <c r="BL503" s="941"/>
      <c r="BM503" s="941"/>
      <c r="BN503" s="941"/>
      <c r="BO503" s="941"/>
      <c r="BP503" s="941"/>
      <c r="BQ503" s="941"/>
      <c r="BR503" s="941"/>
      <c r="BS503" s="941"/>
      <c r="BT503" s="941"/>
      <c r="BU503" s="941"/>
      <c r="BV503" s="941"/>
      <c r="BW503" s="941"/>
      <c r="BX503" s="941"/>
      <c r="BY503" s="941"/>
      <c r="BZ503" s="941"/>
      <c r="CA503" s="941"/>
      <c r="CB503" s="941"/>
      <c r="CC503" s="941"/>
      <c r="CD503" s="941"/>
      <c r="CE503" s="941"/>
      <c r="CF503" s="941"/>
      <c r="CG503" s="941"/>
      <c r="CH503" s="941"/>
      <c r="CI503" s="941"/>
      <c r="CJ503" s="941"/>
      <c r="CK503" s="941"/>
      <c r="CL503" s="941"/>
      <c r="CM503" s="941"/>
      <c r="CN503" s="941"/>
      <c r="CO503" s="941"/>
      <c r="CP503" s="941"/>
      <c r="CQ503" s="941"/>
      <c r="CR503" s="941"/>
      <c r="CS503" s="941"/>
      <c r="CT503" s="941"/>
      <c r="CU503" s="941"/>
      <c r="CV503" s="941"/>
      <c r="CW503" s="941"/>
      <c r="CX503" s="941"/>
      <c r="CY503" s="941"/>
      <c r="CZ503" s="941"/>
      <c r="DA503" s="941"/>
      <c r="DB503" s="941"/>
      <c r="DC503" s="941"/>
      <c r="DD503" s="941"/>
      <c r="DE503" s="941"/>
      <c r="DF503" s="941"/>
      <c r="DG503" s="941"/>
      <c r="DH503" s="941"/>
      <c r="DI503" s="941"/>
      <c r="DJ503" s="941"/>
      <c r="DK503" s="941"/>
      <c r="DL503" s="941"/>
      <c r="DM503" s="941"/>
      <c r="DN503" s="941"/>
      <c r="DO503" s="941"/>
      <c r="DP503" s="941"/>
      <c r="DQ503" s="941"/>
      <c r="DR503" s="941"/>
      <c r="DS503" s="941"/>
      <c r="DT503" s="941"/>
      <c r="DU503" s="941"/>
      <c r="DV503" s="941"/>
      <c r="DW503" s="941"/>
      <c r="DX503" s="941"/>
      <c r="DY503" s="941"/>
      <c r="DZ503" s="941"/>
      <c r="EA503" s="941"/>
      <c r="EB503" s="941"/>
      <c r="EC503" s="941"/>
      <c r="ED503" s="941"/>
      <c r="EE503" s="941"/>
      <c r="EF503" s="941"/>
      <c r="EG503" s="941"/>
      <c r="EH503" s="941"/>
      <c r="EI503" s="941"/>
      <c r="EJ503" s="941"/>
      <c r="EK503" s="941"/>
      <c r="EL503" s="941"/>
      <c r="EM503" s="941"/>
      <c r="EN503" s="941"/>
      <c r="EO503" s="941"/>
      <c r="EP503" s="941"/>
      <c r="EQ503" s="941"/>
      <c r="ER503" s="941"/>
      <c r="ES503" s="941"/>
      <c r="ET503" s="941"/>
      <c r="EU503" s="941"/>
      <c r="EV503" s="941"/>
      <c r="EW503" s="941"/>
      <c r="EX503" s="941"/>
      <c r="EY503" s="941"/>
      <c r="EZ503" s="941"/>
      <c r="FA503" s="941"/>
      <c r="FB503" s="941"/>
      <c r="FC503" s="941"/>
      <c r="FD503" s="941"/>
      <c r="FE503" s="941"/>
      <c r="FF503" s="941"/>
      <c r="FG503" s="941"/>
      <c r="FH503" s="941"/>
      <c r="FI503" s="941"/>
      <c r="FJ503" s="941"/>
      <c r="FK503" s="941"/>
      <c r="FL503" s="941"/>
      <c r="FM503" s="941"/>
      <c r="FN503" s="941"/>
      <c r="FO503" s="941"/>
      <c r="FP503" s="941"/>
      <c r="FQ503" s="941"/>
      <c r="FR503" s="941"/>
      <c r="FS503" s="941"/>
      <c r="FT503" s="941"/>
      <c r="FU503" s="941"/>
      <c r="FV503" s="941"/>
      <c r="FW503" s="941"/>
      <c r="FX503" s="941"/>
      <c r="FY503" s="941"/>
      <c r="FZ503" s="941"/>
      <c r="GA503" s="941"/>
      <c r="GB503" s="941"/>
      <c r="GC503" s="941"/>
      <c r="GD503" s="941"/>
      <c r="GE503" s="941"/>
      <c r="GF503" s="941"/>
      <c r="GG503" s="941"/>
      <c r="GH503" s="941"/>
      <c r="GI503" s="941"/>
      <c r="GJ503" s="941"/>
      <c r="GK503" s="941"/>
      <c r="GL503" s="941"/>
      <c r="GM503" s="941"/>
      <c r="GN503" s="941"/>
      <c r="GO503" s="941"/>
      <c r="GP503" s="941"/>
      <c r="GQ503" s="941"/>
      <c r="GR503" s="941"/>
      <c r="GS503" s="941"/>
      <c r="GT503" s="941"/>
      <c r="GU503" s="941"/>
      <c r="GV503" s="941"/>
      <c r="GW503" s="941"/>
      <c r="GX503" s="941"/>
      <c r="GY503" s="941"/>
      <c r="GZ503" s="941"/>
      <c r="HA503" s="941"/>
      <c r="HB503" s="941"/>
      <c r="HC503" s="941"/>
      <c r="HD503" s="941"/>
      <c r="HE503" s="941"/>
      <c r="HF503" s="941"/>
      <c r="HG503" s="941"/>
      <c r="HH503" s="941"/>
      <c r="HI503" s="941"/>
      <c r="HJ503" s="941"/>
      <c r="HK503" s="941"/>
      <c r="HL503" s="941"/>
      <c r="HM503" s="941"/>
      <c r="HN503" s="941"/>
      <c r="HO503" s="941"/>
      <c r="HP503" s="941"/>
      <c r="HQ503" s="941"/>
      <c r="HR503" s="941"/>
      <c r="HS503" s="941"/>
      <c r="HT503" s="941"/>
      <c r="HU503" s="941"/>
      <c r="HV503" s="941"/>
      <c r="HW503" s="941"/>
      <c r="HX503" s="941"/>
      <c r="HY503" s="941"/>
      <c r="HZ503" s="941"/>
      <c r="IA503" s="941"/>
      <c r="IB503" s="941"/>
      <c r="IC503" s="941"/>
      <c r="ID503" s="941"/>
      <c r="IE503" s="941"/>
      <c r="IF503" s="941"/>
      <c r="IG503" s="941"/>
      <c r="IH503" s="941"/>
      <c r="II503" s="941"/>
      <c r="IJ503" s="941"/>
    </row>
    <row r="504" spans="1:244" ht="36">
      <c r="A504" s="1234"/>
      <c r="B504" s="1237"/>
      <c r="C504" s="998" t="s">
        <v>788</v>
      </c>
      <c r="D504" s="1288"/>
      <c r="E504" s="1290"/>
      <c r="F504" s="1292"/>
      <c r="G504" s="1294"/>
      <c r="H504" s="941"/>
      <c r="I504" s="941"/>
      <c r="J504" s="941"/>
      <c r="K504" s="941"/>
      <c r="L504" s="941"/>
      <c r="M504" s="941"/>
      <c r="N504" s="941"/>
      <c r="O504" s="941"/>
      <c r="P504" s="941"/>
      <c r="Q504" s="941"/>
      <c r="R504" s="941"/>
      <c r="S504" s="941"/>
      <c r="T504" s="941"/>
      <c r="U504" s="941"/>
      <c r="V504" s="941"/>
      <c r="W504" s="941"/>
      <c r="X504" s="941"/>
      <c r="Y504" s="941"/>
      <c r="Z504" s="941"/>
      <c r="AA504" s="941"/>
      <c r="AB504" s="941"/>
      <c r="AC504" s="941"/>
      <c r="AD504" s="941"/>
      <c r="AE504" s="941"/>
      <c r="AF504" s="941"/>
      <c r="AG504" s="941"/>
      <c r="AH504" s="941"/>
      <c r="AI504" s="941"/>
      <c r="AJ504" s="941"/>
      <c r="AK504" s="941"/>
      <c r="AL504" s="941"/>
      <c r="AM504" s="941"/>
      <c r="AN504" s="941"/>
      <c r="AO504" s="941"/>
      <c r="AP504" s="941"/>
      <c r="AQ504" s="941"/>
      <c r="AR504" s="941"/>
      <c r="AS504" s="941"/>
      <c r="AT504" s="941"/>
      <c r="AU504" s="941"/>
      <c r="AV504" s="941"/>
      <c r="AW504" s="941"/>
      <c r="AX504" s="941"/>
      <c r="AY504" s="941"/>
      <c r="AZ504" s="941"/>
      <c r="BA504" s="941"/>
      <c r="BB504" s="941"/>
      <c r="BC504" s="941"/>
      <c r="BD504" s="941"/>
      <c r="BE504" s="941"/>
      <c r="BF504" s="941"/>
      <c r="BG504" s="941"/>
      <c r="BH504" s="941"/>
      <c r="BI504" s="941"/>
      <c r="BJ504" s="941"/>
      <c r="BK504" s="941"/>
      <c r="BL504" s="941"/>
      <c r="BM504" s="941"/>
      <c r="BN504" s="941"/>
      <c r="BO504" s="941"/>
      <c r="BP504" s="941"/>
      <c r="BQ504" s="941"/>
      <c r="BR504" s="941"/>
      <c r="BS504" s="941"/>
      <c r="BT504" s="941"/>
      <c r="BU504" s="941"/>
      <c r="BV504" s="941"/>
      <c r="BW504" s="941"/>
      <c r="BX504" s="941"/>
      <c r="BY504" s="941"/>
      <c r="BZ504" s="941"/>
      <c r="CA504" s="941"/>
      <c r="CB504" s="941"/>
      <c r="CC504" s="941"/>
      <c r="CD504" s="941"/>
      <c r="CE504" s="941"/>
      <c r="CF504" s="941"/>
      <c r="CG504" s="941"/>
      <c r="CH504" s="941"/>
      <c r="CI504" s="941"/>
      <c r="CJ504" s="941"/>
      <c r="CK504" s="941"/>
      <c r="CL504" s="941"/>
      <c r="CM504" s="941"/>
      <c r="CN504" s="941"/>
      <c r="CO504" s="941"/>
      <c r="CP504" s="941"/>
      <c r="CQ504" s="941"/>
      <c r="CR504" s="941"/>
      <c r="CS504" s="941"/>
      <c r="CT504" s="941"/>
      <c r="CU504" s="941"/>
      <c r="CV504" s="941"/>
      <c r="CW504" s="941"/>
      <c r="CX504" s="941"/>
      <c r="CY504" s="941"/>
      <c r="CZ504" s="941"/>
      <c r="DA504" s="941"/>
      <c r="DB504" s="941"/>
      <c r="DC504" s="941"/>
      <c r="DD504" s="941"/>
      <c r="DE504" s="941"/>
      <c r="DF504" s="941"/>
      <c r="DG504" s="941"/>
      <c r="DH504" s="941"/>
      <c r="DI504" s="941"/>
      <c r="DJ504" s="941"/>
      <c r="DK504" s="941"/>
      <c r="DL504" s="941"/>
      <c r="DM504" s="941"/>
      <c r="DN504" s="941"/>
      <c r="DO504" s="941"/>
      <c r="DP504" s="941"/>
      <c r="DQ504" s="941"/>
      <c r="DR504" s="941"/>
      <c r="DS504" s="941"/>
      <c r="DT504" s="941"/>
      <c r="DU504" s="941"/>
      <c r="DV504" s="941"/>
      <c r="DW504" s="941"/>
      <c r="DX504" s="941"/>
      <c r="DY504" s="941"/>
      <c r="DZ504" s="941"/>
      <c r="EA504" s="941"/>
      <c r="EB504" s="941"/>
      <c r="EC504" s="941"/>
      <c r="ED504" s="941"/>
      <c r="EE504" s="941"/>
      <c r="EF504" s="941"/>
      <c r="EG504" s="941"/>
      <c r="EH504" s="941"/>
      <c r="EI504" s="941"/>
      <c r="EJ504" s="941"/>
      <c r="EK504" s="941"/>
      <c r="EL504" s="941"/>
      <c r="EM504" s="941"/>
      <c r="EN504" s="941"/>
      <c r="EO504" s="941"/>
      <c r="EP504" s="941"/>
      <c r="EQ504" s="941"/>
      <c r="ER504" s="941"/>
      <c r="ES504" s="941"/>
      <c r="ET504" s="941"/>
      <c r="EU504" s="941"/>
      <c r="EV504" s="941"/>
      <c r="EW504" s="941"/>
      <c r="EX504" s="941"/>
      <c r="EY504" s="941"/>
      <c r="EZ504" s="941"/>
      <c r="FA504" s="941"/>
      <c r="FB504" s="941"/>
      <c r="FC504" s="941"/>
      <c r="FD504" s="941"/>
      <c r="FE504" s="941"/>
      <c r="FF504" s="941"/>
      <c r="FG504" s="941"/>
      <c r="FH504" s="941"/>
      <c r="FI504" s="941"/>
      <c r="FJ504" s="941"/>
      <c r="FK504" s="941"/>
      <c r="FL504" s="941"/>
      <c r="FM504" s="941"/>
      <c r="FN504" s="941"/>
      <c r="FO504" s="941"/>
      <c r="FP504" s="941"/>
      <c r="FQ504" s="941"/>
      <c r="FR504" s="941"/>
      <c r="FS504" s="941"/>
      <c r="FT504" s="941"/>
      <c r="FU504" s="941"/>
      <c r="FV504" s="941"/>
      <c r="FW504" s="941"/>
      <c r="FX504" s="941"/>
      <c r="FY504" s="941"/>
      <c r="FZ504" s="941"/>
      <c r="GA504" s="941"/>
      <c r="GB504" s="941"/>
      <c r="GC504" s="941"/>
      <c r="GD504" s="941"/>
      <c r="GE504" s="941"/>
      <c r="GF504" s="941"/>
      <c r="GG504" s="941"/>
      <c r="GH504" s="941"/>
      <c r="GI504" s="941"/>
      <c r="GJ504" s="941"/>
      <c r="GK504" s="941"/>
      <c r="GL504" s="941"/>
      <c r="GM504" s="941"/>
      <c r="GN504" s="941"/>
      <c r="GO504" s="941"/>
      <c r="GP504" s="941"/>
      <c r="GQ504" s="941"/>
      <c r="GR504" s="941"/>
      <c r="GS504" s="941"/>
      <c r="GT504" s="941"/>
      <c r="GU504" s="941"/>
      <c r="GV504" s="941"/>
      <c r="GW504" s="941"/>
      <c r="GX504" s="941"/>
      <c r="GY504" s="941"/>
      <c r="GZ504" s="941"/>
      <c r="HA504" s="941"/>
      <c r="HB504" s="941"/>
      <c r="HC504" s="941"/>
      <c r="HD504" s="941"/>
      <c r="HE504" s="941"/>
      <c r="HF504" s="941"/>
      <c r="HG504" s="941"/>
      <c r="HH504" s="941"/>
      <c r="HI504" s="941"/>
      <c r="HJ504" s="941"/>
      <c r="HK504" s="941"/>
      <c r="HL504" s="941"/>
      <c r="HM504" s="941"/>
      <c r="HN504" s="941"/>
      <c r="HO504" s="941"/>
      <c r="HP504" s="941"/>
      <c r="HQ504" s="941"/>
      <c r="HR504" s="941"/>
      <c r="HS504" s="941"/>
      <c r="HT504" s="941"/>
      <c r="HU504" s="941"/>
      <c r="HV504" s="941"/>
      <c r="HW504" s="941"/>
      <c r="HX504" s="941"/>
      <c r="HY504" s="941"/>
      <c r="HZ504" s="941"/>
      <c r="IA504" s="941"/>
      <c r="IB504" s="941"/>
      <c r="IC504" s="941"/>
      <c r="ID504" s="941"/>
      <c r="IE504" s="941"/>
      <c r="IF504" s="941"/>
      <c r="IG504" s="941"/>
      <c r="IH504" s="941"/>
      <c r="II504" s="941"/>
      <c r="IJ504" s="941"/>
    </row>
    <row r="505" spans="1:244" ht="24">
      <c r="A505" s="1235"/>
      <c r="B505" s="1238"/>
      <c r="C505" s="999" t="s">
        <v>689</v>
      </c>
      <c r="D505" s="1289"/>
      <c r="E505" s="1291"/>
      <c r="F505" s="1293"/>
      <c r="G505" s="1295"/>
      <c r="H505" s="941"/>
      <c r="I505" s="941"/>
      <c r="J505" s="941"/>
      <c r="K505" s="941"/>
      <c r="L505" s="941"/>
      <c r="M505" s="941"/>
      <c r="N505" s="941"/>
      <c r="O505" s="941"/>
      <c r="P505" s="941"/>
      <c r="Q505" s="941"/>
      <c r="R505" s="941"/>
      <c r="S505" s="941"/>
      <c r="T505" s="941"/>
      <c r="U505" s="941"/>
      <c r="V505" s="941"/>
      <c r="W505" s="941"/>
      <c r="X505" s="941"/>
      <c r="Y505" s="941"/>
      <c r="Z505" s="941"/>
      <c r="AA505" s="941"/>
      <c r="AB505" s="941"/>
      <c r="AC505" s="941"/>
      <c r="AD505" s="941"/>
      <c r="AE505" s="941"/>
      <c r="AF505" s="941"/>
      <c r="AG505" s="941"/>
      <c r="AH505" s="941"/>
      <c r="AI505" s="941"/>
      <c r="AJ505" s="941"/>
      <c r="AK505" s="941"/>
      <c r="AL505" s="941"/>
      <c r="AM505" s="941"/>
      <c r="AN505" s="941"/>
      <c r="AO505" s="941"/>
      <c r="AP505" s="941"/>
      <c r="AQ505" s="941"/>
      <c r="AR505" s="941"/>
      <c r="AS505" s="941"/>
      <c r="AT505" s="941"/>
      <c r="AU505" s="941"/>
      <c r="AV505" s="941"/>
      <c r="AW505" s="941"/>
      <c r="AX505" s="941"/>
      <c r="AY505" s="941"/>
      <c r="AZ505" s="941"/>
      <c r="BA505" s="941"/>
      <c r="BB505" s="941"/>
      <c r="BC505" s="941"/>
      <c r="BD505" s="941"/>
      <c r="BE505" s="941"/>
      <c r="BF505" s="941"/>
      <c r="BG505" s="941"/>
      <c r="BH505" s="941"/>
      <c r="BI505" s="941"/>
      <c r="BJ505" s="941"/>
      <c r="BK505" s="941"/>
      <c r="BL505" s="941"/>
      <c r="BM505" s="941"/>
      <c r="BN505" s="941"/>
      <c r="BO505" s="941"/>
      <c r="BP505" s="941"/>
      <c r="BQ505" s="941"/>
      <c r="BR505" s="941"/>
      <c r="BS505" s="941"/>
      <c r="BT505" s="941"/>
      <c r="BU505" s="941"/>
      <c r="BV505" s="941"/>
      <c r="BW505" s="941"/>
      <c r="BX505" s="941"/>
      <c r="BY505" s="941"/>
      <c r="BZ505" s="941"/>
      <c r="CA505" s="941"/>
      <c r="CB505" s="941"/>
      <c r="CC505" s="941"/>
      <c r="CD505" s="941"/>
      <c r="CE505" s="941"/>
      <c r="CF505" s="941"/>
      <c r="CG505" s="941"/>
      <c r="CH505" s="941"/>
      <c r="CI505" s="941"/>
      <c r="CJ505" s="941"/>
      <c r="CK505" s="941"/>
      <c r="CL505" s="941"/>
      <c r="CM505" s="941"/>
      <c r="CN505" s="941"/>
      <c r="CO505" s="941"/>
      <c r="CP505" s="941"/>
      <c r="CQ505" s="941"/>
      <c r="CR505" s="941"/>
      <c r="CS505" s="941"/>
      <c r="CT505" s="941"/>
      <c r="CU505" s="941"/>
      <c r="CV505" s="941"/>
      <c r="CW505" s="941"/>
      <c r="CX505" s="941"/>
      <c r="CY505" s="941"/>
      <c r="CZ505" s="941"/>
      <c r="DA505" s="941"/>
      <c r="DB505" s="941"/>
      <c r="DC505" s="941"/>
      <c r="DD505" s="941"/>
      <c r="DE505" s="941"/>
      <c r="DF505" s="941"/>
      <c r="DG505" s="941"/>
      <c r="DH505" s="941"/>
      <c r="DI505" s="941"/>
      <c r="DJ505" s="941"/>
      <c r="DK505" s="941"/>
      <c r="DL505" s="941"/>
      <c r="DM505" s="941"/>
      <c r="DN505" s="941"/>
      <c r="DO505" s="941"/>
      <c r="DP505" s="941"/>
      <c r="DQ505" s="941"/>
      <c r="DR505" s="941"/>
      <c r="DS505" s="941"/>
      <c r="DT505" s="941"/>
      <c r="DU505" s="941"/>
      <c r="DV505" s="941"/>
      <c r="DW505" s="941"/>
      <c r="DX505" s="941"/>
      <c r="DY505" s="941"/>
      <c r="DZ505" s="941"/>
      <c r="EA505" s="941"/>
      <c r="EB505" s="941"/>
      <c r="EC505" s="941"/>
      <c r="ED505" s="941"/>
      <c r="EE505" s="941"/>
      <c r="EF505" s="941"/>
      <c r="EG505" s="941"/>
      <c r="EH505" s="941"/>
      <c r="EI505" s="941"/>
      <c r="EJ505" s="941"/>
      <c r="EK505" s="941"/>
      <c r="EL505" s="941"/>
      <c r="EM505" s="941"/>
      <c r="EN505" s="941"/>
      <c r="EO505" s="941"/>
      <c r="EP505" s="941"/>
      <c r="EQ505" s="941"/>
      <c r="ER505" s="941"/>
      <c r="ES505" s="941"/>
      <c r="ET505" s="941"/>
      <c r="EU505" s="941"/>
      <c r="EV505" s="941"/>
      <c r="EW505" s="941"/>
      <c r="EX505" s="941"/>
      <c r="EY505" s="941"/>
      <c r="EZ505" s="941"/>
      <c r="FA505" s="941"/>
      <c r="FB505" s="941"/>
      <c r="FC505" s="941"/>
      <c r="FD505" s="941"/>
      <c r="FE505" s="941"/>
      <c r="FF505" s="941"/>
      <c r="FG505" s="941"/>
      <c r="FH505" s="941"/>
      <c r="FI505" s="941"/>
      <c r="FJ505" s="941"/>
      <c r="FK505" s="941"/>
      <c r="FL505" s="941"/>
      <c r="FM505" s="941"/>
      <c r="FN505" s="941"/>
      <c r="FO505" s="941"/>
      <c r="FP505" s="941"/>
      <c r="FQ505" s="941"/>
      <c r="FR505" s="941"/>
      <c r="FS505" s="941"/>
      <c r="FT505" s="941"/>
      <c r="FU505" s="941"/>
      <c r="FV505" s="941"/>
      <c r="FW505" s="941"/>
      <c r="FX505" s="941"/>
      <c r="FY505" s="941"/>
      <c r="FZ505" s="941"/>
      <c r="GA505" s="941"/>
      <c r="GB505" s="941"/>
      <c r="GC505" s="941"/>
      <c r="GD505" s="941"/>
      <c r="GE505" s="941"/>
      <c r="GF505" s="941"/>
      <c r="GG505" s="941"/>
      <c r="GH505" s="941"/>
      <c r="GI505" s="941"/>
      <c r="GJ505" s="941"/>
      <c r="GK505" s="941"/>
      <c r="GL505" s="941"/>
      <c r="GM505" s="941"/>
      <c r="GN505" s="941"/>
      <c r="GO505" s="941"/>
      <c r="GP505" s="941"/>
      <c r="GQ505" s="941"/>
      <c r="GR505" s="941"/>
      <c r="GS505" s="941"/>
      <c r="GT505" s="941"/>
      <c r="GU505" s="941"/>
      <c r="GV505" s="941"/>
      <c r="GW505" s="941"/>
      <c r="GX505" s="941"/>
      <c r="GY505" s="941"/>
      <c r="GZ505" s="941"/>
      <c r="HA505" s="941"/>
      <c r="HB505" s="941"/>
      <c r="HC505" s="941"/>
      <c r="HD505" s="941"/>
      <c r="HE505" s="941"/>
      <c r="HF505" s="941"/>
      <c r="HG505" s="941"/>
      <c r="HH505" s="941"/>
      <c r="HI505" s="941"/>
      <c r="HJ505" s="941"/>
      <c r="HK505" s="941"/>
      <c r="HL505" s="941"/>
      <c r="HM505" s="941"/>
      <c r="HN505" s="941"/>
      <c r="HO505" s="941"/>
      <c r="HP505" s="941"/>
      <c r="HQ505" s="941"/>
      <c r="HR505" s="941"/>
      <c r="HS505" s="941"/>
      <c r="HT505" s="941"/>
      <c r="HU505" s="941"/>
      <c r="HV505" s="941"/>
      <c r="HW505" s="941"/>
      <c r="HX505" s="941"/>
      <c r="HY505" s="941"/>
      <c r="HZ505" s="941"/>
      <c r="IA505" s="941"/>
      <c r="IB505" s="941"/>
      <c r="IC505" s="941"/>
      <c r="ID505" s="941"/>
      <c r="IE505" s="941"/>
      <c r="IF505" s="941"/>
      <c r="IG505" s="941"/>
      <c r="IH505" s="941"/>
      <c r="II505" s="941"/>
      <c r="IJ505" s="941"/>
    </row>
    <row r="506" spans="1:254" s="927" customFormat="1" ht="24">
      <c r="A506" s="1319" t="s">
        <v>34</v>
      </c>
      <c r="B506" s="1297" t="s">
        <v>604</v>
      </c>
      <c r="C506" s="673" t="s">
        <v>1086</v>
      </c>
      <c r="D506" s="1335">
        <v>1</v>
      </c>
      <c r="E506" s="1336" t="s">
        <v>76</v>
      </c>
      <c r="F506" s="1337"/>
      <c r="G506" s="1305">
        <f>D506*F506</f>
        <v>0</v>
      </c>
      <c r="IS506" s="896"/>
      <c r="IT506" s="896"/>
    </row>
    <row r="507" spans="1:254" s="927" customFormat="1" ht="36">
      <c r="A507" s="1319"/>
      <c r="B507" s="1297"/>
      <c r="C507" s="643" t="s">
        <v>1080</v>
      </c>
      <c r="D507" s="1335"/>
      <c r="E507" s="1336"/>
      <c r="F507" s="1337"/>
      <c r="G507" s="1305"/>
      <c r="IS507" s="896"/>
      <c r="IT507" s="896"/>
    </row>
    <row r="508" spans="1:254" s="927" customFormat="1" ht="12">
      <c r="A508" s="1319"/>
      <c r="B508" s="1297"/>
      <c r="C508" s="644" t="s">
        <v>615</v>
      </c>
      <c r="D508" s="1335"/>
      <c r="E508" s="1336"/>
      <c r="F508" s="1337"/>
      <c r="G508" s="1305"/>
      <c r="IS508" s="896"/>
      <c r="IT508" s="896"/>
    </row>
    <row r="509" spans="1:254" s="927" customFormat="1" ht="12">
      <c r="A509" s="1319"/>
      <c r="B509" s="1297"/>
      <c r="C509" s="644" t="s">
        <v>1081</v>
      </c>
      <c r="D509" s="1335"/>
      <c r="E509" s="1336"/>
      <c r="F509" s="1337"/>
      <c r="G509" s="1305"/>
      <c r="IS509" s="896"/>
      <c r="IT509" s="896"/>
    </row>
    <row r="510" spans="1:254" s="927" customFormat="1" ht="12">
      <c r="A510" s="1319"/>
      <c r="B510" s="1297"/>
      <c r="C510" s="644" t="s">
        <v>1082</v>
      </c>
      <c r="D510" s="1335"/>
      <c r="E510" s="1336"/>
      <c r="F510" s="1337"/>
      <c r="G510" s="1305"/>
      <c r="IS510" s="896"/>
      <c r="IT510" s="896"/>
    </row>
    <row r="511" spans="1:254" s="927" customFormat="1" ht="12">
      <c r="A511" s="1319"/>
      <c r="B511" s="1297"/>
      <c r="C511" s="644" t="s">
        <v>1083</v>
      </c>
      <c r="D511" s="1335"/>
      <c r="E511" s="1336"/>
      <c r="F511" s="1337"/>
      <c r="G511" s="1305"/>
      <c r="IS511" s="896"/>
      <c r="IT511" s="896"/>
    </row>
    <row r="512" spans="1:254" s="927" customFormat="1" ht="12">
      <c r="A512" s="1319"/>
      <c r="B512" s="1297"/>
      <c r="C512" s="644" t="s">
        <v>1084</v>
      </c>
      <c r="D512" s="1335"/>
      <c r="E512" s="1336"/>
      <c r="F512" s="1337"/>
      <c r="G512" s="1305"/>
      <c r="IS512" s="896"/>
      <c r="IT512" s="896"/>
    </row>
    <row r="513" spans="1:254" s="927" customFormat="1" ht="36">
      <c r="A513" s="1319"/>
      <c r="B513" s="1297"/>
      <c r="C513" s="665" t="s">
        <v>1085</v>
      </c>
      <c r="D513" s="1335"/>
      <c r="E513" s="1336"/>
      <c r="F513" s="1337"/>
      <c r="G513" s="1305"/>
      <c r="IS513" s="896"/>
      <c r="IT513" s="896"/>
    </row>
    <row r="514" spans="1:7" s="949" customFormat="1" ht="24">
      <c r="A514" s="1221" t="s">
        <v>34</v>
      </c>
      <c r="B514" s="1224" t="s">
        <v>605</v>
      </c>
      <c r="C514" s="811" t="s">
        <v>978</v>
      </c>
      <c r="D514" s="971"/>
      <c r="E514" s="972"/>
      <c r="F514" s="1022"/>
      <c r="G514" s="814"/>
    </row>
    <row r="515" spans="1:7" s="949" customFormat="1" ht="60">
      <c r="A515" s="1222"/>
      <c r="B515" s="1225"/>
      <c r="C515" s="812" t="s">
        <v>979</v>
      </c>
      <c r="D515" s="973"/>
      <c r="E515" s="974"/>
      <c r="F515" s="1023"/>
      <c r="G515" s="815"/>
    </row>
    <row r="516" spans="1:7" s="949" customFormat="1" ht="24">
      <c r="A516" s="1222"/>
      <c r="B516" s="1225"/>
      <c r="C516" s="812" t="s">
        <v>1087</v>
      </c>
      <c r="D516" s="973">
        <v>1</v>
      </c>
      <c r="E516" s="974" t="s">
        <v>76</v>
      </c>
      <c r="F516" s="1023"/>
      <c r="G516" s="815">
        <f>D516*F516</f>
        <v>0</v>
      </c>
    </row>
    <row r="517" spans="1:7" s="949" customFormat="1" ht="12">
      <c r="A517" s="1222"/>
      <c r="B517" s="1225"/>
      <c r="C517" s="812" t="s">
        <v>1088</v>
      </c>
      <c r="D517" s="973">
        <v>1</v>
      </c>
      <c r="E517" s="974" t="s">
        <v>76</v>
      </c>
      <c r="F517" s="1023"/>
      <c r="G517" s="815">
        <f>D517*F517</f>
        <v>0</v>
      </c>
    </row>
    <row r="518" spans="1:7" s="949" customFormat="1" ht="24">
      <c r="A518" s="1222"/>
      <c r="B518" s="1225"/>
      <c r="C518" s="812" t="s">
        <v>980</v>
      </c>
      <c r="D518" s="973">
        <v>1</v>
      </c>
      <c r="E518" s="974" t="s">
        <v>76</v>
      </c>
      <c r="F518" s="1023"/>
      <c r="G518" s="815">
        <f>D518*F518</f>
        <v>0</v>
      </c>
    </row>
    <row r="519" spans="1:7" s="949" customFormat="1" ht="24">
      <c r="A519" s="1222"/>
      <c r="B519" s="1225"/>
      <c r="C519" s="812" t="s">
        <v>981</v>
      </c>
      <c r="D519" s="973">
        <v>2</v>
      </c>
      <c r="E519" s="974" t="s">
        <v>76</v>
      </c>
      <c r="F519" s="1023"/>
      <c r="G519" s="815">
        <f>D519*F519</f>
        <v>0</v>
      </c>
    </row>
    <row r="520" spans="1:7" s="949" customFormat="1" ht="12">
      <c r="A520" s="1223"/>
      <c r="B520" s="1226"/>
      <c r="C520" s="813"/>
      <c r="D520" s="975"/>
      <c r="E520" s="976"/>
      <c r="F520" s="1024"/>
      <c r="G520" s="816"/>
    </row>
    <row r="521" spans="1:31" s="948" customFormat="1" ht="168">
      <c r="A521" s="977" t="s">
        <v>33</v>
      </c>
      <c r="B521" s="978" t="s">
        <v>606</v>
      </c>
      <c r="C521" s="679" t="s">
        <v>1076</v>
      </c>
      <c r="D521" s="680">
        <v>1</v>
      </c>
      <c r="E521" s="979" t="s">
        <v>76</v>
      </c>
      <c r="F521" s="1025"/>
      <c r="G521" s="681">
        <f>F521*D521</f>
        <v>0</v>
      </c>
      <c r="H521" s="731"/>
      <c r="I521" s="731"/>
      <c r="J521" s="731"/>
      <c r="K521" s="731"/>
      <c r="L521" s="731"/>
      <c r="M521" s="731"/>
      <c r="N521" s="731"/>
      <c r="O521" s="731"/>
      <c r="P521" s="731"/>
      <c r="Q521" s="731"/>
      <c r="R521" s="731"/>
      <c r="S521" s="731"/>
      <c r="T521" s="731"/>
      <c r="U521" s="731"/>
      <c r="V521" s="731"/>
      <c r="W521" s="731"/>
      <c r="X521" s="731"/>
      <c r="Y521" s="731"/>
      <c r="Z521" s="731"/>
      <c r="AA521" s="731"/>
      <c r="AB521" s="731"/>
      <c r="AC521" s="731"/>
      <c r="AD521" s="731"/>
      <c r="AE521" s="731"/>
    </row>
    <row r="522" spans="1:254" ht="96">
      <c r="A522" s="980" t="s">
        <v>34</v>
      </c>
      <c r="B522" s="981" t="s">
        <v>607</v>
      </c>
      <c r="C522" s="792" t="s">
        <v>1089</v>
      </c>
      <c r="D522" s="982">
        <v>1534</v>
      </c>
      <c r="E522" s="983" t="s">
        <v>6</v>
      </c>
      <c r="F522" s="793"/>
      <c r="G522" s="794">
        <f>D522*F522</f>
        <v>0</v>
      </c>
      <c r="H522" s="941"/>
      <c r="I522" s="941"/>
      <c r="J522" s="941"/>
      <c r="K522" s="941"/>
      <c r="L522" s="941"/>
      <c r="M522" s="941"/>
      <c r="N522" s="941"/>
      <c r="O522" s="941"/>
      <c r="P522" s="941"/>
      <c r="Q522" s="941"/>
      <c r="R522" s="941"/>
      <c r="S522" s="941"/>
      <c r="T522" s="941"/>
      <c r="U522" s="941"/>
      <c r="V522" s="941"/>
      <c r="W522" s="941"/>
      <c r="X522" s="941"/>
      <c r="Y522" s="941"/>
      <c r="Z522" s="941"/>
      <c r="AA522" s="941"/>
      <c r="AB522" s="941"/>
      <c r="AC522" s="941"/>
      <c r="AD522" s="941"/>
      <c r="AE522" s="941"/>
      <c r="AF522" s="941"/>
      <c r="AG522" s="941"/>
      <c r="AH522" s="941"/>
      <c r="AI522" s="941"/>
      <c r="AJ522" s="941"/>
      <c r="AK522" s="941"/>
      <c r="AL522" s="941"/>
      <c r="AM522" s="941"/>
      <c r="AN522" s="941"/>
      <c r="AO522" s="941"/>
      <c r="AP522" s="941"/>
      <c r="AQ522" s="941"/>
      <c r="AR522" s="941"/>
      <c r="AS522" s="941"/>
      <c r="AT522" s="941"/>
      <c r="AU522" s="941"/>
      <c r="AV522" s="941"/>
      <c r="AW522" s="941"/>
      <c r="AX522" s="941"/>
      <c r="AY522" s="941"/>
      <c r="AZ522" s="941"/>
      <c r="BA522" s="941"/>
      <c r="BB522" s="941"/>
      <c r="BC522" s="941"/>
      <c r="BD522" s="941"/>
      <c r="BE522" s="941"/>
      <c r="BF522" s="941"/>
      <c r="BG522" s="941"/>
      <c r="BH522" s="941"/>
      <c r="BI522" s="941"/>
      <c r="BJ522" s="941"/>
      <c r="BK522" s="941"/>
      <c r="BL522" s="941"/>
      <c r="BM522" s="941"/>
      <c r="BN522" s="941"/>
      <c r="BO522" s="941"/>
      <c r="BP522" s="941"/>
      <c r="BQ522" s="941"/>
      <c r="BR522" s="941"/>
      <c r="BS522" s="941"/>
      <c r="BT522" s="941"/>
      <c r="BU522" s="941"/>
      <c r="BV522" s="941"/>
      <c r="BW522" s="941"/>
      <c r="BX522" s="941"/>
      <c r="BY522" s="941"/>
      <c r="BZ522" s="941"/>
      <c r="CA522" s="941"/>
      <c r="CB522" s="941"/>
      <c r="CC522" s="941"/>
      <c r="CD522" s="941"/>
      <c r="CE522" s="941"/>
      <c r="CF522" s="941"/>
      <c r="CG522" s="941"/>
      <c r="CH522" s="941"/>
      <c r="CI522" s="941"/>
      <c r="CJ522" s="941"/>
      <c r="CK522" s="941"/>
      <c r="CL522" s="941"/>
      <c r="CM522" s="941"/>
      <c r="CN522" s="941"/>
      <c r="CO522" s="941"/>
      <c r="CP522" s="941"/>
      <c r="CQ522" s="941"/>
      <c r="CR522" s="941"/>
      <c r="CS522" s="941"/>
      <c r="CT522" s="941"/>
      <c r="CU522" s="941"/>
      <c r="CV522" s="941"/>
      <c r="CW522" s="941"/>
      <c r="CX522" s="941"/>
      <c r="CY522" s="941"/>
      <c r="CZ522" s="941"/>
      <c r="DA522" s="941"/>
      <c r="DB522" s="941"/>
      <c r="DC522" s="941"/>
      <c r="DD522" s="941"/>
      <c r="DE522" s="941"/>
      <c r="DF522" s="941"/>
      <c r="DG522" s="941"/>
      <c r="DH522" s="941"/>
      <c r="DI522" s="941"/>
      <c r="DJ522" s="941"/>
      <c r="DK522" s="941"/>
      <c r="DL522" s="941"/>
      <c r="DM522" s="941"/>
      <c r="DN522" s="941"/>
      <c r="DO522" s="941"/>
      <c r="DP522" s="941"/>
      <c r="DQ522" s="941"/>
      <c r="DR522" s="941"/>
      <c r="DS522" s="941"/>
      <c r="DT522" s="941"/>
      <c r="DU522" s="941"/>
      <c r="DV522" s="941"/>
      <c r="DW522" s="941"/>
      <c r="DX522" s="941"/>
      <c r="DY522" s="941"/>
      <c r="DZ522" s="941"/>
      <c r="EA522" s="941"/>
      <c r="EB522" s="941"/>
      <c r="EC522" s="941"/>
      <c r="ED522" s="941"/>
      <c r="EE522" s="941"/>
      <c r="EF522" s="941"/>
      <c r="EG522" s="941"/>
      <c r="EH522" s="941"/>
      <c r="EI522" s="941"/>
      <c r="EJ522" s="941"/>
      <c r="EK522" s="941"/>
      <c r="EL522" s="941"/>
      <c r="EM522" s="941"/>
      <c r="EN522" s="941"/>
      <c r="EO522" s="941"/>
      <c r="EP522" s="941"/>
      <c r="EQ522" s="941"/>
      <c r="ER522" s="941"/>
      <c r="ES522" s="941"/>
      <c r="ET522" s="941"/>
      <c r="EU522" s="941"/>
      <c r="EV522" s="941"/>
      <c r="EW522" s="941"/>
      <c r="EX522" s="941"/>
      <c r="EY522" s="941"/>
      <c r="EZ522" s="941"/>
      <c r="FA522" s="941"/>
      <c r="FB522" s="941"/>
      <c r="FC522" s="941"/>
      <c r="FD522" s="941"/>
      <c r="FE522" s="941"/>
      <c r="FF522" s="941"/>
      <c r="FG522" s="941"/>
      <c r="FH522" s="941"/>
      <c r="FI522" s="941"/>
      <c r="FJ522" s="941"/>
      <c r="FK522" s="941"/>
      <c r="FL522" s="941"/>
      <c r="FM522" s="941"/>
      <c r="FN522" s="941"/>
      <c r="FO522" s="941"/>
      <c r="FP522" s="941"/>
      <c r="FQ522" s="941"/>
      <c r="FR522" s="941"/>
      <c r="FS522" s="941"/>
      <c r="FT522" s="941"/>
      <c r="FU522" s="941"/>
      <c r="FV522" s="941"/>
      <c r="FW522" s="941"/>
      <c r="FX522" s="941"/>
      <c r="FY522" s="941"/>
      <c r="FZ522" s="941"/>
      <c r="GA522" s="941"/>
      <c r="GB522" s="941"/>
      <c r="GC522" s="941"/>
      <c r="GD522" s="941"/>
      <c r="GE522" s="941"/>
      <c r="GF522" s="941"/>
      <c r="GG522" s="941"/>
      <c r="GH522" s="941"/>
      <c r="GI522" s="941"/>
      <c r="GJ522" s="941"/>
      <c r="GK522" s="941"/>
      <c r="GL522" s="941"/>
      <c r="GM522" s="941"/>
      <c r="GN522" s="941"/>
      <c r="GO522" s="941"/>
      <c r="GP522" s="941"/>
      <c r="GQ522" s="941"/>
      <c r="GR522" s="941"/>
      <c r="GS522" s="941"/>
      <c r="GT522" s="941"/>
      <c r="GU522" s="941"/>
      <c r="GV522" s="941"/>
      <c r="GW522" s="941"/>
      <c r="GX522" s="941"/>
      <c r="GY522" s="941"/>
      <c r="GZ522" s="941"/>
      <c r="HA522" s="941"/>
      <c r="HB522" s="941"/>
      <c r="HC522" s="941"/>
      <c r="HD522" s="941"/>
      <c r="HE522" s="941"/>
      <c r="HF522" s="941"/>
      <c r="HG522" s="941"/>
      <c r="HH522" s="941"/>
      <c r="HI522" s="941"/>
      <c r="HJ522" s="941"/>
      <c r="HK522" s="941"/>
      <c r="HL522" s="941"/>
      <c r="HM522" s="941"/>
      <c r="HN522" s="941"/>
      <c r="HO522" s="941"/>
      <c r="HP522" s="941"/>
      <c r="HQ522" s="941"/>
      <c r="HR522" s="941"/>
      <c r="HS522" s="941"/>
      <c r="HT522" s="941"/>
      <c r="HU522" s="941"/>
      <c r="HV522" s="941"/>
      <c r="HW522" s="941"/>
      <c r="HX522" s="941"/>
      <c r="HY522" s="941"/>
      <c r="HZ522" s="941"/>
      <c r="IA522" s="941"/>
      <c r="IB522" s="941"/>
      <c r="IC522" s="941"/>
      <c r="ID522" s="941"/>
      <c r="IE522" s="941"/>
      <c r="IF522" s="941"/>
      <c r="IG522" s="941"/>
      <c r="IH522" s="941"/>
      <c r="II522" s="941"/>
      <c r="IJ522" s="941"/>
      <c r="IK522" s="941"/>
      <c r="IL522" s="941"/>
      <c r="IM522" s="941"/>
      <c r="IN522" s="941"/>
      <c r="IO522" s="941"/>
      <c r="IP522" s="941"/>
      <c r="IQ522" s="941"/>
      <c r="IR522" s="941"/>
      <c r="IS522" s="941"/>
      <c r="IT522" s="941"/>
    </row>
    <row r="523" spans="1:254" ht="24">
      <c r="A523" s="1433" t="s">
        <v>34</v>
      </c>
      <c r="B523" s="1424" t="s">
        <v>1122</v>
      </c>
      <c r="C523" s="795" t="s">
        <v>954</v>
      </c>
      <c r="D523" s="1427">
        <v>1</v>
      </c>
      <c r="E523" s="1406" t="s">
        <v>76</v>
      </c>
      <c r="F523" s="1212"/>
      <c r="G523" s="1420">
        <f>D523*F523</f>
        <v>0</v>
      </c>
      <c r="H523" s="941"/>
      <c r="I523" s="941"/>
      <c r="J523" s="941"/>
      <c r="K523" s="941"/>
      <c r="L523" s="941"/>
      <c r="M523" s="941"/>
      <c r="N523" s="941"/>
      <c r="O523" s="941"/>
      <c r="P523" s="941"/>
      <c r="Q523" s="941"/>
      <c r="R523" s="941"/>
      <c r="S523" s="941"/>
      <c r="T523" s="941"/>
      <c r="U523" s="941"/>
      <c r="V523" s="941"/>
      <c r="W523" s="941"/>
      <c r="X523" s="941"/>
      <c r="Y523" s="941"/>
      <c r="Z523" s="941"/>
      <c r="AA523" s="941"/>
      <c r="AB523" s="941"/>
      <c r="AC523" s="941"/>
      <c r="AD523" s="941"/>
      <c r="AE523" s="941"/>
      <c r="AF523" s="941"/>
      <c r="AG523" s="941"/>
      <c r="AH523" s="941"/>
      <c r="AI523" s="941"/>
      <c r="AJ523" s="941"/>
      <c r="AK523" s="941"/>
      <c r="AL523" s="941"/>
      <c r="AM523" s="941"/>
      <c r="AN523" s="941"/>
      <c r="AO523" s="941"/>
      <c r="AP523" s="941"/>
      <c r="AQ523" s="941"/>
      <c r="AR523" s="941"/>
      <c r="AS523" s="941"/>
      <c r="AT523" s="941"/>
      <c r="AU523" s="941"/>
      <c r="AV523" s="941"/>
      <c r="AW523" s="941"/>
      <c r="AX523" s="941"/>
      <c r="AY523" s="941"/>
      <c r="AZ523" s="941"/>
      <c r="BA523" s="941"/>
      <c r="BB523" s="941"/>
      <c r="BC523" s="941"/>
      <c r="BD523" s="941"/>
      <c r="BE523" s="941"/>
      <c r="BF523" s="941"/>
      <c r="BG523" s="941"/>
      <c r="BH523" s="941"/>
      <c r="BI523" s="941"/>
      <c r="BJ523" s="941"/>
      <c r="BK523" s="941"/>
      <c r="BL523" s="941"/>
      <c r="BM523" s="941"/>
      <c r="BN523" s="941"/>
      <c r="BO523" s="941"/>
      <c r="BP523" s="941"/>
      <c r="BQ523" s="941"/>
      <c r="BR523" s="941"/>
      <c r="BS523" s="941"/>
      <c r="BT523" s="941"/>
      <c r="BU523" s="941"/>
      <c r="BV523" s="941"/>
      <c r="BW523" s="941"/>
      <c r="BX523" s="941"/>
      <c r="BY523" s="941"/>
      <c r="BZ523" s="941"/>
      <c r="CA523" s="941"/>
      <c r="CB523" s="941"/>
      <c r="CC523" s="941"/>
      <c r="CD523" s="941"/>
      <c r="CE523" s="941"/>
      <c r="CF523" s="941"/>
      <c r="CG523" s="941"/>
      <c r="CH523" s="941"/>
      <c r="CI523" s="941"/>
      <c r="CJ523" s="941"/>
      <c r="CK523" s="941"/>
      <c r="CL523" s="941"/>
      <c r="CM523" s="941"/>
      <c r="CN523" s="941"/>
      <c r="CO523" s="941"/>
      <c r="CP523" s="941"/>
      <c r="CQ523" s="941"/>
      <c r="CR523" s="941"/>
      <c r="CS523" s="941"/>
      <c r="CT523" s="941"/>
      <c r="CU523" s="941"/>
      <c r="CV523" s="941"/>
      <c r="CW523" s="941"/>
      <c r="CX523" s="941"/>
      <c r="CY523" s="941"/>
      <c r="CZ523" s="941"/>
      <c r="DA523" s="941"/>
      <c r="DB523" s="941"/>
      <c r="DC523" s="941"/>
      <c r="DD523" s="941"/>
      <c r="DE523" s="941"/>
      <c r="DF523" s="941"/>
      <c r="DG523" s="941"/>
      <c r="DH523" s="941"/>
      <c r="DI523" s="941"/>
      <c r="DJ523" s="941"/>
      <c r="DK523" s="941"/>
      <c r="DL523" s="941"/>
      <c r="DM523" s="941"/>
      <c r="DN523" s="941"/>
      <c r="DO523" s="941"/>
      <c r="DP523" s="941"/>
      <c r="DQ523" s="941"/>
      <c r="DR523" s="941"/>
      <c r="DS523" s="941"/>
      <c r="DT523" s="941"/>
      <c r="DU523" s="941"/>
      <c r="DV523" s="941"/>
      <c r="DW523" s="941"/>
      <c r="DX523" s="941"/>
      <c r="DY523" s="941"/>
      <c r="DZ523" s="941"/>
      <c r="EA523" s="941"/>
      <c r="EB523" s="941"/>
      <c r="EC523" s="941"/>
      <c r="ED523" s="941"/>
      <c r="EE523" s="941"/>
      <c r="EF523" s="941"/>
      <c r="EG523" s="941"/>
      <c r="EH523" s="941"/>
      <c r="EI523" s="941"/>
      <c r="EJ523" s="941"/>
      <c r="EK523" s="941"/>
      <c r="EL523" s="941"/>
      <c r="EM523" s="941"/>
      <c r="EN523" s="941"/>
      <c r="EO523" s="941"/>
      <c r="EP523" s="941"/>
      <c r="EQ523" s="941"/>
      <c r="ER523" s="941"/>
      <c r="ES523" s="941"/>
      <c r="ET523" s="941"/>
      <c r="EU523" s="941"/>
      <c r="EV523" s="941"/>
      <c r="EW523" s="941"/>
      <c r="EX523" s="941"/>
      <c r="EY523" s="941"/>
      <c r="EZ523" s="941"/>
      <c r="FA523" s="941"/>
      <c r="FB523" s="941"/>
      <c r="FC523" s="941"/>
      <c r="FD523" s="941"/>
      <c r="FE523" s="941"/>
      <c r="FF523" s="941"/>
      <c r="FG523" s="941"/>
      <c r="FH523" s="941"/>
      <c r="FI523" s="941"/>
      <c r="FJ523" s="941"/>
      <c r="FK523" s="941"/>
      <c r="FL523" s="941"/>
      <c r="FM523" s="941"/>
      <c r="FN523" s="941"/>
      <c r="FO523" s="941"/>
      <c r="FP523" s="941"/>
      <c r="FQ523" s="941"/>
      <c r="FR523" s="941"/>
      <c r="FS523" s="941"/>
      <c r="FT523" s="941"/>
      <c r="FU523" s="941"/>
      <c r="FV523" s="941"/>
      <c r="FW523" s="941"/>
      <c r="FX523" s="941"/>
      <c r="FY523" s="941"/>
      <c r="FZ523" s="941"/>
      <c r="GA523" s="941"/>
      <c r="GB523" s="941"/>
      <c r="GC523" s="941"/>
      <c r="GD523" s="941"/>
      <c r="GE523" s="941"/>
      <c r="GF523" s="941"/>
      <c r="GG523" s="941"/>
      <c r="GH523" s="941"/>
      <c r="GI523" s="941"/>
      <c r="GJ523" s="941"/>
      <c r="GK523" s="941"/>
      <c r="GL523" s="941"/>
      <c r="GM523" s="941"/>
      <c r="GN523" s="941"/>
      <c r="GO523" s="941"/>
      <c r="GP523" s="941"/>
      <c r="GQ523" s="941"/>
      <c r="GR523" s="941"/>
      <c r="GS523" s="941"/>
      <c r="GT523" s="941"/>
      <c r="GU523" s="941"/>
      <c r="GV523" s="941"/>
      <c r="GW523" s="941"/>
      <c r="GX523" s="941"/>
      <c r="GY523" s="941"/>
      <c r="GZ523" s="941"/>
      <c r="HA523" s="941"/>
      <c r="HB523" s="941"/>
      <c r="HC523" s="941"/>
      <c r="HD523" s="941"/>
      <c r="HE523" s="941"/>
      <c r="HF523" s="941"/>
      <c r="HG523" s="941"/>
      <c r="HH523" s="941"/>
      <c r="HI523" s="941"/>
      <c r="HJ523" s="941"/>
      <c r="HK523" s="941"/>
      <c r="HL523" s="941"/>
      <c r="HM523" s="941"/>
      <c r="HN523" s="941"/>
      <c r="HO523" s="941"/>
      <c r="HP523" s="941"/>
      <c r="HQ523" s="941"/>
      <c r="HR523" s="941"/>
      <c r="HS523" s="941"/>
      <c r="HT523" s="941"/>
      <c r="HU523" s="941"/>
      <c r="HV523" s="941"/>
      <c r="HW523" s="941"/>
      <c r="HX523" s="941"/>
      <c r="HY523" s="941"/>
      <c r="HZ523" s="941"/>
      <c r="IA523" s="941"/>
      <c r="IB523" s="941"/>
      <c r="IC523" s="941"/>
      <c r="ID523" s="941"/>
      <c r="IE523" s="941"/>
      <c r="IF523" s="941"/>
      <c r="IG523" s="941"/>
      <c r="IH523" s="941"/>
      <c r="II523" s="941"/>
      <c r="IJ523" s="941"/>
      <c r="IK523" s="941"/>
      <c r="IL523" s="941"/>
      <c r="IM523" s="941"/>
      <c r="IN523" s="941"/>
      <c r="IO523" s="941"/>
      <c r="IP523" s="941"/>
      <c r="IQ523" s="941"/>
      <c r="IR523" s="941"/>
      <c r="IS523" s="941"/>
      <c r="IT523" s="941"/>
    </row>
    <row r="524" spans="1:254" ht="36">
      <c r="A524" s="1434"/>
      <c r="B524" s="1425"/>
      <c r="C524" s="796" t="s">
        <v>955</v>
      </c>
      <c r="D524" s="1428"/>
      <c r="E524" s="1407"/>
      <c r="F524" s="1213"/>
      <c r="G524" s="1421"/>
      <c r="H524" s="941"/>
      <c r="I524" s="941"/>
      <c r="J524" s="941"/>
      <c r="K524" s="941"/>
      <c r="L524" s="941"/>
      <c r="M524" s="941"/>
      <c r="N524" s="941"/>
      <c r="O524" s="941"/>
      <c r="P524" s="941"/>
      <c r="Q524" s="941"/>
      <c r="R524" s="941"/>
      <c r="S524" s="941"/>
      <c r="T524" s="941"/>
      <c r="U524" s="941"/>
      <c r="V524" s="941"/>
      <c r="W524" s="941"/>
      <c r="X524" s="941"/>
      <c r="Y524" s="941"/>
      <c r="Z524" s="941"/>
      <c r="AA524" s="941"/>
      <c r="AB524" s="941"/>
      <c r="AC524" s="941"/>
      <c r="AD524" s="941"/>
      <c r="AE524" s="941"/>
      <c r="AF524" s="941"/>
      <c r="AG524" s="941"/>
      <c r="AH524" s="941"/>
      <c r="AI524" s="941"/>
      <c r="AJ524" s="941"/>
      <c r="AK524" s="941"/>
      <c r="AL524" s="941"/>
      <c r="AM524" s="941"/>
      <c r="AN524" s="941"/>
      <c r="AO524" s="941"/>
      <c r="AP524" s="941"/>
      <c r="AQ524" s="941"/>
      <c r="AR524" s="941"/>
      <c r="AS524" s="941"/>
      <c r="AT524" s="941"/>
      <c r="AU524" s="941"/>
      <c r="AV524" s="941"/>
      <c r="AW524" s="941"/>
      <c r="AX524" s="941"/>
      <c r="AY524" s="941"/>
      <c r="AZ524" s="941"/>
      <c r="BA524" s="941"/>
      <c r="BB524" s="941"/>
      <c r="BC524" s="941"/>
      <c r="BD524" s="941"/>
      <c r="BE524" s="941"/>
      <c r="BF524" s="941"/>
      <c r="BG524" s="941"/>
      <c r="BH524" s="941"/>
      <c r="BI524" s="941"/>
      <c r="BJ524" s="941"/>
      <c r="BK524" s="941"/>
      <c r="BL524" s="941"/>
      <c r="BM524" s="941"/>
      <c r="BN524" s="941"/>
      <c r="BO524" s="941"/>
      <c r="BP524" s="941"/>
      <c r="BQ524" s="941"/>
      <c r="BR524" s="941"/>
      <c r="BS524" s="941"/>
      <c r="BT524" s="941"/>
      <c r="BU524" s="941"/>
      <c r="BV524" s="941"/>
      <c r="BW524" s="941"/>
      <c r="BX524" s="941"/>
      <c r="BY524" s="941"/>
      <c r="BZ524" s="941"/>
      <c r="CA524" s="941"/>
      <c r="CB524" s="941"/>
      <c r="CC524" s="941"/>
      <c r="CD524" s="941"/>
      <c r="CE524" s="941"/>
      <c r="CF524" s="941"/>
      <c r="CG524" s="941"/>
      <c r="CH524" s="941"/>
      <c r="CI524" s="941"/>
      <c r="CJ524" s="941"/>
      <c r="CK524" s="941"/>
      <c r="CL524" s="941"/>
      <c r="CM524" s="941"/>
      <c r="CN524" s="941"/>
      <c r="CO524" s="941"/>
      <c r="CP524" s="941"/>
      <c r="CQ524" s="941"/>
      <c r="CR524" s="941"/>
      <c r="CS524" s="941"/>
      <c r="CT524" s="941"/>
      <c r="CU524" s="941"/>
      <c r="CV524" s="941"/>
      <c r="CW524" s="941"/>
      <c r="CX524" s="941"/>
      <c r="CY524" s="941"/>
      <c r="CZ524" s="941"/>
      <c r="DA524" s="941"/>
      <c r="DB524" s="941"/>
      <c r="DC524" s="941"/>
      <c r="DD524" s="941"/>
      <c r="DE524" s="941"/>
      <c r="DF524" s="941"/>
      <c r="DG524" s="941"/>
      <c r="DH524" s="941"/>
      <c r="DI524" s="941"/>
      <c r="DJ524" s="941"/>
      <c r="DK524" s="941"/>
      <c r="DL524" s="941"/>
      <c r="DM524" s="941"/>
      <c r="DN524" s="941"/>
      <c r="DO524" s="941"/>
      <c r="DP524" s="941"/>
      <c r="DQ524" s="941"/>
      <c r="DR524" s="941"/>
      <c r="DS524" s="941"/>
      <c r="DT524" s="941"/>
      <c r="DU524" s="941"/>
      <c r="DV524" s="941"/>
      <c r="DW524" s="941"/>
      <c r="DX524" s="941"/>
      <c r="DY524" s="941"/>
      <c r="DZ524" s="941"/>
      <c r="EA524" s="941"/>
      <c r="EB524" s="941"/>
      <c r="EC524" s="941"/>
      <c r="ED524" s="941"/>
      <c r="EE524" s="941"/>
      <c r="EF524" s="941"/>
      <c r="EG524" s="941"/>
      <c r="EH524" s="941"/>
      <c r="EI524" s="941"/>
      <c r="EJ524" s="941"/>
      <c r="EK524" s="941"/>
      <c r="EL524" s="941"/>
      <c r="EM524" s="941"/>
      <c r="EN524" s="941"/>
      <c r="EO524" s="941"/>
      <c r="EP524" s="941"/>
      <c r="EQ524" s="941"/>
      <c r="ER524" s="941"/>
      <c r="ES524" s="941"/>
      <c r="ET524" s="941"/>
      <c r="EU524" s="941"/>
      <c r="EV524" s="941"/>
      <c r="EW524" s="941"/>
      <c r="EX524" s="941"/>
      <c r="EY524" s="941"/>
      <c r="EZ524" s="941"/>
      <c r="FA524" s="941"/>
      <c r="FB524" s="941"/>
      <c r="FC524" s="941"/>
      <c r="FD524" s="941"/>
      <c r="FE524" s="941"/>
      <c r="FF524" s="941"/>
      <c r="FG524" s="941"/>
      <c r="FH524" s="941"/>
      <c r="FI524" s="941"/>
      <c r="FJ524" s="941"/>
      <c r="FK524" s="941"/>
      <c r="FL524" s="941"/>
      <c r="FM524" s="941"/>
      <c r="FN524" s="941"/>
      <c r="FO524" s="941"/>
      <c r="FP524" s="941"/>
      <c r="FQ524" s="941"/>
      <c r="FR524" s="941"/>
      <c r="FS524" s="941"/>
      <c r="FT524" s="941"/>
      <c r="FU524" s="941"/>
      <c r="FV524" s="941"/>
      <c r="FW524" s="941"/>
      <c r="FX524" s="941"/>
      <c r="FY524" s="941"/>
      <c r="FZ524" s="941"/>
      <c r="GA524" s="941"/>
      <c r="GB524" s="941"/>
      <c r="GC524" s="941"/>
      <c r="GD524" s="941"/>
      <c r="GE524" s="941"/>
      <c r="GF524" s="941"/>
      <c r="GG524" s="941"/>
      <c r="GH524" s="941"/>
      <c r="GI524" s="941"/>
      <c r="GJ524" s="941"/>
      <c r="GK524" s="941"/>
      <c r="GL524" s="941"/>
      <c r="GM524" s="941"/>
      <c r="GN524" s="941"/>
      <c r="GO524" s="941"/>
      <c r="GP524" s="941"/>
      <c r="GQ524" s="941"/>
      <c r="GR524" s="941"/>
      <c r="GS524" s="941"/>
      <c r="GT524" s="941"/>
      <c r="GU524" s="941"/>
      <c r="GV524" s="941"/>
      <c r="GW524" s="941"/>
      <c r="GX524" s="941"/>
      <c r="GY524" s="941"/>
      <c r="GZ524" s="941"/>
      <c r="HA524" s="941"/>
      <c r="HB524" s="941"/>
      <c r="HC524" s="941"/>
      <c r="HD524" s="941"/>
      <c r="HE524" s="941"/>
      <c r="HF524" s="941"/>
      <c r="HG524" s="941"/>
      <c r="HH524" s="941"/>
      <c r="HI524" s="941"/>
      <c r="HJ524" s="941"/>
      <c r="HK524" s="941"/>
      <c r="HL524" s="941"/>
      <c r="HM524" s="941"/>
      <c r="HN524" s="941"/>
      <c r="HO524" s="941"/>
      <c r="HP524" s="941"/>
      <c r="HQ524" s="941"/>
      <c r="HR524" s="941"/>
      <c r="HS524" s="941"/>
      <c r="HT524" s="941"/>
      <c r="HU524" s="941"/>
      <c r="HV524" s="941"/>
      <c r="HW524" s="941"/>
      <c r="HX524" s="941"/>
      <c r="HY524" s="941"/>
      <c r="HZ524" s="941"/>
      <c r="IA524" s="941"/>
      <c r="IB524" s="941"/>
      <c r="IC524" s="941"/>
      <c r="ID524" s="941"/>
      <c r="IE524" s="941"/>
      <c r="IF524" s="941"/>
      <c r="IG524" s="941"/>
      <c r="IH524" s="941"/>
      <c r="II524" s="941"/>
      <c r="IJ524" s="941"/>
      <c r="IK524" s="941"/>
      <c r="IL524" s="941"/>
      <c r="IM524" s="941"/>
      <c r="IN524" s="941"/>
      <c r="IO524" s="941"/>
      <c r="IP524" s="941"/>
      <c r="IQ524" s="941"/>
      <c r="IR524" s="941"/>
      <c r="IS524" s="941"/>
      <c r="IT524" s="941"/>
    </row>
    <row r="525" spans="1:254" ht="12" customHeight="1">
      <c r="A525" s="1434"/>
      <c r="B525" s="1425"/>
      <c r="C525" s="796" t="s">
        <v>956</v>
      </c>
      <c r="D525" s="1428"/>
      <c r="E525" s="1407"/>
      <c r="F525" s="1213"/>
      <c r="G525" s="1421"/>
      <c r="H525" s="941"/>
      <c r="I525" s="941"/>
      <c r="J525" s="941"/>
      <c r="K525" s="941"/>
      <c r="L525" s="941"/>
      <c r="M525" s="941"/>
      <c r="N525" s="941"/>
      <c r="O525" s="941"/>
      <c r="P525" s="941"/>
      <c r="Q525" s="941"/>
      <c r="R525" s="941"/>
      <c r="S525" s="941"/>
      <c r="T525" s="941"/>
      <c r="U525" s="941"/>
      <c r="V525" s="941"/>
      <c r="W525" s="941"/>
      <c r="X525" s="941"/>
      <c r="Y525" s="941"/>
      <c r="Z525" s="941"/>
      <c r="AA525" s="941"/>
      <c r="AB525" s="941"/>
      <c r="AC525" s="941"/>
      <c r="AD525" s="941"/>
      <c r="AE525" s="941"/>
      <c r="AF525" s="941"/>
      <c r="AG525" s="941"/>
      <c r="AH525" s="941"/>
      <c r="AI525" s="941"/>
      <c r="AJ525" s="941"/>
      <c r="AK525" s="941"/>
      <c r="AL525" s="941"/>
      <c r="AM525" s="941"/>
      <c r="AN525" s="941"/>
      <c r="AO525" s="941"/>
      <c r="AP525" s="941"/>
      <c r="AQ525" s="941"/>
      <c r="AR525" s="941"/>
      <c r="AS525" s="941"/>
      <c r="AT525" s="941"/>
      <c r="AU525" s="941"/>
      <c r="AV525" s="941"/>
      <c r="AW525" s="941"/>
      <c r="AX525" s="941"/>
      <c r="AY525" s="941"/>
      <c r="AZ525" s="941"/>
      <c r="BA525" s="941"/>
      <c r="BB525" s="941"/>
      <c r="BC525" s="941"/>
      <c r="BD525" s="941"/>
      <c r="BE525" s="941"/>
      <c r="BF525" s="941"/>
      <c r="BG525" s="941"/>
      <c r="BH525" s="941"/>
      <c r="BI525" s="941"/>
      <c r="BJ525" s="941"/>
      <c r="BK525" s="941"/>
      <c r="BL525" s="941"/>
      <c r="BM525" s="941"/>
      <c r="BN525" s="941"/>
      <c r="BO525" s="941"/>
      <c r="BP525" s="941"/>
      <c r="BQ525" s="941"/>
      <c r="BR525" s="941"/>
      <c r="BS525" s="941"/>
      <c r="BT525" s="941"/>
      <c r="BU525" s="941"/>
      <c r="BV525" s="941"/>
      <c r="BW525" s="941"/>
      <c r="BX525" s="941"/>
      <c r="BY525" s="941"/>
      <c r="BZ525" s="941"/>
      <c r="CA525" s="941"/>
      <c r="CB525" s="941"/>
      <c r="CC525" s="941"/>
      <c r="CD525" s="941"/>
      <c r="CE525" s="941"/>
      <c r="CF525" s="941"/>
      <c r="CG525" s="941"/>
      <c r="CH525" s="941"/>
      <c r="CI525" s="941"/>
      <c r="CJ525" s="941"/>
      <c r="CK525" s="941"/>
      <c r="CL525" s="941"/>
      <c r="CM525" s="941"/>
      <c r="CN525" s="941"/>
      <c r="CO525" s="941"/>
      <c r="CP525" s="941"/>
      <c r="CQ525" s="941"/>
      <c r="CR525" s="941"/>
      <c r="CS525" s="941"/>
      <c r="CT525" s="941"/>
      <c r="CU525" s="941"/>
      <c r="CV525" s="941"/>
      <c r="CW525" s="941"/>
      <c r="CX525" s="941"/>
      <c r="CY525" s="941"/>
      <c r="CZ525" s="941"/>
      <c r="DA525" s="941"/>
      <c r="DB525" s="941"/>
      <c r="DC525" s="941"/>
      <c r="DD525" s="941"/>
      <c r="DE525" s="941"/>
      <c r="DF525" s="941"/>
      <c r="DG525" s="941"/>
      <c r="DH525" s="941"/>
      <c r="DI525" s="941"/>
      <c r="DJ525" s="941"/>
      <c r="DK525" s="941"/>
      <c r="DL525" s="941"/>
      <c r="DM525" s="941"/>
      <c r="DN525" s="941"/>
      <c r="DO525" s="941"/>
      <c r="DP525" s="941"/>
      <c r="DQ525" s="941"/>
      <c r="DR525" s="941"/>
      <c r="DS525" s="941"/>
      <c r="DT525" s="941"/>
      <c r="DU525" s="941"/>
      <c r="DV525" s="941"/>
      <c r="DW525" s="941"/>
      <c r="DX525" s="941"/>
      <c r="DY525" s="941"/>
      <c r="DZ525" s="941"/>
      <c r="EA525" s="941"/>
      <c r="EB525" s="941"/>
      <c r="EC525" s="941"/>
      <c r="ED525" s="941"/>
      <c r="EE525" s="941"/>
      <c r="EF525" s="941"/>
      <c r="EG525" s="941"/>
      <c r="EH525" s="941"/>
      <c r="EI525" s="941"/>
      <c r="EJ525" s="941"/>
      <c r="EK525" s="941"/>
      <c r="EL525" s="941"/>
      <c r="EM525" s="941"/>
      <c r="EN525" s="941"/>
      <c r="EO525" s="941"/>
      <c r="EP525" s="941"/>
      <c r="EQ525" s="941"/>
      <c r="ER525" s="941"/>
      <c r="ES525" s="941"/>
      <c r="ET525" s="941"/>
      <c r="EU525" s="941"/>
      <c r="EV525" s="941"/>
      <c r="EW525" s="941"/>
      <c r="EX525" s="941"/>
      <c r="EY525" s="941"/>
      <c r="EZ525" s="941"/>
      <c r="FA525" s="941"/>
      <c r="FB525" s="941"/>
      <c r="FC525" s="941"/>
      <c r="FD525" s="941"/>
      <c r="FE525" s="941"/>
      <c r="FF525" s="941"/>
      <c r="FG525" s="941"/>
      <c r="FH525" s="941"/>
      <c r="FI525" s="941"/>
      <c r="FJ525" s="941"/>
      <c r="FK525" s="941"/>
      <c r="FL525" s="941"/>
      <c r="FM525" s="941"/>
      <c r="FN525" s="941"/>
      <c r="FO525" s="941"/>
      <c r="FP525" s="941"/>
      <c r="FQ525" s="941"/>
      <c r="FR525" s="941"/>
      <c r="FS525" s="941"/>
      <c r="FT525" s="941"/>
      <c r="FU525" s="941"/>
      <c r="FV525" s="941"/>
      <c r="FW525" s="941"/>
      <c r="FX525" s="941"/>
      <c r="FY525" s="941"/>
      <c r="FZ525" s="941"/>
      <c r="GA525" s="941"/>
      <c r="GB525" s="941"/>
      <c r="GC525" s="941"/>
      <c r="GD525" s="941"/>
      <c r="GE525" s="941"/>
      <c r="GF525" s="941"/>
      <c r="GG525" s="941"/>
      <c r="GH525" s="941"/>
      <c r="GI525" s="941"/>
      <c r="GJ525" s="941"/>
      <c r="GK525" s="941"/>
      <c r="GL525" s="941"/>
      <c r="GM525" s="941"/>
      <c r="GN525" s="941"/>
      <c r="GO525" s="941"/>
      <c r="GP525" s="941"/>
      <c r="GQ525" s="941"/>
      <c r="GR525" s="941"/>
      <c r="GS525" s="941"/>
      <c r="GT525" s="941"/>
      <c r="GU525" s="941"/>
      <c r="GV525" s="941"/>
      <c r="GW525" s="941"/>
      <c r="GX525" s="941"/>
      <c r="GY525" s="941"/>
      <c r="GZ525" s="941"/>
      <c r="HA525" s="941"/>
      <c r="HB525" s="941"/>
      <c r="HC525" s="941"/>
      <c r="HD525" s="941"/>
      <c r="HE525" s="941"/>
      <c r="HF525" s="941"/>
      <c r="HG525" s="941"/>
      <c r="HH525" s="941"/>
      <c r="HI525" s="941"/>
      <c r="HJ525" s="941"/>
      <c r="HK525" s="941"/>
      <c r="HL525" s="941"/>
      <c r="HM525" s="941"/>
      <c r="HN525" s="941"/>
      <c r="HO525" s="941"/>
      <c r="HP525" s="941"/>
      <c r="HQ525" s="941"/>
      <c r="HR525" s="941"/>
      <c r="HS525" s="941"/>
      <c r="HT525" s="941"/>
      <c r="HU525" s="941"/>
      <c r="HV525" s="941"/>
      <c r="HW525" s="941"/>
      <c r="HX525" s="941"/>
      <c r="HY525" s="941"/>
      <c r="HZ525" s="941"/>
      <c r="IA525" s="941"/>
      <c r="IB525" s="941"/>
      <c r="IC525" s="941"/>
      <c r="ID525" s="941"/>
      <c r="IE525" s="941"/>
      <c r="IF525" s="941"/>
      <c r="IG525" s="941"/>
      <c r="IH525" s="941"/>
      <c r="II525" s="941"/>
      <c r="IJ525" s="941"/>
      <c r="IK525" s="941"/>
      <c r="IL525" s="941"/>
      <c r="IM525" s="941"/>
      <c r="IN525" s="941"/>
      <c r="IO525" s="941"/>
      <c r="IP525" s="941"/>
      <c r="IQ525" s="941"/>
      <c r="IR525" s="941"/>
      <c r="IS525" s="941"/>
      <c r="IT525" s="941"/>
    </row>
    <row r="526" spans="1:254" ht="24">
      <c r="A526" s="1435"/>
      <c r="B526" s="1426"/>
      <c r="C526" s="797" t="s">
        <v>640</v>
      </c>
      <c r="D526" s="1429">
        <v>1</v>
      </c>
      <c r="E526" s="1408" t="s">
        <v>76</v>
      </c>
      <c r="F526" s="1214"/>
      <c r="G526" s="1422">
        <f>D526*F526</f>
        <v>0</v>
      </c>
      <c r="H526" s="941"/>
      <c r="I526" s="941"/>
      <c r="J526" s="941"/>
      <c r="K526" s="941"/>
      <c r="L526" s="941"/>
      <c r="M526" s="941"/>
      <c r="N526" s="941"/>
      <c r="O526" s="941"/>
      <c r="P526" s="941"/>
      <c r="Q526" s="941"/>
      <c r="R526" s="941"/>
      <c r="S526" s="941"/>
      <c r="T526" s="941"/>
      <c r="U526" s="941"/>
      <c r="V526" s="941"/>
      <c r="W526" s="941"/>
      <c r="X526" s="941"/>
      <c r="Y526" s="941"/>
      <c r="Z526" s="941"/>
      <c r="AA526" s="941"/>
      <c r="AB526" s="941"/>
      <c r="AC526" s="941"/>
      <c r="AD526" s="941"/>
      <c r="AE526" s="941"/>
      <c r="AF526" s="941"/>
      <c r="AG526" s="941"/>
      <c r="AH526" s="941"/>
      <c r="AI526" s="941"/>
      <c r="AJ526" s="941"/>
      <c r="AK526" s="941"/>
      <c r="AL526" s="941"/>
      <c r="AM526" s="941"/>
      <c r="AN526" s="941"/>
      <c r="AO526" s="941"/>
      <c r="AP526" s="941"/>
      <c r="AQ526" s="941"/>
      <c r="AR526" s="941"/>
      <c r="AS526" s="941"/>
      <c r="AT526" s="941"/>
      <c r="AU526" s="941"/>
      <c r="AV526" s="941"/>
      <c r="AW526" s="941"/>
      <c r="AX526" s="941"/>
      <c r="AY526" s="941"/>
      <c r="AZ526" s="941"/>
      <c r="BA526" s="941"/>
      <c r="BB526" s="941"/>
      <c r="BC526" s="941"/>
      <c r="BD526" s="941"/>
      <c r="BE526" s="941"/>
      <c r="BF526" s="941"/>
      <c r="BG526" s="941"/>
      <c r="BH526" s="941"/>
      <c r="BI526" s="941"/>
      <c r="BJ526" s="941"/>
      <c r="BK526" s="941"/>
      <c r="BL526" s="941"/>
      <c r="BM526" s="941"/>
      <c r="BN526" s="941"/>
      <c r="BO526" s="941"/>
      <c r="BP526" s="941"/>
      <c r="BQ526" s="941"/>
      <c r="BR526" s="941"/>
      <c r="BS526" s="941"/>
      <c r="BT526" s="941"/>
      <c r="BU526" s="941"/>
      <c r="BV526" s="941"/>
      <c r="BW526" s="941"/>
      <c r="BX526" s="941"/>
      <c r="BY526" s="941"/>
      <c r="BZ526" s="941"/>
      <c r="CA526" s="941"/>
      <c r="CB526" s="941"/>
      <c r="CC526" s="941"/>
      <c r="CD526" s="941"/>
      <c r="CE526" s="941"/>
      <c r="CF526" s="941"/>
      <c r="CG526" s="941"/>
      <c r="CH526" s="941"/>
      <c r="CI526" s="941"/>
      <c r="CJ526" s="941"/>
      <c r="CK526" s="941"/>
      <c r="CL526" s="941"/>
      <c r="CM526" s="941"/>
      <c r="CN526" s="941"/>
      <c r="CO526" s="941"/>
      <c r="CP526" s="941"/>
      <c r="CQ526" s="941"/>
      <c r="CR526" s="941"/>
      <c r="CS526" s="941"/>
      <c r="CT526" s="941"/>
      <c r="CU526" s="941"/>
      <c r="CV526" s="941"/>
      <c r="CW526" s="941"/>
      <c r="CX526" s="941"/>
      <c r="CY526" s="941"/>
      <c r="CZ526" s="941"/>
      <c r="DA526" s="941"/>
      <c r="DB526" s="941"/>
      <c r="DC526" s="941"/>
      <c r="DD526" s="941"/>
      <c r="DE526" s="941"/>
      <c r="DF526" s="941"/>
      <c r="DG526" s="941"/>
      <c r="DH526" s="941"/>
      <c r="DI526" s="941"/>
      <c r="DJ526" s="941"/>
      <c r="DK526" s="941"/>
      <c r="DL526" s="941"/>
      <c r="DM526" s="941"/>
      <c r="DN526" s="941"/>
      <c r="DO526" s="941"/>
      <c r="DP526" s="941"/>
      <c r="DQ526" s="941"/>
      <c r="DR526" s="941"/>
      <c r="DS526" s="941"/>
      <c r="DT526" s="941"/>
      <c r="DU526" s="941"/>
      <c r="DV526" s="941"/>
      <c r="DW526" s="941"/>
      <c r="DX526" s="941"/>
      <c r="DY526" s="941"/>
      <c r="DZ526" s="941"/>
      <c r="EA526" s="941"/>
      <c r="EB526" s="941"/>
      <c r="EC526" s="941"/>
      <c r="ED526" s="941"/>
      <c r="EE526" s="941"/>
      <c r="EF526" s="941"/>
      <c r="EG526" s="941"/>
      <c r="EH526" s="941"/>
      <c r="EI526" s="941"/>
      <c r="EJ526" s="941"/>
      <c r="EK526" s="941"/>
      <c r="EL526" s="941"/>
      <c r="EM526" s="941"/>
      <c r="EN526" s="941"/>
      <c r="EO526" s="941"/>
      <c r="EP526" s="941"/>
      <c r="EQ526" s="941"/>
      <c r="ER526" s="941"/>
      <c r="ES526" s="941"/>
      <c r="ET526" s="941"/>
      <c r="EU526" s="941"/>
      <c r="EV526" s="941"/>
      <c r="EW526" s="941"/>
      <c r="EX526" s="941"/>
      <c r="EY526" s="941"/>
      <c r="EZ526" s="941"/>
      <c r="FA526" s="941"/>
      <c r="FB526" s="941"/>
      <c r="FC526" s="941"/>
      <c r="FD526" s="941"/>
      <c r="FE526" s="941"/>
      <c r="FF526" s="941"/>
      <c r="FG526" s="941"/>
      <c r="FH526" s="941"/>
      <c r="FI526" s="941"/>
      <c r="FJ526" s="941"/>
      <c r="FK526" s="941"/>
      <c r="FL526" s="941"/>
      <c r="FM526" s="941"/>
      <c r="FN526" s="941"/>
      <c r="FO526" s="941"/>
      <c r="FP526" s="941"/>
      <c r="FQ526" s="941"/>
      <c r="FR526" s="941"/>
      <c r="FS526" s="941"/>
      <c r="FT526" s="941"/>
      <c r="FU526" s="941"/>
      <c r="FV526" s="941"/>
      <c r="FW526" s="941"/>
      <c r="FX526" s="941"/>
      <c r="FY526" s="941"/>
      <c r="FZ526" s="941"/>
      <c r="GA526" s="941"/>
      <c r="GB526" s="941"/>
      <c r="GC526" s="941"/>
      <c r="GD526" s="941"/>
      <c r="GE526" s="941"/>
      <c r="GF526" s="941"/>
      <c r="GG526" s="941"/>
      <c r="GH526" s="941"/>
      <c r="GI526" s="941"/>
      <c r="GJ526" s="941"/>
      <c r="GK526" s="941"/>
      <c r="GL526" s="941"/>
      <c r="GM526" s="941"/>
      <c r="GN526" s="941"/>
      <c r="GO526" s="941"/>
      <c r="GP526" s="941"/>
      <c r="GQ526" s="941"/>
      <c r="GR526" s="941"/>
      <c r="GS526" s="941"/>
      <c r="GT526" s="941"/>
      <c r="GU526" s="941"/>
      <c r="GV526" s="941"/>
      <c r="GW526" s="941"/>
      <c r="GX526" s="941"/>
      <c r="GY526" s="941"/>
      <c r="GZ526" s="941"/>
      <c r="HA526" s="941"/>
      <c r="HB526" s="941"/>
      <c r="HC526" s="941"/>
      <c r="HD526" s="941"/>
      <c r="HE526" s="941"/>
      <c r="HF526" s="941"/>
      <c r="HG526" s="941"/>
      <c r="HH526" s="941"/>
      <c r="HI526" s="941"/>
      <c r="HJ526" s="941"/>
      <c r="HK526" s="941"/>
      <c r="HL526" s="941"/>
      <c r="HM526" s="941"/>
      <c r="HN526" s="941"/>
      <c r="HO526" s="941"/>
      <c r="HP526" s="941"/>
      <c r="HQ526" s="941"/>
      <c r="HR526" s="941"/>
      <c r="HS526" s="941"/>
      <c r="HT526" s="941"/>
      <c r="HU526" s="941"/>
      <c r="HV526" s="941"/>
      <c r="HW526" s="941"/>
      <c r="HX526" s="941"/>
      <c r="HY526" s="941"/>
      <c r="HZ526" s="941"/>
      <c r="IA526" s="941"/>
      <c r="IB526" s="941"/>
      <c r="IC526" s="941"/>
      <c r="ID526" s="941"/>
      <c r="IE526" s="941"/>
      <c r="IF526" s="941"/>
      <c r="IG526" s="941"/>
      <c r="IH526" s="941"/>
      <c r="II526" s="941"/>
      <c r="IJ526" s="941"/>
      <c r="IK526" s="941"/>
      <c r="IL526" s="941"/>
      <c r="IM526" s="941"/>
      <c r="IN526" s="941"/>
      <c r="IO526" s="941"/>
      <c r="IP526" s="941"/>
      <c r="IQ526" s="941"/>
      <c r="IR526" s="941"/>
      <c r="IS526" s="941"/>
      <c r="IT526" s="941"/>
    </row>
    <row r="527" spans="1:254" ht="12">
      <c r="A527" s="1423" t="s">
        <v>34</v>
      </c>
      <c r="B527" s="1424" t="s">
        <v>1123</v>
      </c>
      <c r="C527" s="795" t="s">
        <v>957</v>
      </c>
      <c r="D527" s="1427">
        <v>1</v>
      </c>
      <c r="E527" s="1406" t="s">
        <v>76</v>
      </c>
      <c r="F527" s="1430"/>
      <c r="G527" s="1420">
        <f>D527*F527</f>
        <v>0</v>
      </c>
      <c r="H527" s="941"/>
      <c r="I527" s="941"/>
      <c r="J527" s="941"/>
      <c r="K527" s="941"/>
      <c r="L527" s="941"/>
      <c r="M527" s="941"/>
      <c r="N527" s="941"/>
      <c r="O527" s="941"/>
      <c r="P527" s="941"/>
      <c r="Q527" s="941"/>
      <c r="R527" s="941"/>
      <c r="S527" s="941"/>
      <c r="T527" s="941"/>
      <c r="U527" s="941"/>
      <c r="V527" s="941"/>
      <c r="W527" s="941"/>
      <c r="X527" s="941"/>
      <c r="Y527" s="941"/>
      <c r="Z527" s="941"/>
      <c r="AA527" s="941"/>
      <c r="AB527" s="941"/>
      <c r="AC527" s="941"/>
      <c r="AD527" s="941"/>
      <c r="AE527" s="941"/>
      <c r="AF527" s="941"/>
      <c r="AG527" s="941"/>
      <c r="AH527" s="941"/>
      <c r="AI527" s="941"/>
      <c r="AJ527" s="941"/>
      <c r="AK527" s="941"/>
      <c r="AL527" s="941"/>
      <c r="AM527" s="941"/>
      <c r="AN527" s="941"/>
      <c r="AO527" s="941"/>
      <c r="AP527" s="941"/>
      <c r="AQ527" s="941"/>
      <c r="AR527" s="941"/>
      <c r="AS527" s="941"/>
      <c r="AT527" s="941"/>
      <c r="AU527" s="941"/>
      <c r="AV527" s="941"/>
      <c r="AW527" s="941"/>
      <c r="AX527" s="941"/>
      <c r="AY527" s="941"/>
      <c r="AZ527" s="941"/>
      <c r="BA527" s="941"/>
      <c r="BB527" s="941"/>
      <c r="BC527" s="941"/>
      <c r="BD527" s="941"/>
      <c r="BE527" s="941"/>
      <c r="BF527" s="941"/>
      <c r="BG527" s="941"/>
      <c r="BH527" s="941"/>
      <c r="BI527" s="941"/>
      <c r="BJ527" s="941"/>
      <c r="BK527" s="941"/>
      <c r="BL527" s="941"/>
      <c r="BM527" s="941"/>
      <c r="BN527" s="941"/>
      <c r="BO527" s="941"/>
      <c r="BP527" s="941"/>
      <c r="BQ527" s="941"/>
      <c r="BR527" s="941"/>
      <c r="BS527" s="941"/>
      <c r="BT527" s="941"/>
      <c r="BU527" s="941"/>
      <c r="BV527" s="941"/>
      <c r="BW527" s="941"/>
      <c r="BX527" s="941"/>
      <c r="BY527" s="941"/>
      <c r="BZ527" s="941"/>
      <c r="CA527" s="941"/>
      <c r="CB527" s="941"/>
      <c r="CC527" s="941"/>
      <c r="CD527" s="941"/>
      <c r="CE527" s="941"/>
      <c r="CF527" s="941"/>
      <c r="CG527" s="941"/>
      <c r="CH527" s="941"/>
      <c r="CI527" s="941"/>
      <c r="CJ527" s="941"/>
      <c r="CK527" s="941"/>
      <c r="CL527" s="941"/>
      <c r="CM527" s="941"/>
      <c r="CN527" s="941"/>
      <c r="CO527" s="941"/>
      <c r="CP527" s="941"/>
      <c r="CQ527" s="941"/>
      <c r="CR527" s="941"/>
      <c r="CS527" s="941"/>
      <c r="CT527" s="941"/>
      <c r="CU527" s="941"/>
      <c r="CV527" s="941"/>
      <c r="CW527" s="941"/>
      <c r="CX527" s="941"/>
      <c r="CY527" s="941"/>
      <c r="CZ527" s="941"/>
      <c r="DA527" s="941"/>
      <c r="DB527" s="941"/>
      <c r="DC527" s="941"/>
      <c r="DD527" s="941"/>
      <c r="DE527" s="941"/>
      <c r="DF527" s="941"/>
      <c r="DG527" s="941"/>
      <c r="DH527" s="941"/>
      <c r="DI527" s="941"/>
      <c r="DJ527" s="941"/>
      <c r="DK527" s="941"/>
      <c r="DL527" s="941"/>
      <c r="DM527" s="941"/>
      <c r="DN527" s="941"/>
      <c r="DO527" s="941"/>
      <c r="DP527" s="941"/>
      <c r="DQ527" s="941"/>
      <c r="DR527" s="941"/>
      <c r="DS527" s="941"/>
      <c r="DT527" s="941"/>
      <c r="DU527" s="941"/>
      <c r="DV527" s="941"/>
      <c r="DW527" s="941"/>
      <c r="DX527" s="941"/>
      <c r="DY527" s="941"/>
      <c r="DZ527" s="941"/>
      <c r="EA527" s="941"/>
      <c r="EB527" s="941"/>
      <c r="EC527" s="941"/>
      <c r="ED527" s="941"/>
      <c r="EE527" s="941"/>
      <c r="EF527" s="941"/>
      <c r="EG527" s="941"/>
      <c r="EH527" s="941"/>
      <c r="EI527" s="941"/>
      <c r="EJ527" s="941"/>
      <c r="EK527" s="941"/>
      <c r="EL527" s="941"/>
      <c r="EM527" s="941"/>
      <c r="EN527" s="941"/>
      <c r="EO527" s="941"/>
      <c r="EP527" s="941"/>
      <c r="EQ527" s="941"/>
      <c r="ER527" s="941"/>
      <c r="ES527" s="941"/>
      <c r="ET527" s="941"/>
      <c r="EU527" s="941"/>
      <c r="EV527" s="941"/>
      <c r="EW527" s="941"/>
      <c r="EX527" s="941"/>
      <c r="EY527" s="941"/>
      <c r="EZ527" s="941"/>
      <c r="FA527" s="941"/>
      <c r="FB527" s="941"/>
      <c r="FC527" s="941"/>
      <c r="FD527" s="941"/>
      <c r="FE527" s="941"/>
      <c r="FF527" s="941"/>
      <c r="FG527" s="941"/>
      <c r="FH527" s="941"/>
      <c r="FI527" s="941"/>
      <c r="FJ527" s="941"/>
      <c r="FK527" s="941"/>
      <c r="FL527" s="941"/>
      <c r="FM527" s="941"/>
      <c r="FN527" s="941"/>
      <c r="FO527" s="941"/>
      <c r="FP527" s="941"/>
      <c r="FQ527" s="941"/>
      <c r="FR527" s="941"/>
      <c r="FS527" s="941"/>
      <c r="FT527" s="941"/>
      <c r="FU527" s="941"/>
      <c r="FV527" s="941"/>
      <c r="FW527" s="941"/>
      <c r="FX527" s="941"/>
      <c r="FY527" s="941"/>
      <c r="FZ527" s="941"/>
      <c r="GA527" s="941"/>
      <c r="GB527" s="941"/>
      <c r="GC527" s="941"/>
      <c r="GD527" s="941"/>
      <c r="GE527" s="941"/>
      <c r="GF527" s="941"/>
      <c r="GG527" s="941"/>
      <c r="GH527" s="941"/>
      <c r="GI527" s="941"/>
      <c r="GJ527" s="941"/>
      <c r="GK527" s="941"/>
      <c r="GL527" s="941"/>
      <c r="GM527" s="941"/>
      <c r="GN527" s="941"/>
      <c r="GO527" s="941"/>
      <c r="GP527" s="941"/>
      <c r="GQ527" s="941"/>
      <c r="GR527" s="941"/>
      <c r="GS527" s="941"/>
      <c r="GT527" s="941"/>
      <c r="GU527" s="941"/>
      <c r="GV527" s="941"/>
      <c r="GW527" s="941"/>
      <c r="GX527" s="941"/>
      <c r="GY527" s="941"/>
      <c r="GZ527" s="941"/>
      <c r="HA527" s="941"/>
      <c r="HB527" s="941"/>
      <c r="HC527" s="941"/>
      <c r="HD527" s="941"/>
      <c r="HE527" s="941"/>
      <c r="HF527" s="941"/>
      <c r="HG527" s="941"/>
      <c r="HH527" s="941"/>
      <c r="HI527" s="941"/>
      <c r="HJ527" s="941"/>
      <c r="HK527" s="941"/>
      <c r="HL527" s="941"/>
      <c r="HM527" s="941"/>
      <c r="HN527" s="941"/>
      <c r="HO527" s="941"/>
      <c r="HP527" s="941"/>
      <c r="HQ527" s="941"/>
      <c r="HR527" s="941"/>
      <c r="HS527" s="941"/>
      <c r="HT527" s="941"/>
      <c r="HU527" s="941"/>
      <c r="HV527" s="941"/>
      <c r="HW527" s="941"/>
      <c r="HX527" s="941"/>
      <c r="HY527" s="941"/>
      <c r="HZ527" s="941"/>
      <c r="IA527" s="941"/>
      <c r="IB527" s="941"/>
      <c r="IC527" s="941"/>
      <c r="ID527" s="941"/>
      <c r="IE527" s="941"/>
      <c r="IF527" s="941"/>
      <c r="IG527" s="941"/>
      <c r="IH527" s="941"/>
      <c r="II527" s="941"/>
      <c r="IJ527" s="941"/>
      <c r="IK527" s="941"/>
      <c r="IL527" s="941"/>
      <c r="IM527" s="941"/>
      <c r="IN527" s="941"/>
      <c r="IO527" s="941"/>
      <c r="IP527" s="941"/>
      <c r="IQ527" s="941"/>
      <c r="IR527" s="941"/>
      <c r="IS527" s="941"/>
      <c r="IT527" s="941"/>
    </row>
    <row r="528" spans="1:254" ht="36">
      <c r="A528" s="1281"/>
      <c r="B528" s="1425"/>
      <c r="C528" s="796" t="s">
        <v>1080</v>
      </c>
      <c r="D528" s="1428"/>
      <c r="E528" s="1407"/>
      <c r="F528" s="1431"/>
      <c r="G528" s="1421"/>
      <c r="H528" s="941"/>
      <c r="I528" s="941"/>
      <c r="J528" s="941"/>
      <c r="K528" s="941"/>
      <c r="L528" s="941"/>
      <c r="M528" s="941"/>
      <c r="N528" s="941"/>
      <c r="O528" s="941"/>
      <c r="P528" s="941"/>
      <c r="Q528" s="941"/>
      <c r="R528" s="941"/>
      <c r="S528" s="941"/>
      <c r="T528" s="941"/>
      <c r="U528" s="941"/>
      <c r="V528" s="941"/>
      <c r="W528" s="941"/>
      <c r="X528" s="941"/>
      <c r="Y528" s="941"/>
      <c r="Z528" s="941"/>
      <c r="AA528" s="941"/>
      <c r="AB528" s="941"/>
      <c r="AC528" s="941"/>
      <c r="AD528" s="941"/>
      <c r="AE528" s="941"/>
      <c r="AF528" s="941"/>
      <c r="AG528" s="941"/>
      <c r="AH528" s="941"/>
      <c r="AI528" s="941"/>
      <c r="AJ528" s="941"/>
      <c r="AK528" s="941"/>
      <c r="AL528" s="941"/>
      <c r="AM528" s="941"/>
      <c r="AN528" s="941"/>
      <c r="AO528" s="941"/>
      <c r="AP528" s="941"/>
      <c r="AQ528" s="941"/>
      <c r="AR528" s="941"/>
      <c r="AS528" s="941"/>
      <c r="AT528" s="941"/>
      <c r="AU528" s="941"/>
      <c r="AV528" s="941"/>
      <c r="AW528" s="941"/>
      <c r="AX528" s="941"/>
      <c r="AY528" s="941"/>
      <c r="AZ528" s="941"/>
      <c r="BA528" s="941"/>
      <c r="BB528" s="941"/>
      <c r="BC528" s="941"/>
      <c r="BD528" s="941"/>
      <c r="BE528" s="941"/>
      <c r="BF528" s="941"/>
      <c r="BG528" s="941"/>
      <c r="BH528" s="941"/>
      <c r="BI528" s="941"/>
      <c r="BJ528" s="941"/>
      <c r="BK528" s="941"/>
      <c r="BL528" s="941"/>
      <c r="BM528" s="941"/>
      <c r="BN528" s="941"/>
      <c r="BO528" s="941"/>
      <c r="BP528" s="941"/>
      <c r="BQ528" s="941"/>
      <c r="BR528" s="941"/>
      <c r="BS528" s="941"/>
      <c r="BT528" s="941"/>
      <c r="BU528" s="941"/>
      <c r="BV528" s="941"/>
      <c r="BW528" s="941"/>
      <c r="BX528" s="941"/>
      <c r="BY528" s="941"/>
      <c r="BZ528" s="941"/>
      <c r="CA528" s="941"/>
      <c r="CB528" s="941"/>
      <c r="CC528" s="941"/>
      <c r="CD528" s="941"/>
      <c r="CE528" s="941"/>
      <c r="CF528" s="941"/>
      <c r="CG528" s="941"/>
      <c r="CH528" s="941"/>
      <c r="CI528" s="941"/>
      <c r="CJ528" s="941"/>
      <c r="CK528" s="941"/>
      <c r="CL528" s="941"/>
      <c r="CM528" s="941"/>
      <c r="CN528" s="941"/>
      <c r="CO528" s="941"/>
      <c r="CP528" s="941"/>
      <c r="CQ528" s="941"/>
      <c r="CR528" s="941"/>
      <c r="CS528" s="941"/>
      <c r="CT528" s="941"/>
      <c r="CU528" s="941"/>
      <c r="CV528" s="941"/>
      <c r="CW528" s="941"/>
      <c r="CX528" s="941"/>
      <c r="CY528" s="941"/>
      <c r="CZ528" s="941"/>
      <c r="DA528" s="941"/>
      <c r="DB528" s="941"/>
      <c r="DC528" s="941"/>
      <c r="DD528" s="941"/>
      <c r="DE528" s="941"/>
      <c r="DF528" s="941"/>
      <c r="DG528" s="941"/>
      <c r="DH528" s="941"/>
      <c r="DI528" s="941"/>
      <c r="DJ528" s="941"/>
      <c r="DK528" s="941"/>
      <c r="DL528" s="941"/>
      <c r="DM528" s="941"/>
      <c r="DN528" s="941"/>
      <c r="DO528" s="941"/>
      <c r="DP528" s="941"/>
      <c r="DQ528" s="941"/>
      <c r="DR528" s="941"/>
      <c r="DS528" s="941"/>
      <c r="DT528" s="941"/>
      <c r="DU528" s="941"/>
      <c r="DV528" s="941"/>
      <c r="DW528" s="941"/>
      <c r="DX528" s="941"/>
      <c r="DY528" s="941"/>
      <c r="DZ528" s="941"/>
      <c r="EA528" s="941"/>
      <c r="EB528" s="941"/>
      <c r="EC528" s="941"/>
      <c r="ED528" s="941"/>
      <c r="EE528" s="941"/>
      <c r="EF528" s="941"/>
      <c r="EG528" s="941"/>
      <c r="EH528" s="941"/>
      <c r="EI528" s="941"/>
      <c r="EJ528" s="941"/>
      <c r="EK528" s="941"/>
      <c r="EL528" s="941"/>
      <c r="EM528" s="941"/>
      <c r="EN528" s="941"/>
      <c r="EO528" s="941"/>
      <c r="EP528" s="941"/>
      <c r="EQ528" s="941"/>
      <c r="ER528" s="941"/>
      <c r="ES528" s="941"/>
      <c r="ET528" s="941"/>
      <c r="EU528" s="941"/>
      <c r="EV528" s="941"/>
      <c r="EW528" s="941"/>
      <c r="EX528" s="941"/>
      <c r="EY528" s="941"/>
      <c r="EZ528" s="941"/>
      <c r="FA528" s="941"/>
      <c r="FB528" s="941"/>
      <c r="FC528" s="941"/>
      <c r="FD528" s="941"/>
      <c r="FE528" s="941"/>
      <c r="FF528" s="941"/>
      <c r="FG528" s="941"/>
      <c r="FH528" s="941"/>
      <c r="FI528" s="941"/>
      <c r="FJ528" s="941"/>
      <c r="FK528" s="941"/>
      <c r="FL528" s="941"/>
      <c r="FM528" s="941"/>
      <c r="FN528" s="941"/>
      <c r="FO528" s="941"/>
      <c r="FP528" s="941"/>
      <c r="FQ528" s="941"/>
      <c r="FR528" s="941"/>
      <c r="FS528" s="941"/>
      <c r="FT528" s="941"/>
      <c r="FU528" s="941"/>
      <c r="FV528" s="941"/>
      <c r="FW528" s="941"/>
      <c r="FX528" s="941"/>
      <c r="FY528" s="941"/>
      <c r="FZ528" s="941"/>
      <c r="GA528" s="941"/>
      <c r="GB528" s="941"/>
      <c r="GC528" s="941"/>
      <c r="GD528" s="941"/>
      <c r="GE528" s="941"/>
      <c r="GF528" s="941"/>
      <c r="GG528" s="941"/>
      <c r="GH528" s="941"/>
      <c r="GI528" s="941"/>
      <c r="GJ528" s="941"/>
      <c r="GK528" s="941"/>
      <c r="GL528" s="941"/>
      <c r="GM528" s="941"/>
      <c r="GN528" s="941"/>
      <c r="GO528" s="941"/>
      <c r="GP528" s="941"/>
      <c r="GQ528" s="941"/>
      <c r="GR528" s="941"/>
      <c r="GS528" s="941"/>
      <c r="GT528" s="941"/>
      <c r="GU528" s="941"/>
      <c r="GV528" s="941"/>
      <c r="GW528" s="941"/>
      <c r="GX528" s="941"/>
      <c r="GY528" s="941"/>
      <c r="GZ528" s="941"/>
      <c r="HA528" s="941"/>
      <c r="HB528" s="941"/>
      <c r="HC528" s="941"/>
      <c r="HD528" s="941"/>
      <c r="HE528" s="941"/>
      <c r="HF528" s="941"/>
      <c r="HG528" s="941"/>
      <c r="HH528" s="941"/>
      <c r="HI528" s="941"/>
      <c r="HJ528" s="941"/>
      <c r="HK528" s="941"/>
      <c r="HL528" s="941"/>
      <c r="HM528" s="941"/>
      <c r="HN528" s="941"/>
      <c r="HO528" s="941"/>
      <c r="HP528" s="941"/>
      <c r="HQ528" s="941"/>
      <c r="HR528" s="941"/>
      <c r="HS528" s="941"/>
      <c r="HT528" s="941"/>
      <c r="HU528" s="941"/>
      <c r="HV528" s="941"/>
      <c r="HW528" s="941"/>
      <c r="HX528" s="941"/>
      <c r="HY528" s="941"/>
      <c r="HZ528" s="941"/>
      <c r="IA528" s="941"/>
      <c r="IB528" s="941"/>
      <c r="IC528" s="941"/>
      <c r="ID528" s="941"/>
      <c r="IE528" s="941"/>
      <c r="IF528" s="941"/>
      <c r="IG528" s="941"/>
      <c r="IH528" s="941"/>
      <c r="II528" s="941"/>
      <c r="IJ528" s="941"/>
      <c r="IK528" s="941"/>
      <c r="IL528" s="941"/>
      <c r="IM528" s="941"/>
      <c r="IN528" s="941"/>
      <c r="IO528" s="941"/>
      <c r="IP528" s="941"/>
      <c r="IQ528" s="941"/>
      <c r="IR528" s="941"/>
      <c r="IS528" s="941"/>
      <c r="IT528" s="941"/>
    </row>
    <row r="529" spans="1:254" ht="12">
      <c r="A529" s="1281"/>
      <c r="B529" s="1425"/>
      <c r="C529" s="796" t="s">
        <v>615</v>
      </c>
      <c r="D529" s="1428"/>
      <c r="E529" s="1407"/>
      <c r="F529" s="1431"/>
      <c r="G529" s="1421"/>
      <c r="H529" s="941"/>
      <c r="I529" s="941"/>
      <c r="J529" s="941"/>
      <c r="K529" s="941"/>
      <c r="L529" s="941"/>
      <c r="M529" s="941"/>
      <c r="N529" s="941"/>
      <c r="O529" s="941"/>
      <c r="P529" s="941"/>
      <c r="Q529" s="941"/>
      <c r="R529" s="941"/>
      <c r="S529" s="941"/>
      <c r="T529" s="941"/>
      <c r="U529" s="941"/>
      <c r="V529" s="941"/>
      <c r="W529" s="941"/>
      <c r="X529" s="941"/>
      <c r="Y529" s="941"/>
      <c r="Z529" s="941"/>
      <c r="AA529" s="941"/>
      <c r="AB529" s="941"/>
      <c r="AC529" s="941"/>
      <c r="AD529" s="941"/>
      <c r="AE529" s="941"/>
      <c r="AF529" s="941"/>
      <c r="AG529" s="941"/>
      <c r="AH529" s="941"/>
      <c r="AI529" s="941"/>
      <c r="AJ529" s="941"/>
      <c r="AK529" s="941"/>
      <c r="AL529" s="941"/>
      <c r="AM529" s="941"/>
      <c r="AN529" s="941"/>
      <c r="AO529" s="941"/>
      <c r="AP529" s="941"/>
      <c r="AQ529" s="941"/>
      <c r="AR529" s="941"/>
      <c r="AS529" s="941"/>
      <c r="AT529" s="941"/>
      <c r="AU529" s="941"/>
      <c r="AV529" s="941"/>
      <c r="AW529" s="941"/>
      <c r="AX529" s="941"/>
      <c r="AY529" s="941"/>
      <c r="AZ529" s="941"/>
      <c r="BA529" s="941"/>
      <c r="BB529" s="941"/>
      <c r="BC529" s="941"/>
      <c r="BD529" s="941"/>
      <c r="BE529" s="941"/>
      <c r="BF529" s="941"/>
      <c r="BG529" s="941"/>
      <c r="BH529" s="941"/>
      <c r="BI529" s="941"/>
      <c r="BJ529" s="941"/>
      <c r="BK529" s="941"/>
      <c r="BL529" s="941"/>
      <c r="BM529" s="941"/>
      <c r="BN529" s="941"/>
      <c r="BO529" s="941"/>
      <c r="BP529" s="941"/>
      <c r="BQ529" s="941"/>
      <c r="BR529" s="941"/>
      <c r="BS529" s="941"/>
      <c r="BT529" s="941"/>
      <c r="BU529" s="941"/>
      <c r="BV529" s="941"/>
      <c r="BW529" s="941"/>
      <c r="BX529" s="941"/>
      <c r="BY529" s="941"/>
      <c r="BZ529" s="941"/>
      <c r="CA529" s="941"/>
      <c r="CB529" s="941"/>
      <c r="CC529" s="941"/>
      <c r="CD529" s="941"/>
      <c r="CE529" s="941"/>
      <c r="CF529" s="941"/>
      <c r="CG529" s="941"/>
      <c r="CH529" s="941"/>
      <c r="CI529" s="941"/>
      <c r="CJ529" s="941"/>
      <c r="CK529" s="941"/>
      <c r="CL529" s="941"/>
      <c r="CM529" s="941"/>
      <c r="CN529" s="941"/>
      <c r="CO529" s="941"/>
      <c r="CP529" s="941"/>
      <c r="CQ529" s="941"/>
      <c r="CR529" s="941"/>
      <c r="CS529" s="941"/>
      <c r="CT529" s="941"/>
      <c r="CU529" s="941"/>
      <c r="CV529" s="941"/>
      <c r="CW529" s="941"/>
      <c r="CX529" s="941"/>
      <c r="CY529" s="941"/>
      <c r="CZ529" s="941"/>
      <c r="DA529" s="941"/>
      <c r="DB529" s="941"/>
      <c r="DC529" s="941"/>
      <c r="DD529" s="941"/>
      <c r="DE529" s="941"/>
      <c r="DF529" s="941"/>
      <c r="DG529" s="941"/>
      <c r="DH529" s="941"/>
      <c r="DI529" s="941"/>
      <c r="DJ529" s="941"/>
      <c r="DK529" s="941"/>
      <c r="DL529" s="941"/>
      <c r="DM529" s="941"/>
      <c r="DN529" s="941"/>
      <c r="DO529" s="941"/>
      <c r="DP529" s="941"/>
      <c r="DQ529" s="941"/>
      <c r="DR529" s="941"/>
      <c r="DS529" s="941"/>
      <c r="DT529" s="941"/>
      <c r="DU529" s="941"/>
      <c r="DV529" s="941"/>
      <c r="DW529" s="941"/>
      <c r="DX529" s="941"/>
      <c r="DY529" s="941"/>
      <c r="DZ529" s="941"/>
      <c r="EA529" s="941"/>
      <c r="EB529" s="941"/>
      <c r="EC529" s="941"/>
      <c r="ED529" s="941"/>
      <c r="EE529" s="941"/>
      <c r="EF529" s="941"/>
      <c r="EG529" s="941"/>
      <c r="EH529" s="941"/>
      <c r="EI529" s="941"/>
      <c r="EJ529" s="941"/>
      <c r="EK529" s="941"/>
      <c r="EL529" s="941"/>
      <c r="EM529" s="941"/>
      <c r="EN529" s="941"/>
      <c r="EO529" s="941"/>
      <c r="EP529" s="941"/>
      <c r="EQ529" s="941"/>
      <c r="ER529" s="941"/>
      <c r="ES529" s="941"/>
      <c r="ET529" s="941"/>
      <c r="EU529" s="941"/>
      <c r="EV529" s="941"/>
      <c r="EW529" s="941"/>
      <c r="EX529" s="941"/>
      <c r="EY529" s="941"/>
      <c r="EZ529" s="941"/>
      <c r="FA529" s="941"/>
      <c r="FB529" s="941"/>
      <c r="FC529" s="941"/>
      <c r="FD529" s="941"/>
      <c r="FE529" s="941"/>
      <c r="FF529" s="941"/>
      <c r="FG529" s="941"/>
      <c r="FH529" s="941"/>
      <c r="FI529" s="941"/>
      <c r="FJ529" s="941"/>
      <c r="FK529" s="941"/>
      <c r="FL529" s="941"/>
      <c r="FM529" s="941"/>
      <c r="FN529" s="941"/>
      <c r="FO529" s="941"/>
      <c r="FP529" s="941"/>
      <c r="FQ529" s="941"/>
      <c r="FR529" s="941"/>
      <c r="FS529" s="941"/>
      <c r="FT529" s="941"/>
      <c r="FU529" s="941"/>
      <c r="FV529" s="941"/>
      <c r="FW529" s="941"/>
      <c r="FX529" s="941"/>
      <c r="FY529" s="941"/>
      <c r="FZ529" s="941"/>
      <c r="GA529" s="941"/>
      <c r="GB529" s="941"/>
      <c r="GC529" s="941"/>
      <c r="GD529" s="941"/>
      <c r="GE529" s="941"/>
      <c r="GF529" s="941"/>
      <c r="GG529" s="941"/>
      <c r="GH529" s="941"/>
      <c r="GI529" s="941"/>
      <c r="GJ529" s="941"/>
      <c r="GK529" s="941"/>
      <c r="GL529" s="941"/>
      <c r="GM529" s="941"/>
      <c r="GN529" s="941"/>
      <c r="GO529" s="941"/>
      <c r="GP529" s="941"/>
      <c r="GQ529" s="941"/>
      <c r="GR529" s="941"/>
      <c r="GS529" s="941"/>
      <c r="GT529" s="941"/>
      <c r="GU529" s="941"/>
      <c r="GV529" s="941"/>
      <c r="GW529" s="941"/>
      <c r="GX529" s="941"/>
      <c r="GY529" s="941"/>
      <c r="GZ529" s="941"/>
      <c r="HA529" s="941"/>
      <c r="HB529" s="941"/>
      <c r="HC529" s="941"/>
      <c r="HD529" s="941"/>
      <c r="HE529" s="941"/>
      <c r="HF529" s="941"/>
      <c r="HG529" s="941"/>
      <c r="HH529" s="941"/>
      <c r="HI529" s="941"/>
      <c r="HJ529" s="941"/>
      <c r="HK529" s="941"/>
      <c r="HL529" s="941"/>
      <c r="HM529" s="941"/>
      <c r="HN529" s="941"/>
      <c r="HO529" s="941"/>
      <c r="HP529" s="941"/>
      <c r="HQ529" s="941"/>
      <c r="HR529" s="941"/>
      <c r="HS529" s="941"/>
      <c r="HT529" s="941"/>
      <c r="HU529" s="941"/>
      <c r="HV529" s="941"/>
      <c r="HW529" s="941"/>
      <c r="HX529" s="941"/>
      <c r="HY529" s="941"/>
      <c r="HZ529" s="941"/>
      <c r="IA529" s="941"/>
      <c r="IB529" s="941"/>
      <c r="IC529" s="941"/>
      <c r="ID529" s="941"/>
      <c r="IE529" s="941"/>
      <c r="IF529" s="941"/>
      <c r="IG529" s="941"/>
      <c r="IH529" s="941"/>
      <c r="II529" s="941"/>
      <c r="IJ529" s="941"/>
      <c r="IK529" s="941"/>
      <c r="IL529" s="941"/>
      <c r="IM529" s="941"/>
      <c r="IN529" s="941"/>
      <c r="IO529" s="941"/>
      <c r="IP529" s="941"/>
      <c r="IQ529" s="941"/>
      <c r="IR529" s="941"/>
      <c r="IS529" s="941"/>
      <c r="IT529" s="941"/>
    </row>
    <row r="530" spans="1:254" ht="12">
      <c r="A530" s="1281"/>
      <c r="B530" s="1425"/>
      <c r="C530" s="798" t="s">
        <v>958</v>
      </c>
      <c r="D530" s="1428"/>
      <c r="E530" s="1407"/>
      <c r="F530" s="1431"/>
      <c r="G530" s="1421"/>
      <c r="H530" s="941"/>
      <c r="I530" s="941"/>
      <c r="J530" s="941"/>
      <c r="K530" s="941"/>
      <c r="L530" s="941"/>
      <c r="M530" s="941"/>
      <c r="N530" s="941"/>
      <c r="O530" s="941"/>
      <c r="P530" s="941"/>
      <c r="Q530" s="941"/>
      <c r="R530" s="941"/>
      <c r="S530" s="941"/>
      <c r="T530" s="941"/>
      <c r="U530" s="941"/>
      <c r="V530" s="941"/>
      <c r="W530" s="941"/>
      <c r="X530" s="941"/>
      <c r="Y530" s="941"/>
      <c r="Z530" s="941"/>
      <c r="AA530" s="941"/>
      <c r="AB530" s="941"/>
      <c r="AC530" s="941"/>
      <c r="AD530" s="941"/>
      <c r="AE530" s="941"/>
      <c r="AF530" s="941"/>
      <c r="AG530" s="941"/>
      <c r="AH530" s="941"/>
      <c r="AI530" s="941"/>
      <c r="AJ530" s="941"/>
      <c r="AK530" s="941"/>
      <c r="AL530" s="941"/>
      <c r="AM530" s="941"/>
      <c r="AN530" s="941"/>
      <c r="AO530" s="941"/>
      <c r="AP530" s="941"/>
      <c r="AQ530" s="941"/>
      <c r="AR530" s="941"/>
      <c r="AS530" s="941"/>
      <c r="AT530" s="941"/>
      <c r="AU530" s="941"/>
      <c r="AV530" s="941"/>
      <c r="AW530" s="941"/>
      <c r="AX530" s="941"/>
      <c r="AY530" s="941"/>
      <c r="AZ530" s="941"/>
      <c r="BA530" s="941"/>
      <c r="BB530" s="941"/>
      <c r="BC530" s="941"/>
      <c r="BD530" s="941"/>
      <c r="BE530" s="941"/>
      <c r="BF530" s="941"/>
      <c r="BG530" s="941"/>
      <c r="BH530" s="941"/>
      <c r="BI530" s="941"/>
      <c r="BJ530" s="941"/>
      <c r="BK530" s="941"/>
      <c r="BL530" s="941"/>
      <c r="BM530" s="941"/>
      <c r="BN530" s="941"/>
      <c r="BO530" s="941"/>
      <c r="BP530" s="941"/>
      <c r="BQ530" s="941"/>
      <c r="BR530" s="941"/>
      <c r="BS530" s="941"/>
      <c r="BT530" s="941"/>
      <c r="BU530" s="941"/>
      <c r="BV530" s="941"/>
      <c r="BW530" s="941"/>
      <c r="BX530" s="941"/>
      <c r="BY530" s="941"/>
      <c r="BZ530" s="941"/>
      <c r="CA530" s="941"/>
      <c r="CB530" s="941"/>
      <c r="CC530" s="941"/>
      <c r="CD530" s="941"/>
      <c r="CE530" s="941"/>
      <c r="CF530" s="941"/>
      <c r="CG530" s="941"/>
      <c r="CH530" s="941"/>
      <c r="CI530" s="941"/>
      <c r="CJ530" s="941"/>
      <c r="CK530" s="941"/>
      <c r="CL530" s="941"/>
      <c r="CM530" s="941"/>
      <c r="CN530" s="941"/>
      <c r="CO530" s="941"/>
      <c r="CP530" s="941"/>
      <c r="CQ530" s="941"/>
      <c r="CR530" s="941"/>
      <c r="CS530" s="941"/>
      <c r="CT530" s="941"/>
      <c r="CU530" s="941"/>
      <c r="CV530" s="941"/>
      <c r="CW530" s="941"/>
      <c r="CX530" s="941"/>
      <c r="CY530" s="941"/>
      <c r="CZ530" s="941"/>
      <c r="DA530" s="941"/>
      <c r="DB530" s="941"/>
      <c r="DC530" s="941"/>
      <c r="DD530" s="941"/>
      <c r="DE530" s="941"/>
      <c r="DF530" s="941"/>
      <c r="DG530" s="941"/>
      <c r="DH530" s="941"/>
      <c r="DI530" s="941"/>
      <c r="DJ530" s="941"/>
      <c r="DK530" s="941"/>
      <c r="DL530" s="941"/>
      <c r="DM530" s="941"/>
      <c r="DN530" s="941"/>
      <c r="DO530" s="941"/>
      <c r="DP530" s="941"/>
      <c r="DQ530" s="941"/>
      <c r="DR530" s="941"/>
      <c r="DS530" s="941"/>
      <c r="DT530" s="941"/>
      <c r="DU530" s="941"/>
      <c r="DV530" s="941"/>
      <c r="DW530" s="941"/>
      <c r="DX530" s="941"/>
      <c r="DY530" s="941"/>
      <c r="DZ530" s="941"/>
      <c r="EA530" s="941"/>
      <c r="EB530" s="941"/>
      <c r="EC530" s="941"/>
      <c r="ED530" s="941"/>
      <c r="EE530" s="941"/>
      <c r="EF530" s="941"/>
      <c r="EG530" s="941"/>
      <c r="EH530" s="941"/>
      <c r="EI530" s="941"/>
      <c r="EJ530" s="941"/>
      <c r="EK530" s="941"/>
      <c r="EL530" s="941"/>
      <c r="EM530" s="941"/>
      <c r="EN530" s="941"/>
      <c r="EO530" s="941"/>
      <c r="EP530" s="941"/>
      <c r="EQ530" s="941"/>
      <c r="ER530" s="941"/>
      <c r="ES530" s="941"/>
      <c r="ET530" s="941"/>
      <c r="EU530" s="941"/>
      <c r="EV530" s="941"/>
      <c r="EW530" s="941"/>
      <c r="EX530" s="941"/>
      <c r="EY530" s="941"/>
      <c r="EZ530" s="941"/>
      <c r="FA530" s="941"/>
      <c r="FB530" s="941"/>
      <c r="FC530" s="941"/>
      <c r="FD530" s="941"/>
      <c r="FE530" s="941"/>
      <c r="FF530" s="941"/>
      <c r="FG530" s="941"/>
      <c r="FH530" s="941"/>
      <c r="FI530" s="941"/>
      <c r="FJ530" s="941"/>
      <c r="FK530" s="941"/>
      <c r="FL530" s="941"/>
      <c r="FM530" s="941"/>
      <c r="FN530" s="941"/>
      <c r="FO530" s="941"/>
      <c r="FP530" s="941"/>
      <c r="FQ530" s="941"/>
      <c r="FR530" s="941"/>
      <c r="FS530" s="941"/>
      <c r="FT530" s="941"/>
      <c r="FU530" s="941"/>
      <c r="FV530" s="941"/>
      <c r="FW530" s="941"/>
      <c r="FX530" s="941"/>
      <c r="FY530" s="941"/>
      <c r="FZ530" s="941"/>
      <c r="GA530" s="941"/>
      <c r="GB530" s="941"/>
      <c r="GC530" s="941"/>
      <c r="GD530" s="941"/>
      <c r="GE530" s="941"/>
      <c r="GF530" s="941"/>
      <c r="GG530" s="941"/>
      <c r="GH530" s="941"/>
      <c r="GI530" s="941"/>
      <c r="GJ530" s="941"/>
      <c r="GK530" s="941"/>
      <c r="GL530" s="941"/>
      <c r="GM530" s="941"/>
      <c r="GN530" s="941"/>
      <c r="GO530" s="941"/>
      <c r="GP530" s="941"/>
      <c r="GQ530" s="941"/>
      <c r="GR530" s="941"/>
      <c r="GS530" s="941"/>
      <c r="GT530" s="941"/>
      <c r="GU530" s="941"/>
      <c r="GV530" s="941"/>
      <c r="GW530" s="941"/>
      <c r="GX530" s="941"/>
      <c r="GY530" s="941"/>
      <c r="GZ530" s="941"/>
      <c r="HA530" s="941"/>
      <c r="HB530" s="941"/>
      <c r="HC530" s="941"/>
      <c r="HD530" s="941"/>
      <c r="HE530" s="941"/>
      <c r="HF530" s="941"/>
      <c r="HG530" s="941"/>
      <c r="HH530" s="941"/>
      <c r="HI530" s="941"/>
      <c r="HJ530" s="941"/>
      <c r="HK530" s="941"/>
      <c r="HL530" s="941"/>
      <c r="HM530" s="941"/>
      <c r="HN530" s="941"/>
      <c r="HO530" s="941"/>
      <c r="HP530" s="941"/>
      <c r="HQ530" s="941"/>
      <c r="HR530" s="941"/>
      <c r="HS530" s="941"/>
      <c r="HT530" s="941"/>
      <c r="HU530" s="941"/>
      <c r="HV530" s="941"/>
      <c r="HW530" s="941"/>
      <c r="HX530" s="941"/>
      <c r="HY530" s="941"/>
      <c r="HZ530" s="941"/>
      <c r="IA530" s="941"/>
      <c r="IB530" s="941"/>
      <c r="IC530" s="941"/>
      <c r="ID530" s="941"/>
      <c r="IE530" s="941"/>
      <c r="IF530" s="941"/>
      <c r="IG530" s="941"/>
      <c r="IH530" s="941"/>
      <c r="II530" s="941"/>
      <c r="IJ530" s="941"/>
      <c r="IK530" s="941"/>
      <c r="IL530" s="941"/>
      <c r="IM530" s="941"/>
      <c r="IN530" s="941"/>
      <c r="IO530" s="941"/>
      <c r="IP530" s="941"/>
      <c r="IQ530" s="941"/>
      <c r="IR530" s="941"/>
      <c r="IS530" s="941"/>
      <c r="IT530" s="941"/>
    </row>
    <row r="531" spans="1:254" ht="12">
      <c r="A531" s="1281"/>
      <c r="B531" s="1425"/>
      <c r="C531" s="796" t="s">
        <v>959</v>
      </c>
      <c r="D531" s="1428"/>
      <c r="E531" s="1407"/>
      <c r="F531" s="1431"/>
      <c r="G531" s="1421"/>
      <c r="H531" s="941"/>
      <c r="I531" s="941"/>
      <c r="J531" s="941"/>
      <c r="K531" s="941"/>
      <c r="L531" s="941"/>
      <c r="M531" s="941"/>
      <c r="N531" s="941"/>
      <c r="O531" s="941"/>
      <c r="P531" s="941"/>
      <c r="Q531" s="941"/>
      <c r="R531" s="941"/>
      <c r="S531" s="941"/>
      <c r="T531" s="941"/>
      <c r="U531" s="941"/>
      <c r="V531" s="941"/>
      <c r="W531" s="941"/>
      <c r="X531" s="941"/>
      <c r="Y531" s="941"/>
      <c r="Z531" s="941"/>
      <c r="AA531" s="941"/>
      <c r="AB531" s="941"/>
      <c r="AC531" s="941"/>
      <c r="AD531" s="941"/>
      <c r="AE531" s="941"/>
      <c r="AF531" s="941"/>
      <c r="AG531" s="941"/>
      <c r="AH531" s="941"/>
      <c r="AI531" s="941"/>
      <c r="AJ531" s="941"/>
      <c r="AK531" s="941"/>
      <c r="AL531" s="941"/>
      <c r="AM531" s="941"/>
      <c r="AN531" s="941"/>
      <c r="AO531" s="941"/>
      <c r="AP531" s="941"/>
      <c r="AQ531" s="941"/>
      <c r="AR531" s="941"/>
      <c r="AS531" s="941"/>
      <c r="AT531" s="941"/>
      <c r="AU531" s="941"/>
      <c r="AV531" s="941"/>
      <c r="AW531" s="941"/>
      <c r="AX531" s="941"/>
      <c r="AY531" s="941"/>
      <c r="AZ531" s="941"/>
      <c r="BA531" s="941"/>
      <c r="BB531" s="941"/>
      <c r="BC531" s="941"/>
      <c r="BD531" s="941"/>
      <c r="BE531" s="941"/>
      <c r="BF531" s="941"/>
      <c r="BG531" s="941"/>
      <c r="BH531" s="941"/>
      <c r="BI531" s="941"/>
      <c r="BJ531" s="941"/>
      <c r="BK531" s="941"/>
      <c r="BL531" s="941"/>
      <c r="BM531" s="941"/>
      <c r="BN531" s="941"/>
      <c r="BO531" s="941"/>
      <c r="BP531" s="941"/>
      <c r="BQ531" s="941"/>
      <c r="BR531" s="941"/>
      <c r="BS531" s="941"/>
      <c r="BT531" s="941"/>
      <c r="BU531" s="941"/>
      <c r="BV531" s="941"/>
      <c r="BW531" s="941"/>
      <c r="BX531" s="941"/>
      <c r="BY531" s="941"/>
      <c r="BZ531" s="941"/>
      <c r="CA531" s="941"/>
      <c r="CB531" s="941"/>
      <c r="CC531" s="941"/>
      <c r="CD531" s="941"/>
      <c r="CE531" s="941"/>
      <c r="CF531" s="941"/>
      <c r="CG531" s="941"/>
      <c r="CH531" s="941"/>
      <c r="CI531" s="941"/>
      <c r="CJ531" s="941"/>
      <c r="CK531" s="941"/>
      <c r="CL531" s="941"/>
      <c r="CM531" s="941"/>
      <c r="CN531" s="941"/>
      <c r="CO531" s="941"/>
      <c r="CP531" s="941"/>
      <c r="CQ531" s="941"/>
      <c r="CR531" s="941"/>
      <c r="CS531" s="941"/>
      <c r="CT531" s="941"/>
      <c r="CU531" s="941"/>
      <c r="CV531" s="941"/>
      <c r="CW531" s="941"/>
      <c r="CX531" s="941"/>
      <c r="CY531" s="941"/>
      <c r="CZ531" s="941"/>
      <c r="DA531" s="941"/>
      <c r="DB531" s="941"/>
      <c r="DC531" s="941"/>
      <c r="DD531" s="941"/>
      <c r="DE531" s="941"/>
      <c r="DF531" s="941"/>
      <c r="DG531" s="941"/>
      <c r="DH531" s="941"/>
      <c r="DI531" s="941"/>
      <c r="DJ531" s="941"/>
      <c r="DK531" s="941"/>
      <c r="DL531" s="941"/>
      <c r="DM531" s="941"/>
      <c r="DN531" s="941"/>
      <c r="DO531" s="941"/>
      <c r="DP531" s="941"/>
      <c r="DQ531" s="941"/>
      <c r="DR531" s="941"/>
      <c r="DS531" s="941"/>
      <c r="DT531" s="941"/>
      <c r="DU531" s="941"/>
      <c r="DV531" s="941"/>
      <c r="DW531" s="941"/>
      <c r="DX531" s="941"/>
      <c r="DY531" s="941"/>
      <c r="DZ531" s="941"/>
      <c r="EA531" s="941"/>
      <c r="EB531" s="941"/>
      <c r="EC531" s="941"/>
      <c r="ED531" s="941"/>
      <c r="EE531" s="941"/>
      <c r="EF531" s="941"/>
      <c r="EG531" s="941"/>
      <c r="EH531" s="941"/>
      <c r="EI531" s="941"/>
      <c r="EJ531" s="941"/>
      <c r="EK531" s="941"/>
      <c r="EL531" s="941"/>
      <c r="EM531" s="941"/>
      <c r="EN531" s="941"/>
      <c r="EO531" s="941"/>
      <c r="EP531" s="941"/>
      <c r="EQ531" s="941"/>
      <c r="ER531" s="941"/>
      <c r="ES531" s="941"/>
      <c r="ET531" s="941"/>
      <c r="EU531" s="941"/>
      <c r="EV531" s="941"/>
      <c r="EW531" s="941"/>
      <c r="EX531" s="941"/>
      <c r="EY531" s="941"/>
      <c r="EZ531" s="941"/>
      <c r="FA531" s="941"/>
      <c r="FB531" s="941"/>
      <c r="FC531" s="941"/>
      <c r="FD531" s="941"/>
      <c r="FE531" s="941"/>
      <c r="FF531" s="941"/>
      <c r="FG531" s="941"/>
      <c r="FH531" s="941"/>
      <c r="FI531" s="941"/>
      <c r="FJ531" s="941"/>
      <c r="FK531" s="941"/>
      <c r="FL531" s="941"/>
      <c r="FM531" s="941"/>
      <c r="FN531" s="941"/>
      <c r="FO531" s="941"/>
      <c r="FP531" s="941"/>
      <c r="FQ531" s="941"/>
      <c r="FR531" s="941"/>
      <c r="FS531" s="941"/>
      <c r="FT531" s="941"/>
      <c r="FU531" s="941"/>
      <c r="FV531" s="941"/>
      <c r="FW531" s="941"/>
      <c r="FX531" s="941"/>
      <c r="FY531" s="941"/>
      <c r="FZ531" s="941"/>
      <c r="GA531" s="941"/>
      <c r="GB531" s="941"/>
      <c r="GC531" s="941"/>
      <c r="GD531" s="941"/>
      <c r="GE531" s="941"/>
      <c r="GF531" s="941"/>
      <c r="GG531" s="941"/>
      <c r="GH531" s="941"/>
      <c r="GI531" s="941"/>
      <c r="GJ531" s="941"/>
      <c r="GK531" s="941"/>
      <c r="GL531" s="941"/>
      <c r="GM531" s="941"/>
      <c r="GN531" s="941"/>
      <c r="GO531" s="941"/>
      <c r="GP531" s="941"/>
      <c r="GQ531" s="941"/>
      <c r="GR531" s="941"/>
      <c r="GS531" s="941"/>
      <c r="GT531" s="941"/>
      <c r="GU531" s="941"/>
      <c r="GV531" s="941"/>
      <c r="GW531" s="941"/>
      <c r="GX531" s="941"/>
      <c r="GY531" s="941"/>
      <c r="GZ531" s="941"/>
      <c r="HA531" s="941"/>
      <c r="HB531" s="941"/>
      <c r="HC531" s="941"/>
      <c r="HD531" s="941"/>
      <c r="HE531" s="941"/>
      <c r="HF531" s="941"/>
      <c r="HG531" s="941"/>
      <c r="HH531" s="941"/>
      <c r="HI531" s="941"/>
      <c r="HJ531" s="941"/>
      <c r="HK531" s="941"/>
      <c r="HL531" s="941"/>
      <c r="HM531" s="941"/>
      <c r="HN531" s="941"/>
      <c r="HO531" s="941"/>
      <c r="HP531" s="941"/>
      <c r="HQ531" s="941"/>
      <c r="HR531" s="941"/>
      <c r="HS531" s="941"/>
      <c r="HT531" s="941"/>
      <c r="HU531" s="941"/>
      <c r="HV531" s="941"/>
      <c r="HW531" s="941"/>
      <c r="HX531" s="941"/>
      <c r="HY531" s="941"/>
      <c r="HZ531" s="941"/>
      <c r="IA531" s="941"/>
      <c r="IB531" s="941"/>
      <c r="IC531" s="941"/>
      <c r="ID531" s="941"/>
      <c r="IE531" s="941"/>
      <c r="IF531" s="941"/>
      <c r="IG531" s="941"/>
      <c r="IH531" s="941"/>
      <c r="II531" s="941"/>
      <c r="IJ531" s="941"/>
      <c r="IK531" s="941"/>
      <c r="IL531" s="941"/>
      <c r="IM531" s="941"/>
      <c r="IN531" s="941"/>
      <c r="IO531" s="941"/>
      <c r="IP531" s="941"/>
      <c r="IQ531" s="941"/>
      <c r="IR531" s="941"/>
      <c r="IS531" s="941"/>
      <c r="IT531" s="941"/>
    </row>
    <row r="532" spans="1:254" ht="12">
      <c r="A532" s="1281"/>
      <c r="B532" s="1425"/>
      <c r="C532" s="799" t="s">
        <v>960</v>
      </c>
      <c r="D532" s="1428"/>
      <c r="E532" s="1407"/>
      <c r="F532" s="1431"/>
      <c r="G532" s="1421"/>
      <c r="H532" s="941"/>
      <c r="I532" s="941"/>
      <c r="J532" s="941"/>
      <c r="K532" s="941"/>
      <c r="L532" s="941"/>
      <c r="M532" s="941"/>
      <c r="N532" s="941"/>
      <c r="O532" s="941"/>
      <c r="P532" s="941"/>
      <c r="Q532" s="941"/>
      <c r="R532" s="941"/>
      <c r="S532" s="941"/>
      <c r="T532" s="941"/>
      <c r="U532" s="941"/>
      <c r="V532" s="941"/>
      <c r="W532" s="941"/>
      <c r="X532" s="941"/>
      <c r="Y532" s="941"/>
      <c r="Z532" s="941"/>
      <c r="AA532" s="941"/>
      <c r="AB532" s="941"/>
      <c r="AC532" s="941"/>
      <c r="AD532" s="941"/>
      <c r="AE532" s="941"/>
      <c r="AF532" s="941"/>
      <c r="AG532" s="941"/>
      <c r="AH532" s="941"/>
      <c r="AI532" s="941"/>
      <c r="AJ532" s="941"/>
      <c r="AK532" s="941"/>
      <c r="AL532" s="941"/>
      <c r="AM532" s="941"/>
      <c r="AN532" s="941"/>
      <c r="AO532" s="941"/>
      <c r="AP532" s="941"/>
      <c r="AQ532" s="941"/>
      <c r="AR532" s="941"/>
      <c r="AS532" s="941"/>
      <c r="AT532" s="941"/>
      <c r="AU532" s="941"/>
      <c r="AV532" s="941"/>
      <c r="AW532" s="941"/>
      <c r="AX532" s="941"/>
      <c r="AY532" s="941"/>
      <c r="AZ532" s="941"/>
      <c r="BA532" s="941"/>
      <c r="BB532" s="941"/>
      <c r="BC532" s="941"/>
      <c r="BD532" s="941"/>
      <c r="BE532" s="941"/>
      <c r="BF532" s="941"/>
      <c r="BG532" s="941"/>
      <c r="BH532" s="941"/>
      <c r="BI532" s="941"/>
      <c r="BJ532" s="941"/>
      <c r="BK532" s="941"/>
      <c r="BL532" s="941"/>
      <c r="BM532" s="941"/>
      <c r="BN532" s="941"/>
      <c r="BO532" s="941"/>
      <c r="BP532" s="941"/>
      <c r="BQ532" s="941"/>
      <c r="BR532" s="941"/>
      <c r="BS532" s="941"/>
      <c r="BT532" s="941"/>
      <c r="BU532" s="941"/>
      <c r="BV532" s="941"/>
      <c r="BW532" s="941"/>
      <c r="BX532" s="941"/>
      <c r="BY532" s="941"/>
      <c r="BZ532" s="941"/>
      <c r="CA532" s="941"/>
      <c r="CB532" s="941"/>
      <c r="CC532" s="941"/>
      <c r="CD532" s="941"/>
      <c r="CE532" s="941"/>
      <c r="CF532" s="941"/>
      <c r="CG532" s="941"/>
      <c r="CH532" s="941"/>
      <c r="CI532" s="941"/>
      <c r="CJ532" s="941"/>
      <c r="CK532" s="941"/>
      <c r="CL532" s="941"/>
      <c r="CM532" s="941"/>
      <c r="CN532" s="941"/>
      <c r="CO532" s="941"/>
      <c r="CP532" s="941"/>
      <c r="CQ532" s="941"/>
      <c r="CR532" s="941"/>
      <c r="CS532" s="941"/>
      <c r="CT532" s="941"/>
      <c r="CU532" s="941"/>
      <c r="CV532" s="941"/>
      <c r="CW532" s="941"/>
      <c r="CX532" s="941"/>
      <c r="CY532" s="941"/>
      <c r="CZ532" s="941"/>
      <c r="DA532" s="941"/>
      <c r="DB532" s="941"/>
      <c r="DC532" s="941"/>
      <c r="DD532" s="941"/>
      <c r="DE532" s="941"/>
      <c r="DF532" s="941"/>
      <c r="DG532" s="941"/>
      <c r="DH532" s="941"/>
      <c r="DI532" s="941"/>
      <c r="DJ532" s="941"/>
      <c r="DK532" s="941"/>
      <c r="DL532" s="941"/>
      <c r="DM532" s="941"/>
      <c r="DN532" s="941"/>
      <c r="DO532" s="941"/>
      <c r="DP532" s="941"/>
      <c r="DQ532" s="941"/>
      <c r="DR532" s="941"/>
      <c r="DS532" s="941"/>
      <c r="DT532" s="941"/>
      <c r="DU532" s="941"/>
      <c r="DV532" s="941"/>
      <c r="DW532" s="941"/>
      <c r="DX532" s="941"/>
      <c r="DY532" s="941"/>
      <c r="DZ532" s="941"/>
      <c r="EA532" s="941"/>
      <c r="EB532" s="941"/>
      <c r="EC532" s="941"/>
      <c r="ED532" s="941"/>
      <c r="EE532" s="941"/>
      <c r="EF532" s="941"/>
      <c r="EG532" s="941"/>
      <c r="EH532" s="941"/>
      <c r="EI532" s="941"/>
      <c r="EJ532" s="941"/>
      <c r="EK532" s="941"/>
      <c r="EL532" s="941"/>
      <c r="EM532" s="941"/>
      <c r="EN532" s="941"/>
      <c r="EO532" s="941"/>
      <c r="EP532" s="941"/>
      <c r="EQ532" s="941"/>
      <c r="ER532" s="941"/>
      <c r="ES532" s="941"/>
      <c r="ET532" s="941"/>
      <c r="EU532" s="941"/>
      <c r="EV532" s="941"/>
      <c r="EW532" s="941"/>
      <c r="EX532" s="941"/>
      <c r="EY532" s="941"/>
      <c r="EZ532" s="941"/>
      <c r="FA532" s="941"/>
      <c r="FB532" s="941"/>
      <c r="FC532" s="941"/>
      <c r="FD532" s="941"/>
      <c r="FE532" s="941"/>
      <c r="FF532" s="941"/>
      <c r="FG532" s="941"/>
      <c r="FH532" s="941"/>
      <c r="FI532" s="941"/>
      <c r="FJ532" s="941"/>
      <c r="FK532" s="941"/>
      <c r="FL532" s="941"/>
      <c r="FM532" s="941"/>
      <c r="FN532" s="941"/>
      <c r="FO532" s="941"/>
      <c r="FP532" s="941"/>
      <c r="FQ532" s="941"/>
      <c r="FR532" s="941"/>
      <c r="FS532" s="941"/>
      <c r="FT532" s="941"/>
      <c r="FU532" s="941"/>
      <c r="FV532" s="941"/>
      <c r="FW532" s="941"/>
      <c r="FX532" s="941"/>
      <c r="FY532" s="941"/>
      <c r="FZ532" s="941"/>
      <c r="GA532" s="941"/>
      <c r="GB532" s="941"/>
      <c r="GC532" s="941"/>
      <c r="GD532" s="941"/>
      <c r="GE532" s="941"/>
      <c r="GF532" s="941"/>
      <c r="GG532" s="941"/>
      <c r="GH532" s="941"/>
      <c r="GI532" s="941"/>
      <c r="GJ532" s="941"/>
      <c r="GK532" s="941"/>
      <c r="GL532" s="941"/>
      <c r="GM532" s="941"/>
      <c r="GN532" s="941"/>
      <c r="GO532" s="941"/>
      <c r="GP532" s="941"/>
      <c r="GQ532" s="941"/>
      <c r="GR532" s="941"/>
      <c r="GS532" s="941"/>
      <c r="GT532" s="941"/>
      <c r="GU532" s="941"/>
      <c r="GV532" s="941"/>
      <c r="GW532" s="941"/>
      <c r="GX532" s="941"/>
      <c r="GY532" s="941"/>
      <c r="GZ532" s="941"/>
      <c r="HA532" s="941"/>
      <c r="HB532" s="941"/>
      <c r="HC532" s="941"/>
      <c r="HD532" s="941"/>
      <c r="HE532" s="941"/>
      <c r="HF532" s="941"/>
      <c r="HG532" s="941"/>
      <c r="HH532" s="941"/>
      <c r="HI532" s="941"/>
      <c r="HJ532" s="941"/>
      <c r="HK532" s="941"/>
      <c r="HL532" s="941"/>
      <c r="HM532" s="941"/>
      <c r="HN532" s="941"/>
      <c r="HO532" s="941"/>
      <c r="HP532" s="941"/>
      <c r="HQ532" s="941"/>
      <c r="HR532" s="941"/>
      <c r="HS532" s="941"/>
      <c r="HT532" s="941"/>
      <c r="HU532" s="941"/>
      <c r="HV532" s="941"/>
      <c r="HW532" s="941"/>
      <c r="HX532" s="941"/>
      <c r="HY532" s="941"/>
      <c r="HZ532" s="941"/>
      <c r="IA532" s="941"/>
      <c r="IB532" s="941"/>
      <c r="IC532" s="941"/>
      <c r="ID532" s="941"/>
      <c r="IE532" s="941"/>
      <c r="IF532" s="941"/>
      <c r="IG532" s="941"/>
      <c r="IH532" s="941"/>
      <c r="II532" s="941"/>
      <c r="IJ532" s="941"/>
      <c r="IK532" s="941"/>
      <c r="IL532" s="941"/>
      <c r="IM532" s="941"/>
      <c r="IN532" s="941"/>
      <c r="IO532" s="941"/>
      <c r="IP532" s="941"/>
      <c r="IQ532" s="941"/>
      <c r="IR532" s="941"/>
      <c r="IS532" s="941"/>
      <c r="IT532" s="941"/>
    </row>
    <row r="533" spans="1:254" ht="12">
      <c r="A533" s="1281"/>
      <c r="B533" s="1425"/>
      <c r="C533" s="799" t="s">
        <v>961</v>
      </c>
      <c r="D533" s="1428"/>
      <c r="E533" s="1407"/>
      <c r="F533" s="1431"/>
      <c r="G533" s="1421"/>
      <c r="H533" s="941"/>
      <c r="I533" s="941"/>
      <c r="J533" s="941"/>
      <c r="K533" s="941"/>
      <c r="L533" s="941"/>
      <c r="M533" s="941"/>
      <c r="N533" s="941"/>
      <c r="O533" s="941"/>
      <c r="P533" s="941"/>
      <c r="Q533" s="941"/>
      <c r="R533" s="941"/>
      <c r="S533" s="941"/>
      <c r="T533" s="941"/>
      <c r="U533" s="941"/>
      <c r="V533" s="941"/>
      <c r="W533" s="941"/>
      <c r="X533" s="941"/>
      <c r="Y533" s="941"/>
      <c r="Z533" s="941"/>
      <c r="AA533" s="941"/>
      <c r="AB533" s="941"/>
      <c r="AC533" s="941"/>
      <c r="AD533" s="941"/>
      <c r="AE533" s="941"/>
      <c r="AF533" s="941"/>
      <c r="AG533" s="941"/>
      <c r="AH533" s="941"/>
      <c r="AI533" s="941"/>
      <c r="AJ533" s="941"/>
      <c r="AK533" s="941"/>
      <c r="AL533" s="941"/>
      <c r="AM533" s="941"/>
      <c r="AN533" s="941"/>
      <c r="AO533" s="941"/>
      <c r="AP533" s="941"/>
      <c r="AQ533" s="941"/>
      <c r="AR533" s="941"/>
      <c r="AS533" s="941"/>
      <c r="AT533" s="941"/>
      <c r="AU533" s="941"/>
      <c r="AV533" s="941"/>
      <c r="AW533" s="941"/>
      <c r="AX533" s="941"/>
      <c r="AY533" s="941"/>
      <c r="AZ533" s="941"/>
      <c r="BA533" s="941"/>
      <c r="BB533" s="941"/>
      <c r="BC533" s="941"/>
      <c r="BD533" s="941"/>
      <c r="BE533" s="941"/>
      <c r="BF533" s="941"/>
      <c r="BG533" s="941"/>
      <c r="BH533" s="941"/>
      <c r="BI533" s="941"/>
      <c r="BJ533" s="941"/>
      <c r="BK533" s="941"/>
      <c r="BL533" s="941"/>
      <c r="BM533" s="941"/>
      <c r="BN533" s="941"/>
      <c r="BO533" s="941"/>
      <c r="BP533" s="941"/>
      <c r="BQ533" s="941"/>
      <c r="BR533" s="941"/>
      <c r="BS533" s="941"/>
      <c r="BT533" s="941"/>
      <c r="BU533" s="941"/>
      <c r="BV533" s="941"/>
      <c r="BW533" s="941"/>
      <c r="BX533" s="941"/>
      <c r="BY533" s="941"/>
      <c r="BZ533" s="941"/>
      <c r="CA533" s="941"/>
      <c r="CB533" s="941"/>
      <c r="CC533" s="941"/>
      <c r="CD533" s="941"/>
      <c r="CE533" s="941"/>
      <c r="CF533" s="941"/>
      <c r="CG533" s="941"/>
      <c r="CH533" s="941"/>
      <c r="CI533" s="941"/>
      <c r="CJ533" s="941"/>
      <c r="CK533" s="941"/>
      <c r="CL533" s="941"/>
      <c r="CM533" s="941"/>
      <c r="CN533" s="941"/>
      <c r="CO533" s="941"/>
      <c r="CP533" s="941"/>
      <c r="CQ533" s="941"/>
      <c r="CR533" s="941"/>
      <c r="CS533" s="941"/>
      <c r="CT533" s="941"/>
      <c r="CU533" s="941"/>
      <c r="CV533" s="941"/>
      <c r="CW533" s="941"/>
      <c r="CX533" s="941"/>
      <c r="CY533" s="941"/>
      <c r="CZ533" s="941"/>
      <c r="DA533" s="941"/>
      <c r="DB533" s="941"/>
      <c r="DC533" s="941"/>
      <c r="DD533" s="941"/>
      <c r="DE533" s="941"/>
      <c r="DF533" s="941"/>
      <c r="DG533" s="941"/>
      <c r="DH533" s="941"/>
      <c r="DI533" s="941"/>
      <c r="DJ533" s="941"/>
      <c r="DK533" s="941"/>
      <c r="DL533" s="941"/>
      <c r="DM533" s="941"/>
      <c r="DN533" s="941"/>
      <c r="DO533" s="941"/>
      <c r="DP533" s="941"/>
      <c r="DQ533" s="941"/>
      <c r="DR533" s="941"/>
      <c r="DS533" s="941"/>
      <c r="DT533" s="941"/>
      <c r="DU533" s="941"/>
      <c r="DV533" s="941"/>
      <c r="DW533" s="941"/>
      <c r="DX533" s="941"/>
      <c r="DY533" s="941"/>
      <c r="DZ533" s="941"/>
      <c r="EA533" s="941"/>
      <c r="EB533" s="941"/>
      <c r="EC533" s="941"/>
      <c r="ED533" s="941"/>
      <c r="EE533" s="941"/>
      <c r="EF533" s="941"/>
      <c r="EG533" s="941"/>
      <c r="EH533" s="941"/>
      <c r="EI533" s="941"/>
      <c r="EJ533" s="941"/>
      <c r="EK533" s="941"/>
      <c r="EL533" s="941"/>
      <c r="EM533" s="941"/>
      <c r="EN533" s="941"/>
      <c r="EO533" s="941"/>
      <c r="EP533" s="941"/>
      <c r="EQ533" s="941"/>
      <c r="ER533" s="941"/>
      <c r="ES533" s="941"/>
      <c r="ET533" s="941"/>
      <c r="EU533" s="941"/>
      <c r="EV533" s="941"/>
      <c r="EW533" s="941"/>
      <c r="EX533" s="941"/>
      <c r="EY533" s="941"/>
      <c r="EZ533" s="941"/>
      <c r="FA533" s="941"/>
      <c r="FB533" s="941"/>
      <c r="FC533" s="941"/>
      <c r="FD533" s="941"/>
      <c r="FE533" s="941"/>
      <c r="FF533" s="941"/>
      <c r="FG533" s="941"/>
      <c r="FH533" s="941"/>
      <c r="FI533" s="941"/>
      <c r="FJ533" s="941"/>
      <c r="FK533" s="941"/>
      <c r="FL533" s="941"/>
      <c r="FM533" s="941"/>
      <c r="FN533" s="941"/>
      <c r="FO533" s="941"/>
      <c r="FP533" s="941"/>
      <c r="FQ533" s="941"/>
      <c r="FR533" s="941"/>
      <c r="FS533" s="941"/>
      <c r="FT533" s="941"/>
      <c r="FU533" s="941"/>
      <c r="FV533" s="941"/>
      <c r="FW533" s="941"/>
      <c r="FX533" s="941"/>
      <c r="FY533" s="941"/>
      <c r="FZ533" s="941"/>
      <c r="GA533" s="941"/>
      <c r="GB533" s="941"/>
      <c r="GC533" s="941"/>
      <c r="GD533" s="941"/>
      <c r="GE533" s="941"/>
      <c r="GF533" s="941"/>
      <c r="GG533" s="941"/>
      <c r="GH533" s="941"/>
      <c r="GI533" s="941"/>
      <c r="GJ533" s="941"/>
      <c r="GK533" s="941"/>
      <c r="GL533" s="941"/>
      <c r="GM533" s="941"/>
      <c r="GN533" s="941"/>
      <c r="GO533" s="941"/>
      <c r="GP533" s="941"/>
      <c r="GQ533" s="941"/>
      <c r="GR533" s="941"/>
      <c r="GS533" s="941"/>
      <c r="GT533" s="941"/>
      <c r="GU533" s="941"/>
      <c r="GV533" s="941"/>
      <c r="GW533" s="941"/>
      <c r="GX533" s="941"/>
      <c r="GY533" s="941"/>
      <c r="GZ533" s="941"/>
      <c r="HA533" s="941"/>
      <c r="HB533" s="941"/>
      <c r="HC533" s="941"/>
      <c r="HD533" s="941"/>
      <c r="HE533" s="941"/>
      <c r="HF533" s="941"/>
      <c r="HG533" s="941"/>
      <c r="HH533" s="941"/>
      <c r="HI533" s="941"/>
      <c r="HJ533" s="941"/>
      <c r="HK533" s="941"/>
      <c r="HL533" s="941"/>
      <c r="HM533" s="941"/>
      <c r="HN533" s="941"/>
      <c r="HO533" s="941"/>
      <c r="HP533" s="941"/>
      <c r="HQ533" s="941"/>
      <c r="HR533" s="941"/>
      <c r="HS533" s="941"/>
      <c r="HT533" s="941"/>
      <c r="HU533" s="941"/>
      <c r="HV533" s="941"/>
      <c r="HW533" s="941"/>
      <c r="HX533" s="941"/>
      <c r="HY533" s="941"/>
      <c r="HZ533" s="941"/>
      <c r="IA533" s="941"/>
      <c r="IB533" s="941"/>
      <c r="IC533" s="941"/>
      <c r="ID533" s="941"/>
      <c r="IE533" s="941"/>
      <c r="IF533" s="941"/>
      <c r="IG533" s="941"/>
      <c r="IH533" s="941"/>
      <c r="II533" s="941"/>
      <c r="IJ533" s="941"/>
      <c r="IK533" s="941"/>
      <c r="IL533" s="941"/>
      <c r="IM533" s="941"/>
      <c r="IN533" s="941"/>
      <c r="IO533" s="941"/>
      <c r="IP533" s="941"/>
      <c r="IQ533" s="941"/>
      <c r="IR533" s="941"/>
      <c r="IS533" s="941"/>
      <c r="IT533" s="941"/>
    </row>
    <row r="534" spans="1:254" ht="12">
      <c r="A534" s="1281"/>
      <c r="B534" s="1425"/>
      <c r="C534" s="799" t="s">
        <v>962</v>
      </c>
      <c r="D534" s="1428"/>
      <c r="E534" s="1407"/>
      <c r="F534" s="1431"/>
      <c r="G534" s="1421"/>
      <c r="H534" s="941"/>
      <c r="I534" s="941"/>
      <c r="J534" s="941"/>
      <c r="K534" s="941"/>
      <c r="L534" s="941"/>
      <c r="M534" s="941"/>
      <c r="N534" s="941"/>
      <c r="O534" s="941"/>
      <c r="P534" s="941"/>
      <c r="Q534" s="941"/>
      <c r="R534" s="941"/>
      <c r="S534" s="941"/>
      <c r="T534" s="941"/>
      <c r="U534" s="941"/>
      <c r="V534" s="941"/>
      <c r="W534" s="941"/>
      <c r="X534" s="941"/>
      <c r="Y534" s="941"/>
      <c r="Z534" s="941"/>
      <c r="AA534" s="941"/>
      <c r="AB534" s="941"/>
      <c r="AC534" s="941"/>
      <c r="AD534" s="941"/>
      <c r="AE534" s="941"/>
      <c r="AF534" s="941"/>
      <c r="AG534" s="941"/>
      <c r="AH534" s="941"/>
      <c r="AI534" s="941"/>
      <c r="AJ534" s="941"/>
      <c r="AK534" s="941"/>
      <c r="AL534" s="941"/>
      <c r="AM534" s="941"/>
      <c r="AN534" s="941"/>
      <c r="AO534" s="941"/>
      <c r="AP534" s="941"/>
      <c r="AQ534" s="941"/>
      <c r="AR534" s="941"/>
      <c r="AS534" s="941"/>
      <c r="AT534" s="941"/>
      <c r="AU534" s="941"/>
      <c r="AV534" s="941"/>
      <c r="AW534" s="941"/>
      <c r="AX534" s="941"/>
      <c r="AY534" s="941"/>
      <c r="AZ534" s="941"/>
      <c r="BA534" s="941"/>
      <c r="BB534" s="941"/>
      <c r="BC534" s="941"/>
      <c r="BD534" s="941"/>
      <c r="BE534" s="941"/>
      <c r="BF534" s="941"/>
      <c r="BG534" s="941"/>
      <c r="BH534" s="941"/>
      <c r="BI534" s="941"/>
      <c r="BJ534" s="941"/>
      <c r="BK534" s="941"/>
      <c r="BL534" s="941"/>
      <c r="BM534" s="941"/>
      <c r="BN534" s="941"/>
      <c r="BO534" s="941"/>
      <c r="BP534" s="941"/>
      <c r="BQ534" s="941"/>
      <c r="BR534" s="941"/>
      <c r="BS534" s="941"/>
      <c r="BT534" s="941"/>
      <c r="BU534" s="941"/>
      <c r="BV534" s="941"/>
      <c r="BW534" s="941"/>
      <c r="BX534" s="941"/>
      <c r="BY534" s="941"/>
      <c r="BZ534" s="941"/>
      <c r="CA534" s="941"/>
      <c r="CB534" s="941"/>
      <c r="CC534" s="941"/>
      <c r="CD534" s="941"/>
      <c r="CE534" s="941"/>
      <c r="CF534" s="941"/>
      <c r="CG534" s="941"/>
      <c r="CH534" s="941"/>
      <c r="CI534" s="941"/>
      <c r="CJ534" s="941"/>
      <c r="CK534" s="941"/>
      <c r="CL534" s="941"/>
      <c r="CM534" s="941"/>
      <c r="CN534" s="941"/>
      <c r="CO534" s="941"/>
      <c r="CP534" s="941"/>
      <c r="CQ534" s="941"/>
      <c r="CR534" s="941"/>
      <c r="CS534" s="941"/>
      <c r="CT534" s="941"/>
      <c r="CU534" s="941"/>
      <c r="CV534" s="941"/>
      <c r="CW534" s="941"/>
      <c r="CX534" s="941"/>
      <c r="CY534" s="941"/>
      <c r="CZ534" s="941"/>
      <c r="DA534" s="941"/>
      <c r="DB534" s="941"/>
      <c r="DC534" s="941"/>
      <c r="DD534" s="941"/>
      <c r="DE534" s="941"/>
      <c r="DF534" s="941"/>
      <c r="DG534" s="941"/>
      <c r="DH534" s="941"/>
      <c r="DI534" s="941"/>
      <c r="DJ534" s="941"/>
      <c r="DK534" s="941"/>
      <c r="DL534" s="941"/>
      <c r="DM534" s="941"/>
      <c r="DN534" s="941"/>
      <c r="DO534" s="941"/>
      <c r="DP534" s="941"/>
      <c r="DQ534" s="941"/>
      <c r="DR534" s="941"/>
      <c r="DS534" s="941"/>
      <c r="DT534" s="941"/>
      <c r="DU534" s="941"/>
      <c r="DV534" s="941"/>
      <c r="DW534" s="941"/>
      <c r="DX534" s="941"/>
      <c r="DY534" s="941"/>
      <c r="DZ534" s="941"/>
      <c r="EA534" s="941"/>
      <c r="EB534" s="941"/>
      <c r="EC534" s="941"/>
      <c r="ED534" s="941"/>
      <c r="EE534" s="941"/>
      <c r="EF534" s="941"/>
      <c r="EG534" s="941"/>
      <c r="EH534" s="941"/>
      <c r="EI534" s="941"/>
      <c r="EJ534" s="941"/>
      <c r="EK534" s="941"/>
      <c r="EL534" s="941"/>
      <c r="EM534" s="941"/>
      <c r="EN534" s="941"/>
      <c r="EO534" s="941"/>
      <c r="EP534" s="941"/>
      <c r="EQ534" s="941"/>
      <c r="ER534" s="941"/>
      <c r="ES534" s="941"/>
      <c r="ET534" s="941"/>
      <c r="EU534" s="941"/>
      <c r="EV534" s="941"/>
      <c r="EW534" s="941"/>
      <c r="EX534" s="941"/>
      <c r="EY534" s="941"/>
      <c r="EZ534" s="941"/>
      <c r="FA534" s="941"/>
      <c r="FB534" s="941"/>
      <c r="FC534" s="941"/>
      <c r="FD534" s="941"/>
      <c r="FE534" s="941"/>
      <c r="FF534" s="941"/>
      <c r="FG534" s="941"/>
      <c r="FH534" s="941"/>
      <c r="FI534" s="941"/>
      <c r="FJ534" s="941"/>
      <c r="FK534" s="941"/>
      <c r="FL534" s="941"/>
      <c r="FM534" s="941"/>
      <c r="FN534" s="941"/>
      <c r="FO534" s="941"/>
      <c r="FP534" s="941"/>
      <c r="FQ534" s="941"/>
      <c r="FR534" s="941"/>
      <c r="FS534" s="941"/>
      <c r="FT534" s="941"/>
      <c r="FU534" s="941"/>
      <c r="FV534" s="941"/>
      <c r="FW534" s="941"/>
      <c r="FX534" s="941"/>
      <c r="FY534" s="941"/>
      <c r="FZ534" s="941"/>
      <c r="GA534" s="941"/>
      <c r="GB534" s="941"/>
      <c r="GC534" s="941"/>
      <c r="GD534" s="941"/>
      <c r="GE534" s="941"/>
      <c r="GF534" s="941"/>
      <c r="GG534" s="941"/>
      <c r="GH534" s="941"/>
      <c r="GI534" s="941"/>
      <c r="GJ534" s="941"/>
      <c r="GK534" s="941"/>
      <c r="GL534" s="941"/>
      <c r="GM534" s="941"/>
      <c r="GN534" s="941"/>
      <c r="GO534" s="941"/>
      <c r="GP534" s="941"/>
      <c r="GQ534" s="941"/>
      <c r="GR534" s="941"/>
      <c r="GS534" s="941"/>
      <c r="GT534" s="941"/>
      <c r="GU534" s="941"/>
      <c r="GV534" s="941"/>
      <c r="GW534" s="941"/>
      <c r="GX534" s="941"/>
      <c r="GY534" s="941"/>
      <c r="GZ534" s="941"/>
      <c r="HA534" s="941"/>
      <c r="HB534" s="941"/>
      <c r="HC534" s="941"/>
      <c r="HD534" s="941"/>
      <c r="HE534" s="941"/>
      <c r="HF534" s="941"/>
      <c r="HG534" s="941"/>
      <c r="HH534" s="941"/>
      <c r="HI534" s="941"/>
      <c r="HJ534" s="941"/>
      <c r="HK534" s="941"/>
      <c r="HL534" s="941"/>
      <c r="HM534" s="941"/>
      <c r="HN534" s="941"/>
      <c r="HO534" s="941"/>
      <c r="HP534" s="941"/>
      <c r="HQ534" s="941"/>
      <c r="HR534" s="941"/>
      <c r="HS534" s="941"/>
      <c r="HT534" s="941"/>
      <c r="HU534" s="941"/>
      <c r="HV534" s="941"/>
      <c r="HW534" s="941"/>
      <c r="HX534" s="941"/>
      <c r="HY534" s="941"/>
      <c r="HZ534" s="941"/>
      <c r="IA534" s="941"/>
      <c r="IB534" s="941"/>
      <c r="IC534" s="941"/>
      <c r="ID534" s="941"/>
      <c r="IE534" s="941"/>
      <c r="IF534" s="941"/>
      <c r="IG534" s="941"/>
      <c r="IH534" s="941"/>
      <c r="II534" s="941"/>
      <c r="IJ534" s="941"/>
      <c r="IK534" s="941"/>
      <c r="IL534" s="941"/>
      <c r="IM534" s="941"/>
      <c r="IN534" s="941"/>
      <c r="IO534" s="941"/>
      <c r="IP534" s="941"/>
      <c r="IQ534" s="941"/>
      <c r="IR534" s="941"/>
      <c r="IS534" s="941"/>
      <c r="IT534" s="941"/>
    </row>
    <row r="535" spans="1:254" ht="12">
      <c r="A535" s="1281"/>
      <c r="B535" s="1425"/>
      <c r="C535" s="799" t="s">
        <v>963</v>
      </c>
      <c r="D535" s="1428"/>
      <c r="E535" s="1407"/>
      <c r="F535" s="1431"/>
      <c r="G535" s="1421"/>
      <c r="H535" s="941"/>
      <c r="I535" s="941"/>
      <c r="J535" s="941"/>
      <c r="K535" s="941"/>
      <c r="L535" s="941"/>
      <c r="M535" s="941"/>
      <c r="N535" s="941"/>
      <c r="O535" s="941"/>
      <c r="P535" s="941"/>
      <c r="Q535" s="941"/>
      <c r="R535" s="941"/>
      <c r="S535" s="941"/>
      <c r="T535" s="941"/>
      <c r="U535" s="941"/>
      <c r="V535" s="941"/>
      <c r="W535" s="941"/>
      <c r="X535" s="941"/>
      <c r="Y535" s="941"/>
      <c r="Z535" s="941"/>
      <c r="AA535" s="941"/>
      <c r="AB535" s="941"/>
      <c r="AC535" s="941"/>
      <c r="AD535" s="941"/>
      <c r="AE535" s="941"/>
      <c r="AF535" s="941"/>
      <c r="AG535" s="941"/>
      <c r="AH535" s="941"/>
      <c r="AI535" s="941"/>
      <c r="AJ535" s="941"/>
      <c r="AK535" s="941"/>
      <c r="AL535" s="941"/>
      <c r="AM535" s="941"/>
      <c r="AN535" s="941"/>
      <c r="AO535" s="941"/>
      <c r="AP535" s="941"/>
      <c r="AQ535" s="941"/>
      <c r="AR535" s="941"/>
      <c r="AS535" s="941"/>
      <c r="AT535" s="941"/>
      <c r="AU535" s="941"/>
      <c r="AV535" s="941"/>
      <c r="AW535" s="941"/>
      <c r="AX535" s="941"/>
      <c r="AY535" s="941"/>
      <c r="AZ535" s="941"/>
      <c r="BA535" s="941"/>
      <c r="BB535" s="941"/>
      <c r="BC535" s="941"/>
      <c r="BD535" s="941"/>
      <c r="BE535" s="941"/>
      <c r="BF535" s="941"/>
      <c r="BG535" s="941"/>
      <c r="BH535" s="941"/>
      <c r="BI535" s="941"/>
      <c r="BJ535" s="941"/>
      <c r="BK535" s="941"/>
      <c r="BL535" s="941"/>
      <c r="BM535" s="941"/>
      <c r="BN535" s="941"/>
      <c r="BO535" s="941"/>
      <c r="BP535" s="941"/>
      <c r="BQ535" s="941"/>
      <c r="BR535" s="941"/>
      <c r="BS535" s="941"/>
      <c r="BT535" s="941"/>
      <c r="BU535" s="941"/>
      <c r="BV535" s="941"/>
      <c r="BW535" s="941"/>
      <c r="BX535" s="941"/>
      <c r="BY535" s="941"/>
      <c r="BZ535" s="941"/>
      <c r="CA535" s="941"/>
      <c r="CB535" s="941"/>
      <c r="CC535" s="941"/>
      <c r="CD535" s="941"/>
      <c r="CE535" s="941"/>
      <c r="CF535" s="941"/>
      <c r="CG535" s="941"/>
      <c r="CH535" s="941"/>
      <c r="CI535" s="941"/>
      <c r="CJ535" s="941"/>
      <c r="CK535" s="941"/>
      <c r="CL535" s="941"/>
      <c r="CM535" s="941"/>
      <c r="CN535" s="941"/>
      <c r="CO535" s="941"/>
      <c r="CP535" s="941"/>
      <c r="CQ535" s="941"/>
      <c r="CR535" s="941"/>
      <c r="CS535" s="941"/>
      <c r="CT535" s="941"/>
      <c r="CU535" s="941"/>
      <c r="CV535" s="941"/>
      <c r="CW535" s="941"/>
      <c r="CX535" s="941"/>
      <c r="CY535" s="941"/>
      <c r="CZ535" s="941"/>
      <c r="DA535" s="941"/>
      <c r="DB535" s="941"/>
      <c r="DC535" s="941"/>
      <c r="DD535" s="941"/>
      <c r="DE535" s="941"/>
      <c r="DF535" s="941"/>
      <c r="DG535" s="941"/>
      <c r="DH535" s="941"/>
      <c r="DI535" s="941"/>
      <c r="DJ535" s="941"/>
      <c r="DK535" s="941"/>
      <c r="DL535" s="941"/>
      <c r="DM535" s="941"/>
      <c r="DN535" s="941"/>
      <c r="DO535" s="941"/>
      <c r="DP535" s="941"/>
      <c r="DQ535" s="941"/>
      <c r="DR535" s="941"/>
      <c r="DS535" s="941"/>
      <c r="DT535" s="941"/>
      <c r="DU535" s="941"/>
      <c r="DV535" s="941"/>
      <c r="DW535" s="941"/>
      <c r="DX535" s="941"/>
      <c r="DY535" s="941"/>
      <c r="DZ535" s="941"/>
      <c r="EA535" s="941"/>
      <c r="EB535" s="941"/>
      <c r="EC535" s="941"/>
      <c r="ED535" s="941"/>
      <c r="EE535" s="941"/>
      <c r="EF535" s="941"/>
      <c r="EG535" s="941"/>
      <c r="EH535" s="941"/>
      <c r="EI535" s="941"/>
      <c r="EJ535" s="941"/>
      <c r="EK535" s="941"/>
      <c r="EL535" s="941"/>
      <c r="EM535" s="941"/>
      <c r="EN535" s="941"/>
      <c r="EO535" s="941"/>
      <c r="EP535" s="941"/>
      <c r="EQ535" s="941"/>
      <c r="ER535" s="941"/>
      <c r="ES535" s="941"/>
      <c r="ET535" s="941"/>
      <c r="EU535" s="941"/>
      <c r="EV535" s="941"/>
      <c r="EW535" s="941"/>
      <c r="EX535" s="941"/>
      <c r="EY535" s="941"/>
      <c r="EZ535" s="941"/>
      <c r="FA535" s="941"/>
      <c r="FB535" s="941"/>
      <c r="FC535" s="941"/>
      <c r="FD535" s="941"/>
      <c r="FE535" s="941"/>
      <c r="FF535" s="941"/>
      <c r="FG535" s="941"/>
      <c r="FH535" s="941"/>
      <c r="FI535" s="941"/>
      <c r="FJ535" s="941"/>
      <c r="FK535" s="941"/>
      <c r="FL535" s="941"/>
      <c r="FM535" s="941"/>
      <c r="FN535" s="941"/>
      <c r="FO535" s="941"/>
      <c r="FP535" s="941"/>
      <c r="FQ535" s="941"/>
      <c r="FR535" s="941"/>
      <c r="FS535" s="941"/>
      <c r="FT535" s="941"/>
      <c r="FU535" s="941"/>
      <c r="FV535" s="941"/>
      <c r="FW535" s="941"/>
      <c r="FX535" s="941"/>
      <c r="FY535" s="941"/>
      <c r="FZ535" s="941"/>
      <c r="GA535" s="941"/>
      <c r="GB535" s="941"/>
      <c r="GC535" s="941"/>
      <c r="GD535" s="941"/>
      <c r="GE535" s="941"/>
      <c r="GF535" s="941"/>
      <c r="GG535" s="941"/>
      <c r="GH535" s="941"/>
      <c r="GI535" s="941"/>
      <c r="GJ535" s="941"/>
      <c r="GK535" s="941"/>
      <c r="GL535" s="941"/>
      <c r="GM535" s="941"/>
      <c r="GN535" s="941"/>
      <c r="GO535" s="941"/>
      <c r="GP535" s="941"/>
      <c r="GQ535" s="941"/>
      <c r="GR535" s="941"/>
      <c r="GS535" s="941"/>
      <c r="GT535" s="941"/>
      <c r="GU535" s="941"/>
      <c r="GV535" s="941"/>
      <c r="GW535" s="941"/>
      <c r="GX535" s="941"/>
      <c r="GY535" s="941"/>
      <c r="GZ535" s="941"/>
      <c r="HA535" s="941"/>
      <c r="HB535" s="941"/>
      <c r="HC535" s="941"/>
      <c r="HD535" s="941"/>
      <c r="HE535" s="941"/>
      <c r="HF535" s="941"/>
      <c r="HG535" s="941"/>
      <c r="HH535" s="941"/>
      <c r="HI535" s="941"/>
      <c r="HJ535" s="941"/>
      <c r="HK535" s="941"/>
      <c r="HL535" s="941"/>
      <c r="HM535" s="941"/>
      <c r="HN535" s="941"/>
      <c r="HO535" s="941"/>
      <c r="HP535" s="941"/>
      <c r="HQ535" s="941"/>
      <c r="HR535" s="941"/>
      <c r="HS535" s="941"/>
      <c r="HT535" s="941"/>
      <c r="HU535" s="941"/>
      <c r="HV535" s="941"/>
      <c r="HW535" s="941"/>
      <c r="HX535" s="941"/>
      <c r="HY535" s="941"/>
      <c r="HZ535" s="941"/>
      <c r="IA535" s="941"/>
      <c r="IB535" s="941"/>
      <c r="IC535" s="941"/>
      <c r="ID535" s="941"/>
      <c r="IE535" s="941"/>
      <c r="IF535" s="941"/>
      <c r="IG535" s="941"/>
      <c r="IH535" s="941"/>
      <c r="II535" s="941"/>
      <c r="IJ535" s="941"/>
      <c r="IK535" s="941"/>
      <c r="IL535" s="941"/>
      <c r="IM535" s="941"/>
      <c r="IN535" s="941"/>
      <c r="IO535" s="941"/>
      <c r="IP535" s="941"/>
      <c r="IQ535" s="941"/>
      <c r="IR535" s="941"/>
      <c r="IS535" s="941"/>
      <c r="IT535" s="941"/>
    </row>
    <row r="536" spans="1:254" ht="48">
      <c r="A536" s="1282"/>
      <c r="B536" s="1426"/>
      <c r="C536" s="800" t="s">
        <v>682</v>
      </c>
      <c r="D536" s="1429"/>
      <c r="E536" s="1408"/>
      <c r="F536" s="1432"/>
      <c r="G536" s="1422"/>
      <c r="H536" s="941"/>
      <c r="I536" s="941"/>
      <c r="J536" s="941"/>
      <c r="K536" s="941"/>
      <c r="L536" s="941"/>
      <c r="M536" s="941"/>
      <c r="N536" s="941"/>
      <c r="O536" s="941"/>
      <c r="P536" s="941"/>
      <c r="Q536" s="941"/>
      <c r="R536" s="941"/>
      <c r="S536" s="941"/>
      <c r="T536" s="941"/>
      <c r="U536" s="941"/>
      <c r="V536" s="941"/>
      <c r="W536" s="941"/>
      <c r="X536" s="941"/>
      <c r="Y536" s="941"/>
      <c r="Z536" s="941"/>
      <c r="AA536" s="941"/>
      <c r="AB536" s="941"/>
      <c r="AC536" s="941"/>
      <c r="AD536" s="941"/>
      <c r="AE536" s="941"/>
      <c r="AF536" s="941"/>
      <c r="AG536" s="941"/>
      <c r="AH536" s="941"/>
      <c r="AI536" s="941"/>
      <c r="AJ536" s="941"/>
      <c r="AK536" s="941"/>
      <c r="AL536" s="941"/>
      <c r="AM536" s="941"/>
      <c r="AN536" s="941"/>
      <c r="AO536" s="941"/>
      <c r="AP536" s="941"/>
      <c r="AQ536" s="941"/>
      <c r="AR536" s="941"/>
      <c r="AS536" s="941"/>
      <c r="AT536" s="941"/>
      <c r="AU536" s="941"/>
      <c r="AV536" s="941"/>
      <c r="AW536" s="941"/>
      <c r="AX536" s="941"/>
      <c r="AY536" s="941"/>
      <c r="AZ536" s="941"/>
      <c r="BA536" s="941"/>
      <c r="BB536" s="941"/>
      <c r="BC536" s="941"/>
      <c r="BD536" s="941"/>
      <c r="BE536" s="941"/>
      <c r="BF536" s="941"/>
      <c r="BG536" s="941"/>
      <c r="BH536" s="941"/>
      <c r="BI536" s="941"/>
      <c r="BJ536" s="941"/>
      <c r="BK536" s="941"/>
      <c r="BL536" s="941"/>
      <c r="BM536" s="941"/>
      <c r="BN536" s="941"/>
      <c r="BO536" s="941"/>
      <c r="BP536" s="941"/>
      <c r="BQ536" s="941"/>
      <c r="BR536" s="941"/>
      <c r="BS536" s="941"/>
      <c r="BT536" s="941"/>
      <c r="BU536" s="941"/>
      <c r="BV536" s="941"/>
      <c r="BW536" s="941"/>
      <c r="BX536" s="941"/>
      <c r="BY536" s="941"/>
      <c r="BZ536" s="941"/>
      <c r="CA536" s="941"/>
      <c r="CB536" s="941"/>
      <c r="CC536" s="941"/>
      <c r="CD536" s="941"/>
      <c r="CE536" s="941"/>
      <c r="CF536" s="941"/>
      <c r="CG536" s="941"/>
      <c r="CH536" s="941"/>
      <c r="CI536" s="941"/>
      <c r="CJ536" s="941"/>
      <c r="CK536" s="941"/>
      <c r="CL536" s="941"/>
      <c r="CM536" s="941"/>
      <c r="CN536" s="941"/>
      <c r="CO536" s="941"/>
      <c r="CP536" s="941"/>
      <c r="CQ536" s="941"/>
      <c r="CR536" s="941"/>
      <c r="CS536" s="941"/>
      <c r="CT536" s="941"/>
      <c r="CU536" s="941"/>
      <c r="CV536" s="941"/>
      <c r="CW536" s="941"/>
      <c r="CX536" s="941"/>
      <c r="CY536" s="941"/>
      <c r="CZ536" s="941"/>
      <c r="DA536" s="941"/>
      <c r="DB536" s="941"/>
      <c r="DC536" s="941"/>
      <c r="DD536" s="941"/>
      <c r="DE536" s="941"/>
      <c r="DF536" s="941"/>
      <c r="DG536" s="941"/>
      <c r="DH536" s="941"/>
      <c r="DI536" s="941"/>
      <c r="DJ536" s="941"/>
      <c r="DK536" s="941"/>
      <c r="DL536" s="941"/>
      <c r="DM536" s="941"/>
      <c r="DN536" s="941"/>
      <c r="DO536" s="941"/>
      <c r="DP536" s="941"/>
      <c r="DQ536" s="941"/>
      <c r="DR536" s="941"/>
      <c r="DS536" s="941"/>
      <c r="DT536" s="941"/>
      <c r="DU536" s="941"/>
      <c r="DV536" s="941"/>
      <c r="DW536" s="941"/>
      <c r="DX536" s="941"/>
      <c r="DY536" s="941"/>
      <c r="DZ536" s="941"/>
      <c r="EA536" s="941"/>
      <c r="EB536" s="941"/>
      <c r="EC536" s="941"/>
      <c r="ED536" s="941"/>
      <c r="EE536" s="941"/>
      <c r="EF536" s="941"/>
      <c r="EG536" s="941"/>
      <c r="EH536" s="941"/>
      <c r="EI536" s="941"/>
      <c r="EJ536" s="941"/>
      <c r="EK536" s="941"/>
      <c r="EL536" s="941"/>
      <c r="EM536" s="941"/>
      <c r="EN536" s="941"/>
      <c r="EO536" s="941"/>
      <c r="EP536" s="941"/>
      <c r="EQ536" s="941"/>
      <c r="ER536" s="941"/>
      <c r="ES536" s="941"/>
      <c r="ET536" s="941"/>
      <c r="EU536" s="941"/>
      <c r="EV536" s="941"/>
      <c r="EW536" s="941"/>
      <c r="EX536" s="941"/>
      <c r="EY536" s="941"/>
      <c r="EZ536" s="941"/>
      <c r="FA536" s="941"/>
      <c r="FB536" s="941"/>
      <c r="FC536" s="941"/>
      <c r="FD536" s="941"/>
      <c r="FE536" s="941"/>
      <c r="FF536" s="941"/>
      <c r="FG536" s="941"/>
      <c r="FH536" s="941"/>
      <c r="FI536" s="941"/>
      <c r="FJ536" s="941"/>
      <c r="FK536" s="941"/>
      <c r="FL536" s="941"/>
      <c r="FM536" s="941"/>
      <c r="FN536" s="941"/>
      <c r="FO536" s="941"/>
      <c r="FP536" s="941"/>
      <c r="FQ536" s="941"/>
      <c r="FR536" s="941"/>
      <c r="FS536" s="941"/>
      <c r="FT536" s="941"/>
      <c r="FU536" s="941"/>
      <c r="FV536" s="941"/>
      <c r="FW536" s="941"/>
      <c r="FX536" s="941"/>
      <c r="FY536" s="941"/>
      <c r="FZ536" s="941"/>
      <c r="GA536" s="941"/>
      <c r="GB536" s="941"/>
      <c r="GC536" s="941"/>
      <c r="GD536" s="941"/>
      <c r="GE536" s="941"/>
      <c r="GF536" s="941"/>
      <c r="GG536" s="941"/>
      <c r="GH536" s="941"/>
      <c r="GI536" s="941"/>
      <c r="GJ536" s="941"/>
      <c r="GK536" s="941"/>
      <c r="GL536" s="941"/>
      <c r="GM536" s="941"/>
      <c r="GN536" s="941"/>
      <c r="GO536" s="941"/>
      <c r="GP536" s="941"/>
      <c r="GQ536" s="941"/>
      <c r="GR536" s="941"/>
      <c r="GS536" s="941"/>
      <c r="GT536" s="941"/>
      <c r="GU536" s="941"/>
      <c r="GV536" s="941"/>
      <c r="GW536" s="941"/>
      <c r="GX536" s="941"/>
      <c r="GY536" s="941"/>
      <c r="GZ536" s="941"/>
      <c r="HA536" s="941"/>
      <c r="HB536" s="941"/>
      <c r="HC536" s="941"/>
      <c r="HD536" s="941"/>
      <c r="HE536" s="941"/>
      <c r="HF536" s="941"/>
      <c r="HG536" s="941"/>
      <c r="HH536" s="941"/>
      <c r="HI536" s="941"/>
      <c r="HJ536" s="941"/>
      <c r="HK536" s="941"/>
      <c r="HL536" s="941"/>
      <c r="HM536" s="941"/>
      <c r="HN536" s="941"/>
      <c r="HO536" s="941"/>
      <c r="HP536" s="941"/>
      <c r="HQ536" s="941"/>
      <c r="HR536" s="941"/>
      <c r="HS536" s="941"/>
      <c r="HT536" s="941"/>
      <c r="HU536" s="941"/>
      <c r="HV536" s="941"/>
      <c r="HW536" s="941"/>
      <c r="HX536" s="941"/>
      <c r="HY536" s="941"/>
      <c r="HZ536" s="941"/>
      <c r="IA536" s="941"/>
      <c r="IB536" s="941"/>
      <c r="IC536" s="941"/>
      <c r="ID536" s="941"/>
      <c r="IE536" s="941"/>
      <c r="IF536" s="941"/>
      <c r="IG536" s="941"/>
      <c r="IH536" s="941"/>
      <c r="II536" s="941"/>
      <c r="IJ536" s="941"/>
      <c r="IK536" s="941"/>
      <c r="IL536" s="941"/>
      <c r="IM536" s="941"/>
      <c r="IN536" s="941"/>
      <c r="IO536" s="941"/>
      <c r="IP536" s="941"/>
      <c r="IQ536" s="941"/>
      <c r="IR536" s="941"/>
      <c r="IS536" s="941"/>
      <c r="IT536" s="941"/>
    </row>
    <row r="537" spans="1:254" ht="12">
      <c r="A537" s="1280" t="s">
        <v>34</v>
      </c>
      <c r="B537" s="1425" t="s">
        <v>1124</v>
      </c>
      <c r="C537" s="798" t="s">
        <v>964</v>
      </c>
      <c r="D537" s="1428">
        <v>1</v>
      </c>
      <c r="E537" s="1407" t="s">
        <v>76</v>
      </c>
      <c r="F537" s="1431"/>
      <c r="G537" s="1421">
        <f>D537*F537</f>
        <v>0</v>
      </c>
      <c r="H537" s="941"/>
      <c r="I537" s="941"/>
      <c r="J537" s="941"/>
      <c r="K537" s="941"/>
      <c r="L537" s="941"/>
      <c r="M537" s="941"/>
      <c r="N537" s="941"/>
      <c r="O537" s="941"/>
      <c r="P537" s="941"/>
      <c r="Q537" s="941"/>
      <c r="R537" s="941"/>
      <c r="S537" s="941"/>
      <c r="T537" s="941"/>
      <c r="U537" s="941"/>
      <c r="V537" s="941"/>
      <c r="W537" s="941"/>
      <c r="X537" s="941"/>
      <c r="Y537" s="941"/>
      <c r="Z537" s="941"/>
      <c r="AA537" s="941"/>
      <c r="AB537" s="941"/>
      <c r="AC537" s="941"/>
      <c r="AD537" s="941"/>
      <c r="AE537" s="941"/>
      <c r="AF537" s="941"/>
      <c r="AG537" s="941"/>
      <c r="AH537" s="941"/>
      <c r="AI537" s="941"/>
      <c r="AJ537" s="941"/>
      <c r="AK537" s="941"/>
      <c r="AL537" s="941"/>
      <c r="AM537" s="941"/>
      <c r="AN537" s="941"/>
      <c r="AO537" s="941"/>
      <c r="AP537" s="941"/>
      <c r="AQ537" s="941"/>
      <c r="AR537" s="941"/>
      <c r="AS537" s="941"/>
      <c r="AT537" s="941"/>
      <c r="AU537" s="941"/>
      <c r="AV537" s="941"/>
      <c r="AW537" s="941"/>
      <c r="AX537" s="941"/>
      <c r="AY537" s="941"/>
      <c r="AZ537" s="941"/>
      <c r="BA537" s="941"/>
      <c r="BB537" s="941"/>
      <c r="BC537" s="941"/>
      <c r="BD537" s="941"/>
      <c r="BE537" s="941"/>
      <c r="BF537" s="941"/>
      <c r="BG537" s="941"/>
      <c r="BH537" s="941"/>
      <c r="BI537" s="941"/>
      <c r="BJ537" s="941"/>
      <c r="BK537" s="941"/>
      <c r="BL537" s="941"/>
      <c r="BM537" s="941"/>
      <c r="BN537" s="941"/>
      <c r="BO537" s="941"/>
      <c r="BP537" s="941"/>
      <c r="BQ537" s="941"/>
      <c r="BR537" s="941"/>
      <c r="BS537" s="941"/>
      <c r="BT537" s="941"/>
      <c r="BU537" s="941"/>
      <c r="BV537" s="941"/>
      <c r="BW537" s="941"/>
      <c r="BX537" s="941"/>
      <c r="BY537" s="941"/>
      <c r="BZ537" s="941"/>
      <c r="CA537" s="941"/>
      <c r="CB537" s="941"/>
      <c r="CC537" s="941"/>
      <c r="CD537" s="941"/>
      <c r="CE537" s="941"/>
      <c r="CF537" s="941"/>
      <c r="CG537" s="941"/>
      <c r="CH537" s="941"/>
      <c r="CI537" s="941"/>
      <c r="CJ537" s="941"/>
      <c r="CK537" s="941"/>
      <c r="CL537" s="941"/>
      <c r="CM537" s="941"/>
      <c r="CN537" s="941"/>
      <c r="CO537" s="941"/>
      <c r="CP537" s="941"/>
      <c r="CQ537" s="941"/>
      <c r="CR537" s="941"/>
      <c r="CS537" s="941"/>
      <c r="CT537" s="941"/>
      <c r="CU537" s="941"/>
      <c r="CV537" s="941"/>
      <c r="CW537" s="941"/>
      <c r="CX537" s="941"/>
      <c r="CY537" s="941"/>
      <c r="CZ537" s="941"/>
      <c r="DA537" s="941"/>
      <c r="DB537" s="941"/>
      <c r="DC537" s="941"/>
      <c r="DD537" s="941"/>
      <c r="DE537" s="941"/>
      <c r="DF537" s="941"/>
      <c r="DG537" s="941"/>
      <c r="DH537" s="941"/>
      <c r="DI537" s="941"/>
      <c r="DJ537" s="941"/>
      <c r="DK537" s="941"/>
      <c r="DL537" s="941"/>
      <c r="DM537" s="941"/>
      <c r="DN537" s="941"/>
      <c r="DO537" s="941"/>
      <c r="DP537" s="941"/>
      <c r="DQ537" s="941"/>
      <c r="DR537" s="941"/>
      <c r="DS537" s="941"/>
      <c r="DT537" s="941"/>
      <c r="DU537" s="941"/>
      <c r="DV537" s="941"/>
      <c r="DW537" s="941"/>
      <c r="DX537" s="941"/>
      <c r="DY537" s="941"/>
      <c r="DZ537" s="941"/>
      <c r="EA537" s="941"/>
      <c r="EB537" s="941"/>
      <c r="EC537" s="941"/>
      <c r="ED537" s="941"/>
      <c r="EE537" s="941"/>
      <c r="EF537" s="941"/>
      <c r="EG537" s="941"/>
      <c r="EH537" s="941"/>
      <c r="EI537" s="941"/>
      <c r="EJ537" s="941"/>
      <c r="EK537" s="941"/>
      <c r="EL537" s="941"/>
      <c r="EM537" s="941"/>
      <c r="EN537" s="941"/>
      <c r="EO537" s="941"/>
      <c r="EP537" s="941"/>
      <c r="EQ537" s="941"/>
      <c r="ER537" s="941"/>
      <c r="ES537" s="941"/>
      <c r="ET537" s="941"/>
      <c r="EU537" s="941"/>
      <c r="EV537" s="941"/>
      <c r="EW537" s="941"/>
      <c r="EX537" s="941"/>
      <c r="EY537" s="941"/>
      <c r="EZ537" s="941"/>
      <c r="FA537" s="941"/>
      <c r="FB537" s="941"/>
      <c r="FC537" s="941"/>
      <c r="FD537" s="941"/>
      <c r="FE537" s="941"/>
      <c r="FF537" s="941"/>
      <c r="FG537" s="941"/>
      <c r="FH537" s="941"/>
      <c r="FI537" s="941"/>
      <c r="FJ537" s="941"/>
      <c r="FK537" s="941"/>
      <c r="FL537" s="941"/>
      <c r="FM537" s="941"/>
      <c r="FN537" s="941"/>
      <c r="FO537" s="941"/>
      <c r="FP537" s="941"/>
      <c r="FQ537" s="941"/>
      <c r="FR537" s="941"/>
      <c r="FS537" s="941"/>
      <c r="FT537" s="941"/>
      <c r="FU537" s="941"/>
      <c r="FV537" s="941"/>
      <c r="FW537" s="941"/>
      <c r="FX537" s="941"/>
      <c r="FY537" s="941"/>
      <c r="FZ537" s="941"/>
      <c r="GA537" s="941"/>
      <c r="GB537" s="941"/>
      <c r="GC537" s="941"/>
      <c r="GD537" s="941"/>
      <c r="GE537" s="941"/>
      <c r="GF537" s="941"/>
      <c r="GG537" s="941"/>
      <c r="GH537" s="941"/>
      <c r="GI537" s="941"/>
      <c r="GJ537" s="941"/>
      <c r="GK537" s="941"/>
      <c r="GL537" s="941"/>
      <c r="GM537" s="941"/>
      <c r="GN537" s="941"/>
      <c r="GO537" s="941"/>
      <c r="GP537" s="941"/>
      <c r="GQ537" s="941"/>
      <c r="GR537" s="941"/>
      <c r="GS537" s="941"/>
      <c r="GT537" s="941"/>
      <c r="GU537" s="941"/>
      <c r="GV537" s="941"/>
      <c r="GW537" s="941"/>
      <c r="GX537" s="941"/>
      <c r="GY537" s="941"/>
      <c r="GZ537" s="941"/>
      <c r="HA537" s="941"/>
      <c r="HB537" s="941"/>
      <c r="HC537" s="941"/>
      <c r="HD537" s="941"/>
      <c r="HE537" s="941"/>
      <c r="HF537" s="941"/>
      <c r="HG537" s="941"/>
      <c r="HH537" s="941"/>
      <c r="HI537" s="941"/>
      <c r="HJ537" s="941"/>
      <c r="HK537" s="941"/>
      <c r="HL537" s="941"/>
      <c r="HM537" s="941"/>
      <c r="HN537" s="941"/>
      <c r="HO537" s="941"/>
      <c r="HP537" s="941"/>
      <c r="HQ537" s="941"/>
      <c r="HR537" s="941"/>
      <c r="HS537" s="941"/>
      <c r="HT537" s="941"/>
      <c r="HU537" s="941"/>
      <c r="HV537" s="941"/>
      <c r="HW537" s="941"/>
      <c r="HX537" s="941"/>
      <c r="HY537" s="941"/>
      <c r="HZ537" s="941"/>
      <c r="IA537" s="941"/>
      <c r="IB537" s="941"/>
      <c r="IC537" s="941"/>
      <c r="ID537" s="941"/>
      <c r="IE537" s="941"/>
      <c r="IF537" s="941"/>
      <c r="IG537" s="941"/>
      <c r="IH537" s="941"/>
      <c r="II537" s="941"/>
      <c r="IJ537" s="941"/>
      <c r="IK537" s="941"/>
      <c r="IL537" s="941"/>
      <c r="IM537" s="941"/>
      <c r="IN537" s="941"/>
      <c r="IO537" s="941"/>
      <c r="IP537" s="941"/>
      <c r="IQ537" s="941"/>
      <c r="IR537" s="941"/>
      <c r="IS537" s="941"/>
      <c r="IT537" s="941"/>
    </row>
    <row r="538" spans="1:254" ht="24">
      <c r="A538" s="1280"/>
      <c r="B538" s="1425"/>
      <c r="C538" s="801" t="s">
        <v>965</v>
      </c>
      <c r="D538" s="1428"/>
      <c r="E538" s="1407"/>
      <c r="F538" s="1431"/>
      <c r="G538" s="1421"/>
      <c r="H538" s="941"/>
      <c r="I538" s="941"/>
      <c r="J538" s="941"/>
      <c r="K538" s="941"/>
      <c r="L538" s="941"/>
      <c r="M538" s="941"/>
      <c r="N538" s="941"/>
      <c r="O538" s="941"/>
      <c r="P538" s="941"/>
      <c r="Q538" s="941"/>
      <c r="R538" s="941"/>
      <c r="S538" s="941"/>
      <c r="T538" s="941"/>
      <c r="U538" s="941"/>
      <c r="V538" s="941"/>
      <c r="W538" s="941"/>
      <c r="X538" s="941"/>
      <c r="Y538" s="941"/>
      <c r="Z538" s="941"/>
      <c r="AA538" s="941"/>
      <c r="AB538" s="941"/>
      <c r="AC538" s="941"/>
      <c r="AD538" s="941"/>
      <c r="AE538" s="941"/>
      <c r="AF538" s="941"/>
      <c r="AG538" s="941"/>
      <c r="AH538" s="941"/>
      <c r="AI538" s="941"/>
      <c r="AJ538" s="941"/>
      <c r="AK538" s="941"/>
      <c r="AL538" s="941"/>
      <c r="AM538" s="941"/>
      <c r="AN538" s="941"/>
      <c r="AO538" s="941"/>
      <c r="AP538" s="941"/>
      <c r="AQ538" s="941"/>
      <c r="AR538" s="941"/>
      <c r="AS538" s="941"/>
      <c r="AT538" s="941"/>
      <c r="AU538" s="941"/>
      <c r="AV538" s="941"/>
      <c r="AW538" s="941"/>
      <c r="AX538" s="941"/>
      <c r="AY538" s="941"/>
      <c r="AZ538" s="941"/>
      <c r="BA538" s="941"/>
      <c r="BB538" s="941"/>
      <c r="BC538" s="941"/>
      <c r="BD538" s="941"/>
      <c r="BE538" s="941"/>
      <c r="BF538" s="941"/>
      <c r="BG538" s="941"/>
      <c r="BH538" s="941"/>
      <c r="BI538" s="941"/>
      <c r="BJ538" s="941"/>
      <c r="BK538" s="941"/>
      <c r="BL538" s="941"/>
      <c r="BM538" s="941"/>
      <c r="BN538" s="941"/>
      <c r="BO538" s="941"/>
      <c r="BP538" s="941"/>
      <c r="BQ538" s="941"/>
      <c r="BR538" s="941"/>
      <c r="BS538" s="941"/>
      <c r="BT538" s="941"/>
      <c r="BU538" s="941"/>
      <c r="BV538" s="941"/>
      <c r="BW538" s="941"/>
      <c r="BX538" s="941"/>
      <c r="BY538" s="941"/>
      <c r="BZ538" s="941"/>
      <c r="CA538" s="941"/>
      <c r="CB538" s="941"/>
      <c r="CC538" s="941"/>
      <c r="CD538" s="941"/>
      <c r="CE538" s="941"/>
      <c r="CF538" s="941"/>
      <c r="CG538" s="941"/>
      <c r="CH538" s="941"/>
      <c r="CI538" s="941"/>
      <c r="CJ538" s="941"/>
      <c r="CK538" s="941"/>
      <c r="CL538" s="941"/>
      <c r="CM538" s="941"/>
      <c r="CN538" s="941"/>
      <c r="CO538" s="941"/>
      <c r="CP538" s="941"/>
      <c r="CQ538" s="941"/>
      <c r="CR538" s="941"/>
      <c r="CS538" s="941"/>
      <c r="CT538" s="941"/>
      <c r="CU538" s="941"/>
      <c r="CV538" s="941"/>
      <c r="CW538" s="941"/>
      <c r="CX538" s="941"/>
      <c r="CY538" s="941"/>
      <c r="CZ538" s="941"/>
      <c r="DA538" s="941"/>
      <c r="DB538" s="941"/>
      <c r="DC538" s="941"/>
      <c r="DD538" s="941"/>
      <c r="DE538" s="941"/>
      <c r="DF538" s="941"/>
      <c r="DG538" s="941"/>
      <c r="DH538" s="941"/>
      <c r="DI538" s="941"/>
      <c r="DJ538" s="941"/>
      <c r="DK538" s="941"/>
      <c r="DL538" s="941"/>
      <c r="DM538" s="941"/>
      <c r="DN538" s="941"/>
      <c r="DO538" s="941"/>
      <c r="DP538" s="941"/>
      <c r="DQ538" s="941"/>
      <c r="DR538" s="941"/>
      <c r="DS538" s="941"/>
      <c r="DT538" s="941"/>
      <c r="DU538" s="941"/>
      <c r="DV538" s="941"/>
      <c r="DW538" s="941"/>
      <c r="DX538" s="941"/>
      <c r="DY538" s="941"/>
      <c r="DZ538" s="941"/>
      <c r="EA538" s="941"/>
      <c r="EB538" s="941"/>
      <c r="EC538" s="941"/>
      <c r="ED538" s="941"/>
      <c r="EE538" s="941"/>
      <c r="EF538" s="941"/>
      <c r="EG538" s="941"/>
      <c r="EH538" s="941"/>
      <c r="EI538" s="941"/>
      <c r="EJ538" s="941"/>
      <c r="EK538" s="941"/>
      <c r="EL538" s="941"/>
      <c r="EM538" s="941"/>
      <c r="EN538" s="941"/>
      <c r="EO538" s="941"/>
      <c r="EP538" s="941"/>
      <c r="EQ538" s="941"/>
      <c r="ER538" s="941"/>
      <c r="ES538" s="941"/>
      <c r="ET538" s="941"/>
      <c r="EU538" s="941"/>
      <c r="EV538" s="941"/>
      <c r="EW538" s="941"/>
      <c r="EX538" s="941"/>
      <c r="EY538" s="941"/>
      <c r="EZ538" s="941"/>
      <c r="FA538" s="941"/>
      <c r="FB538" s="941"/>
      <c r="FC538" s="941"/>
      <c r="FD538" s="941"/>
      <c r="FE538" s="941"/>
      <c r="FF538" s="941"/>
      <c r="FG538" s="941"/>
      <c r="FH538" s="941"/>
      <c r="FI538" s="941"/>
      <c r="FJ538" s="941"/>
      <c r="FK538" s="941"/>
      <c r="FL538" s="941"/>
      <c r="FM538" s="941"/>
      <c r="FN538" s="941"/>
      <c r="FO538" s="941"/>
      <c r="FP538" s="941"/>
      <c r="FQ538" s="941"/>
      <c r="FR538" s="941"/>
      <c r="FS538" s="941"/>
      <c r="FT538" s="941"/>
      <c r="FU538" s="941"/>
      <c r="FV538" s="941"/>
      <c r="FW538" s="941"/>
      <c r="FX538" s="941"/>
      <c r="FY538" s="941"/>
      <c r="FZ538" s="941"/>
      <c r="GA538" s="941"/>
      <c r="GB538" s="941"/>
      <c r="GC538" s="941"/>
      <c r="GD538" s="941"/>
      <c r="GE538" s="941"/>
      <c r="GF538" s="941"/>
      <c r="GG538" s="941"/>
      <c r="GH538" s="941"/>
      <c r="GI538" s="941"/>
      <c r="GJ538" s="941"/>
      <c r="GK538" s="941"/>
      <c r="GL538" s="941"/>
      <c r="GM538" s="941"/>
      <c r="GN538" s="941"/>
      <c r="GO538" s="941"/>
      <c r="GP538" s="941"/>
      <c r="GQ538" s="941"/>
      <c r="GR538" s="941"/>
      <c r="GS538" s="941"/>
      <c r="GT538" s="941"/>
      <c r="GU538" s="941"/>
      <c r="GV538" s="941"/>
      <c r="GW538" s="941"/>
      <c r="GX538" s="941"/>
      <c r="GY538" s="941"/>
      <c r="GZ538" s="941"/>
      <c r="HA538" s="941"/>
      <c r="HB538" s="941"/>
      <c r="HC538" s="941"/>
      <c r="HD538" s="941"/>
      <c r="HE538" s="941"/>
      <c r="HF538" s="941"/>
      <c r="HG538" s="941"/>
      <c r="HH538" s="941"/>
      <c r="HI538" s="941"/>
      <c r="HJ538" s="941"/>
      <c r="HK538" s="941"/>
      <c r="HL538" s="941"/>
      <c r="HM538" s="941"/>
      <c r="HN538" s="941"/>
      <c r="HO538" s="941"/>
      <c r="HP538" s="941"/>
      <c r="HQ538" s="941"/>
      <c r="HR538" s="941"/>
      <c r="HS538" s="941"/>
      <c r="HT538" s="941"/>
      <c r="HU538" s="941"/>
      <c r="HV538" s="941"/>
      <c r="HW538" s="941"/>
      <c r="HX538" s="941"/>
      <c r="HY538" s="941"/>
      <c r="HZ538" s="941"/>
      <c r="IA538" s="941"/>
      <c r="IB538" s="941"/>
      <c r="IC538" s="941"/>
      <c r="ID538" s="941"/>
      <c r="IE538" s="941"/>
      <c r="IF538" s="941"/>
      <c r="IG538" s="941"/>
      <c r="IH538" s="941"/>
      <c r="II538" s="941"/>
      <c r="IJ538" s="941"/>
      <c r="IK538" s="941"/>
      <c r="IL538" s="941"/>
      <c r="IM538" s="941"/>
      <c r="IN538" s="941"/>
      <c r="IO538" s="941"/>
      <c r="IP538" s="941"/>
      <c r="IQ538" s="941"/>
      <c r="IR538" s="941"/>
      <c r="IS538" s="941"/>
      <c r="IT538" s="941"/>
    </row>
    <row r="539" spans="1:254" ht="12">
      <c r="A539" s="1281"/>
      <c r="B539" s="1425"/>
      <c r="C539" s="796" t="s">
        <v>615</v>
      </c>
      <c r="D539" s="1428"/>
      <c r="E539" s="1407"/>
      <c r="F539" s="1431"/>
      <c r="G539" s="1421"/>
      <c r="H539" s="941"/>
      <c r="I539" s="941"/>
      <c r="J539" s="941"/>
      <c r="K539" s="941"/>
      <c r="L539" s="941"/>
      <c r="M539" s="941"/>
      <c r="N539" s="941"/>
      <c r="O539" s="941"/>
      <c r="P539" s="941"/>
      <c r="Q539" s="941"/>
      <c r="R539" s="941"/>
      <c r="S539" s="941"/>
      <c r="T539" s="941"/>
      <c r="U539" s="941"/>
      <c r="V539" s="941"/>
      <c r="W539" s="941"/>
      <c r="X539" s="941"/>
      <c r="Y539" s="941"/>
      <c r="Z539" s="941"/>
      <c r="AA539" s="941"/>
      <c r="AB539" s="941"/>
      <c r="AC539" s="941"/>
      <c r="AD539" s="941"/>
      <c r="AE539" s="941"/>
      <c r="AF539" s="941"/>
      <c r="AG539" s="941"/>
      <c r="AH539" s="941"/>
      <c r="AI539" s="941"/>
      <c r="AJ539" s="941"/>
      <c r="AK539" s="941"/>
      <c r="AL539" s="941"/>
      <c r="AM539" s="941"/>
      <c r="AN539" s="941"/>
      <c r="AO539" s="941"/>
      <c r="AP539" s="941"/>
      <c r="AQ539" s="941"/>
      <c r="AR539" s="941"/>
      <c r="AS539" s="941"/>
      <c r="AT539" s="941"/>
      <c r="AU539" s="941"/>
      <c r="AV539" s="941"/>
      <c r="AW539" s="941"/>
      <c r="AX539" s="941"/>
      <c r="AY539" s="941"/>
      <c r="AZ539" s="941"/>
      <c r="BA539" s="941"/>
      <c r="BB539" s="941"/>
      <c r="BC539" s="941"/>
      <c r="BD539" s="941"/>
      <c r="BE539" s="941"/>
      <c r="BF539" s="941"/>
      <c r="BG539" s="941"/>
      <c r="BH539" s="941"/>
      <c r="BI539" s="941"/>
      <c r="BJ539" s="941"/>
      <c r="BK539" s="941"/>
      <c r="BL539" s="941"/>
      <c r="BM539" s="941"/>
      <c r="BN539" s="941"/>
      <c r="BO539" s="941"/>
      <c r="BP539" s="941"/>
      <c r="BQ539" s="941"/>
      <c r="BR539" s="941"/>
      <c r="BS539" s="941"/>
      <c r="BT539" s="941"/>
      <c r="BU539" s="941"/>
      <c r="BV539" s="941"/>
      <c r="BW539" s="941"/>
      <c r="BX539" s="941"/>
      <c r="BY539" s="941"/>
      <c r="BZ539" s="941"/>
      <c r="CA539" s="941"/>
      <c r="CB539" s="941"/>
      <c r="CC539" s="941"/>
      <c r="CD539" s="941"/>
      <c r="CE539" s="941"/>
      <c r="CF539" s="941"/>
      <c r="CG539" s="941"/>
      <c r="CH539" s="941"/>
      <c r="CI539" s="941"/>
      <c r="CJ539" s="941"/>
      <c r="CK539" s="941"/>
      <c r="CL539" s="941"/>
      <c r="CM539" s="941"/>
      <c r="CN539" s="941"/>
      <c r="CO539" s="941"/>
      <c r="CP539" s="941"/>
      <c r="CQ539" s="941"/>
      <c r="CR539" s="941"/>
      <c r="CS539" s="941"/>
      <c r="CT539" s="941"/>
      <c r="CU539" s="941"/>
      <c r="CV539" s="941"/>
      <c r="CW539" s="941"/>
      <c r="CX539" s="941"/>
      <c r="CY539" s="941"/>
      <c r="CZ539" s="941"/>
      <c r="DA539" s="941"/>
      <c r="DB539" s="941"/>
      <c r="DC539" s="941"/>
      <c r="DD539" s="941"/>
      <c r="DE539" s="941"/>
      <c r="DF539" s="941"/>
      <c r="DG539" s="941"/>
      <c r="DH539" s="941"/>
      <c r="DI539" s="941"/>
      <c r="DJ539" s="941"/>
      <c r="DK539" s="941"/>
      <c r="DL539" s="941"/>
      <c r="DM539" s="941"/>
      <c r="DN539" s="941"/>
      <c r="DO539" s="941"/>
      <c r="DP539" s="941"/>
      <c r="DQ539" s="941"/>
      <c r="DR539" s="941"/>
      <c r="DS539" s="941"/>
      <c r="DT539" s="941"/>
      <c r="DU539" s="941"/>
      <c r="DV539" s="941"/>
      <c r="DW539" s="941"/>
      <c r="DX539" s="941"/>
      <c r="DY539" s="941"/>
      <c r="DZ539" s="941"/>
      <c r="EA539" s="941"/>
      <c r="EB539" s="941"/>
      <c r="EC539" s="941"/>
      <c r="ED539" s="941"/>
      <c r="EE539" s="941"/>
      <c r="EF539" s="941"/>
      <c r="EG539" s="941"/>
      <c r="EH539" s="941"/>
      <c r="EI539" s="941"/>
      <c r="EJ539" s="941"/>
      <c r="EK539" s="941"/>
      <c r="EL539" s="941"/>
      <c r="EM539" s="941"/>
      <c r="EN539" s="941"/>
      <c r="EO539" s="941"/>
      <c r="EP539" s="941"/>
      <c r="EQ539" s="941"/>
      <c r="ER539" s="941"/>
      <c r="ES539" s="941"/>
      <c r="ET539" s="941"/>
      <c r="EU539" s="941"/>
      <c r="EV539" s="941"/>
      <c r="EW539" s="941"/>
      <c r="EX539" s="941"/>
      <c r="EY539" s="941"/>
      <c r="EZ539" s="941"/>
      <c r="FA539" s="941"/>
      <c r="FB539" s="941"/>
      <c r="FC539" s="941"/>
      <c r="FD539" s="941"/>
      <c r="FE539" s="941"/>
      <c r="FF539" s="941"/>
      <c r="FG539" s="941"/>
      <c r="FH539" s="941"/>
      <c r="FI539" s="941"/>
      <c r="FJ539" s="941"/>
      <c r="FK539" s="941"/>
      <c r="FL539" s="941"/>
      <c r="FM539" s="941"/>
      <c r="FN539" s="941"/>
      <c r="FO539" s="941"/>
      <c r="FP539" s="941"/>
      <c r="FQ539" s="941"/>
      <c r="FR539" s="941"/>
      <c r="FS539" s="941"/>
      <c r="FT539" s="941"/>
      <c r="FU539" s="941"/>
      <c r="FV539" s="941"/>
      <c r="FW539" s="941"/>
      <c r="FX539" s="941"/>
      <c r="FY539" s="941"/>
      <c r="FZ539" s="941"/>
      <c r="GA539" s="941"/>
      <c r="GB539" s="941"/>
      <c r="GC539" s="941"/>
      <c r="GD539" s="941"/>
      <c r="GE539" s="941"/>
      <c r="GF539" s="941"/>
      <c r="GG539" s="941"/>
      <c r="GH539" s="941"/>
      <c r="GI539" s="941"/>
      <c r="GJ539" s="941"/>
      <c r="GK539" s="941"/>
      <c r="GL539" s="941"/>
      <c r="GM539" s="941"/>
      <c r="GN539" s="941"/>
      <c r="GO539" s="941"/>
      <c r="GP539" s="941"/>
      <c r="GQ539" s="941"/>
      <c r="GR539" s="941"/>
      <c r="GS539" s="941"/>
      <c r="GT539" s="941"/>
      <c r="GU539" s="941"/>
      <c r="GV539" s="941"/>
      <c r="GW539" s="941"/>
      <c r="GX539" s="941"/>
      <c r="GY539" s="941"/>
      <c r="GZ539" s="941"/>
      <c r="HA539" s="941"/>
      <c r="HB539" s="941"/>
      <c r="HC539" s="941"/>
      <c r="HD539" s="941"/>
      <c r="HE539" s="941"/>
      <c r="HF539" s="941"/>
      <c r="HG539" s="941"/>
      <c r="HH539" s="941"/>
      <c r="HI539" s="941"/>
      <c r="HJ539" s="941"/>
      <c r="HK539" s="941"/>
      <c r="HL539" s="941"/>
      <c r="HM539" s="941"/>
      <c r="HN539" s="941"/>
      <c r="HO539" s="941"/>
      <c r="HP539" s="941"/>
      <c r="HQ539" s="941"/>
      <c r="HR539" s="941"/>
      <c r="HS539" s="941"/>
      <c r="HT539" s="941"/>
      <c r="HU539" s="941"/>
      <c r="HV539" s="941"/>
      <c r="HW539" s="941"/>
      <c r="HX539" s="941"/>
      <c r="HY539" s="941"/>
      <c r="HZ539" s="941"/>
      <c r="IA539" s="941"/>
      <c r="IB539" s="941"/>
      <c r="IC539" s="941"/>
      <c r="ID539" s="941"/>
      <c r="IE539" s="941"/>
      <c r="IF539" s="941"/>
      <c r="IG539" s="941"/>
      <c r="IH539" s="941"/>
      <c r="II539" s="941"/>
      <c r="IJ539" s="941"/>
      <c r="IK539" s="941"/>
      <c r="IL539" s="941"/>
      <c r="IM539" s="941"/>
      <c r="IN539" s="941"/>
      <c r="IO539" s="941"/>
      <c r="IP539" s="941"/>
      <c r="IQ539" s="941"/>
      <c r="IR539" s="941"/>
      <c r="IS539" s="941"/>
      <c r="IT539" s="941"/>
    </row>
    <row r="540" spans="1:254" ht="12">
      <c r="A540" s="1281"/>
      <c r="B540" s="1425"/>
      <c r="C540" s="798" t="s">
        <v>966</v>
      </c>
      <c r="D540" s="1428"/>
      <c r="E540" s="1407"/>
      <c r="F540" s="1431"/>
      <c r="G540" s="1421"/>
      <c r="H540" s="941"/>
      <c r="I540" s="941"/>
      <c r="J540" s="941"/>
      <c r="K540" s="941"/>
      <c r="L540" s="941"/>
      <c r="M540" s="941"/>
      <c r="N540" s="941"/>
      <c r="O540" s="941"/>
      <c r="P540" s="941"/>
      <c r="Q540" s="941"/>
      <c r="R540" s="941"/>
      <c r="S540" s="941"/>
      <c r="T540" s="941"/>
      <c r="U540" s="941"/>
      <c r="V540" s="941"/>
      <c r="W540" s="941"/>
      <c r="X540" s="941"/>
      <c r="Y540" s="941"/>
      <c r="Z540" s="941"/>
      <c r="AA540" s="941"/>
      <c r="AB540" s="941"/>
      <c r="AC540" s="941"/>
      <c r="AD540" s="941"/>
      <c r="AE540" s="941"/>
      <c r="AF540" s="941"/>
      <c r="AG540" s="941"/>
      <c r="AH540" s="941"/>
      <c r="AI540" s="941"/>
      <c r="AJ540" s="941"/>
      <c r="AK540" s="941"/>
      <c r="AL540" s="941"/>
      <c r="AM540" s="941"/>
      <c r="AN540" s="941"/>
      <c r="AO540" s="941"/>
      <c r="AP540" s="941"/>
      <c r="AQ540" s="941"/>
      <c r="AR540" s="941"/>
      <c r="AS540" s="941"/>
      <c r="AT540" s="941"/>
      <c r="AU540" s="941"/>
      <c r="AV540" s="941"/>
      <c r="AW540" s="941"/>
      <c r="AX540" s="941"/>
      <c r="AY540" s="941"/>
      <c r="AZ540" s="941"/>
      <c r="BA540" s="941"/>
      <c r="BB540" s="941"/>
      <c r="BC540" s="941"/>
      <c r="BD540" s="941"/>
      <c r="BE540" s="941"/>
      <c r="BF540" s="941"/>
      <c r="BG540" s="941"/>
      <c r="BH540" s="941"/>
      <c r="BI540" s="941"/>
      <c r="BJ540" s="941"/>
      <c r="BK540" s="941"/>
      <c r="BL540" s="941"/>
      <c r="BM540" s="941"/>
      <c r="BN540" s="941"/>
      <c r="BO540" s="941"/>
      <c r="BP540" s="941"/>
      <c r="BQ540" s="941"/>
      <c r="BR540" s="941"/>
      <c r="BS540" s="941"/>
      <c r="BT540" s="941"/>
      <c r="BU540" s="941"/>
      <c r="BV540" s="941"/>
      <c r="BW540" s="941"/>
      <c r="BX540" s="941"/>
      <c r="BY540" s="941"/>
      <c r="BZ540" s="941"/>
      <c r="CA540" s="941"/>
      <c r="CB540" s="941"/>
      <c r="CC540" s="941"/>
      <c r="CD540" s="941"/>
      <c r="CE540" s="941"/>
      <c r="CF540" s="941"/>
      <c r="CG540" s="941"/>
      <c r="CH540" s="941"/>
      <c r="CI540" s="941"/>
      <c r="CJ540" s="941"/>
      <c r="CK540" s="941"/>
      <c r="CL540" s="941"/>
      <c r="CM540" s="941"/>
      <c r="CN540" s="941"/>
      <c r="CO540" s="941"/>
      <c r="CP540" s="941"/>
      <c r="CQ540" s="941"/>
      <c r="CR540" s="941"/>
      <c r="CS540" s="941"/>
      <c r="CT540" s="941"/>
      <c r="CU540" s="941"/>
      <c r="CV540" s="941"/>
      <c r="CW540" s="941"/>
      <c r="CX540" s="941"/>
      <c r="CY540" s="941"/>
      <c r="CZ540" s="941"/>
      <c r="DA540" s="941"/>
      <c r="DB540" s="941"/>
      <c r="DC540" s="941"/>
      <c r="DD540" s="941"/>
      <c r="DE540" s="941"/>
      <c r="DF540" s="941"/>
      <c r="DG540" s="941"/>
      <c r="DH540" s="941"/>
      <c r="DI540" s="941"/>
      <c r="DJ540" s="941"/>
      <c r="DK540" s="941"/>
      <c r="DL540" s="941"/>
      <c r="DM540" s="941"/>
      <c r="DN540" s="941"/>
      <c r="DO540" s="941"/>
      <c r="DP540" s="941"/>
      <c r="DQ540" s="941"/>
      <c r="DR540" s="941"/>
      <c r="DS540" s="941"/>
      <c r="DT540" s="941"/>
      <c r="DU540" s="941"/>
      <c r="DV540" s="941"/>
      <c r="DW540" s="941"/>
      <c r="DX540" s="941"/>
      <c r="DY540" s="941"/>
      <c r="DZ540" s="941"/>
      <c r="EA540" s="941"/>
      <c r="EB540" s="941"/>
      <c r="EC540" s="941"/>
      <c r="ED540" s="941"/>
      <c r="EE540" s="941"/>
      <c r="EF540" s="941"/>
      <c r="EG540" s="941"/>
      <c r="EH540" s="941"/>
      <c r="EI540" s="941"/>
      <c r="EJ540" s="941"/>
      <c r="EK540" s="941"/>
      <c r="EL540" s="941"/>
      <c r="EM540" s="941"/>
      <c r="EN540" s="941"/>
      <c r="EO540" s="941"/>
      <c r="EP540" s="941"/>
      <c r="EQ540" s="941"/>
      <c r="ER540" s="941"/>
      <c r="ES540" s="941"/>
      <c r="ET540" s="941"/>
      <c r="EU540" s="941"/>
      <c r="EV540" s="941"/>
      <c r="EW540" s="941"/>
      <c r="EX540" s="941"/>
      <c r="EY540" s="941"/>
      <c r="EZ540" s="941"/>
      <c r="FA540" s="941"/>
      <c r="FB540" s="941"/>
      <c r="FC540" s="941"/>
      <c r="FD540" s="941"/>
      <c r="FE540" s="941"/>
      <c r="FF540" s="941"/>
      <c r="FG540" s="941"/>
      <c r="FH540" s="941"/>
      <c r="FI540" s="941"/>
      <c r="FJ540" s="941"/>
      <c r="FK540" s="941"/>
      <c r="FL540" s="941"/>
      <c r="FM540" s="941"/>
      <c r="FN540" s="941"/>
      <c r="FO540" s="941"/>
      <c r="FP540" s="941"/>
      <c r="FQ540" s="941"/>
      <c r="FR540" s="941"/>
      <c r="FS540" s="941"/>
      <c r="FT540" s="941"/>
      <c r="FU540" s="941"/>
      <c r="FV540" s="941"/>
      <c r="FW540" s="941"/>
      <c r="FX540" s="941"/>
      <c r="FY540" s="941"/>
      <c r="FZ540" s="941"/>
      <c r="GA540" s="941"/>
      <c r="GB540" s="941"/>
      <c r="GC540" s="941"/>
      <c r="GD540" s="941"/>
      <c r="GE540" s="941"/>
      <c r="GF540" s="941"/>
      <c r="GG540" s="941"/>
      <c r="GH540" s="941"/>
      <c r="GI540" s="941"/>
      <c r="GJ540" s="941"/>
      <c r="GK540" s="941"/>
      <c r="GL540" s="941"/>
      <c r="GM540" s="941"/>
      <c r="GN540" s="941"/>
      <c r="GO540" s="941"/>
      <c r="GP540" s="941"/>
      <c r="GQ540" s="941"/>
      <c r="GR540" s="941"/>
      <c r="GS540" s="941"/>
      <c r="GT540" s="941"/>
      <c r="GU540" s="941"/>
      <c r="GV540" s="941"/>
      <c r="GW540" s="941"/>
      <c r="GX540" s="941"/>
      <c r="GY540" s="941"/>
      <c r="GZ540" s="941"/>
      <c r="HA540" s="941"/>
      <c r="HB540" s="941"/>
      <c r="HC540" s="941"/>
      <c r="HD540" s="941"/>
      <c r="HE540" s="941"/>
      <c r="HF540" s="941"/>
      <c r="HG540" s="941"/>
      <c r="HH540" s="941"/>
      <c r="HI540" s="941"/>
      <c r="HJ540" s="941"/>
      <c r="HK540" s="941"/>
      <c r="HL540" s="941"/>
      <c r="HM540" s="941"/>
      <c r="HN540" s="941"/>
      <c r="HO540" s="941"/>
      <c r="HP540" s="941"/>
      <c r="HQ540" s="941"/>
      <c r="HR540" s="941"/>
      <c r="HS540" s="941"/>
      <c r="HT540" s="941"/>
      <c r="HU540" s="941"/>
      <c r="HV540" s="941"/>
      <c r="HW540" s="941"/>
      <c r="HX540" s="941"/>
      <c r="HY540" s="941"/>
      <c r="HZ540" s="941"/>
      <c r="IA540" s="941"/>
      <c r="IB540" s="941"/>
      <c r="IC540" s="941"/>
      <c r="ID540" s="941"/>
      <c r="IE540" s="941"/>
      <c r="IF540" s="941"/>
      <c r="IG540" s="941"/>
      <c r="IH540" s="941"/>
      <c r="II540" s="941"/>
      <c r="IJ540" s="941"/>
      <c r="IK540" s="941"/>
      <c r="IL540" s="941"/>
      <c r="IM540" s="941"/>
      <c r="IN540" s="941"/>
      <c r="IO540" s="941"/>
      <c r="IP540" s="941"/>
      <c r="IQ540" s="941"/>
      <c r="IR540" s="941"/>
      <c r="IS540" s="941"/>
      <c r="IT540" s="941"/>
    </row>
    <row r="541" spans="1:254" ht="12">
      <c r="A541" s="1281"/>
      <c r="B541" s="1425"/>
      <c r="C541" s="796" t="s">
        <v>967</v>
      </c>
      <c r="D541" s="1428"/>
      <c r="E541" s="1407"/>
      <c r="F541" s="1431"/>
      <c r="G541" s="1421"/>
      <c r="H541" s="941"/>
      <c r="I541" s="941"/>
      <c r="J541" s="941"/>
      <c r="K541" s="941"/>
      <c r="L541" s="941"/>
      <c r="M541" s="941"/>
      <c r="N541" s="941"/>
      <c r="O541" s="941"/>
      <c r="P541" s="941"/>
      <c r="Q541" s="941"/>
      <c r="R541" s="941"/>
      <c r="S541" s="941"/>
      <c r="T541" s="941"/>
      <c r="U541" s="941"/>
      <c r="V541" s="941"/>
      <c r="W541" s="941"/>
      <c r="X541" s="941"/>
      <c r="Y541" s="941"/>
      <c r="Z541" s="941"/>
      <c r="AA541" s="941"/>
      <c r="AB541" s="941"/>
      <c r="AC541" s="941"/>
      <c r="AD541" s="941"/>
      <c r="AE541" s="941"/>
      <c r="AF541" s="941"/>
      <c r="AG541" s="941"/>
      <c r="AH541" s="941"/>
      <c r="AI541" s="941"/>
      <c r="AJ541" s="941"/>
      <c r="AK541" s="941"/>
      <c r="AL541" s="941"/>
      <c r="AM541" s="941"/>
      <c r="AN541" s="941"/>
      <c r="AO541" s="941"/>
      <c r="AP541" s="941"/>
      <c r="AQ541" s="941"/>
      <c r="AR541" s="941"/>
      <c r="AS541" s="941"/>
      <c r="AT541" s="941"/>
      <c r="AU541" s="941"/>
      <c r="AV541" s="941"/>
      <c r="AW541" s="941"/>
      <c r="AX541" s="941"/>
      <c r="AY541" s="941"/>
      <c r="AZ541" s="941"/>
      <c r="BA541" s="941"/>
      <c r="BB541" s="941"/>
      <c r="BC541" s="941"/>
      <c r="BD541" s="941"/>
      <c r="BE541" s="941"/>
      <c r="BF541" s="941"/>
      <c r="BG541" s="941"/>
      <c r="BH541" s="941"/>
      <c r="BI541" s="941"/>
      <c r="BJ541" s="941"/>
      <c r="BK541" s="941"/>
      <c r="BL541" s="941"/>
      <c r="BM541" s="941"/>
      <c r="BN541" s="941"/>
      <c r="BO541" s="941"/>
      <c r="BP541" s="941"/>
      <c r="BQ541" s="941"/>
      <c r="BR541" s="941"/>
      <c r="BS541" s="941"/>
      <c r="BT541" s="941"/>
      <c r="BU541" s="941"/>
      <c r="BV541" s="941"/>
      <c r="BW541" s="941"/>
      <c r="BX541" s="941"/>
      <c r="BY541" s="941"/>
      <c r="BZ541" s="941"/>
      <c r="CA541" s="941"/>
      <c r="CB541" s="941"/>
      <c r="CC541" s="941"/>
      <c r="CD541" s="941"/>
      <c r="CE541" s="941"/>
      <c r="CF541" s="941"/>
      <c r="CG541" s="941"/>
      <c r="CH541" s="941"/>
      <c r="CI541" s="941"/>
      <c r="CJ541" s="941"/>
      <c r="CK541" s="941"/>
      <c r="CL541" s="941"/>
      <c r="CM541" s="941"/>
      <c r="CN541" s="941"/>
      <c r="CO541" s="941"/>
      <c r="CP541" s="941"/>
      <c r="CQ541" s="941"/>
      <c r="CR541" s="941"/>
      <c r="CS541" s="941"/>
      <c r="CT541" s="941"/>
      <c r="CU541" s="941"/>
      <c r="CV541" s="941"/>
      <c r="CW541" s="941"/>
      <c r="CX541" s="941"/>
      <c r="CY541" s="941"/>
      <c r="CZ541" s="941"/>
      <c r="DA541" s="941"/>
      <c r="DB541" s="941"/>
      <c r="DC541" s="941"/>
      <c r="DD541" s="941"/>
      <c r="DE541" s="941"/>
      <c r="DF541" s="941"/>
      <c r="DG541" s="941"/>
      <c r="DH541" s="941"/>
      <c r="DI541" s="941"/>
      <c r="DJ541" s="941"/>
      <c r="DK541" s="941"/>
      <c r="DL541" s="941"/>
      <c r="DM541" s="941"/>
      <c r="DN541" s="941"/>
      <c r="DO541" s="941"/>
      <c r="DP541" s="941"/>
      <c r="DQ541" s="941"/>
      <c r="DR541" s="941"/>
      <c r="DS541" s="941"/>
      <c r="DT541" s="941"/>
      <c r="DU541" s="941"/>
      <c r="DV541" s="941"/>
      <c r="DW541" s="941"/>
      <c r="DX541" s="941"/>
      <c r="DY541" s="941"/>
      <c r="DZ541" s="941"/>
      <c r="EA541" s="941"/>
      <c r="EB541" s="941"/>
      <c r="EC541" s="941"/>
      <c r="ED541" s="941"/>
      <c r="EE541" s="941"/>
      <c r="EF541" s="941"/>
      <c r="EG541" s="941"/>
      <c r="EH541" s="941"/>
      <c r="EI541" s="941"/>
      <c r="EJ541" s="941"/>
      <c r="EK541" s="941"/>
      <c r="EL541" s="941"/>
      <c r="EM541" s="941"/>
      <c r="EN541" s="941"/>
      <c r="EO541" s="941"/>
      <c r="EP541" s="941"/>
      <c r="EQ541" s="941"/>
      <c r="ER541" s="941"/>
      <c r="ES541" s="941"/>
      <c r="ET541" s="941"/>
      <c r="EU541" s="941"/>
      <c r="EV541" s="941"/>
      <c r="EW541" s="941"/>
      <c r="EX541" s="941"/>
      <c r="EY541" s="941"/>
      <c r="EZ541" s="941"/>
      <c r="FA541" s="941"/>
      <c r="FB541" s="941"/>
      <c r="FC541" s="941"/>
      <c r="FD541" s="941"/>
      <c r="FE541" s="941"/>
      <c r="FF541" s="941"/>
      <c r="FG541" s="941"/>
      <c r="FH541" s="941"/>
      <c r="FI541" s="941"/>
      <c r="FJ541" s="941"/>
      <c r="FK541" s="941"/>
      <c r="FL541" s="941"/>
      <c r="FM541" s="941"/>
      <c r="FN541" s="941"/>
      <c r="FO541" s="941"/>
      <c r="FP541" s="941"/>
      <c r="FQ541" s="941"/>
      <c r="FR541" s="941"/>
      <c r="FS541" s="941"/>
      <c r="FT541" s="941"/>
      <c r="FU541" s="941"/>
      <c r="FV541" s="941"/>
      <c r="FW541" s="941"/>
      <c r="FX541" s="941"/>
      <c r="FY541" s="941"/>
      <c r="FZ541" s="941"/>
      <c r="GA541" s="941"/>
      <c r="GB541" s="941"/>
      <c r="GC541" s="941"/>
      <c r="GD541" s="941"/>
      <c r="GE541" s="941"/>
      <c r="GF541" s="941"/>
      <c r="GG541" s="941"/>
      <c r="GH541" s="941"/>
      <c r="GI541" s="941"/>
      <c r="GJ541" s="941"/>
      <c r="GK541" s="941"/>
      <c r="GL541" s="941"/>
      <c r="GM541" s="941"/>
      <c r="GN541" s="941"/>
      <c r="GO541" s="941"/>
      <c r="GP541" s="941"/>
      <c r="GQ541" s="941"/>
      <c r="GR541" s="941"/>
      <c r="GS541" s="941"/>
      <c r="GT541" s="941"/>
      <c r="GU541" s="941"/>
      <c r="GV541" s="941"/>
      <c r="GW541" s="941"/>
      <c r="GX541" s="941"/>
      <c r="GY541" s="941"/>
      <c r="GZ541" s="941"/>
      <c r="HA541" s="941"/>
      <c r="HB541" s="941"/>
      <c r="HC541" s="941"/>
      <c r="HD541" s="941"/>
      <c r="HE541" s="941"/>
      <c r="HF541" s="941"/>
      <c r="HG541" s="941"/>
      <c r="HH541" s="941"/>
      <c r="HI541" s="941"/>
      <c r="HJ541" s="941"/>
      <c r="HK541" s="941"/>
      <c r="HL541" s="941"/>
      <c r="HM541" s="941"/>
      <c r="HN541" s="941"/>
      <c r="HO541" s="941"/>
      <c r="HP541" s="941"/>
      <c r="HQ541" s="941"/>
      <c r="HR541" s="941"/>
      <c r="HS541" s="941"/>
      <c r="HT541" s="941"/>
      <c r="HU541" s="941"/>
      <c r="HV541" s="941"/>
      <c r="HW541" s="941"/>
      <c r="HX541" s="941"/>
      <c r="HY541" s="941"/>
      <c r="HZ541" s="941"/>
      <c r="IA541" s="941"/>
      <c r="IB541" s="941"/>
      <c r="IC541" s="941"/>
      <c r="ID541" s="941"/>
      <c r="IE541" s="941"/>
      <c r="IF541" s="941"/>
      <c r="IG541" s="941"/>
      <c r="IH541" s="941"/>
      <c r="II541" s="941"/>
      <c r="IJ541" s="941"/>
      <c r="IK541" s="941"/>
      <c r="IL541" s="941"/>
      <c r="IM541" s="941"/>
      <c r="IN541" s="941"/>
      <c r="IO541" s="941"/>
      <c r="IP541" s="941"/>
      <c r="IQ541" s="941"/>
      <c r="IR541" s="941"/>
      <c r="IS541" s="941"/>
      <c r="IT541" s="941"/>
    </row>
    <row r="542" spans="1:254" ht="12">
      <c r="A542" s="1281"/>
      <c r="B542" s="1425"/>
      <c r="C542" s="799" t="s">
        <v>963</v>
      </c>
      <c r="D542" s="1428"/>
      <c r="E542" s="1407"/>
      <c r="F542" s="1431"/>
      <c r="G542" s="1421"/>
      <c r="H542" s="941"/>
      <c r="I542" s="941"/>
      <c r="J542" s="941"/>
      <c r="K542" s="941"/>
      <c r="L542" s="941"/>
      <c r="M542" s="941"/>
      <c r="N542" s="941"/>
      <c r="O542" s="941"/>
      <c r="P542" s="941"/>
      <c r="Q542" s="941"/>
      <c r="R542" s="941"/>
      <c r="S542" s="941"/>
      <c r="T542" s="941"/>
      <c r="U542" s="941"/>
      <c r="V542" s="941"/>
      <c r="W542" s="941"/>
      <c r="X542" s="941"/>
      <c r="Y542" s="941"/>
      <c r="Z542" s="941"/>
      <c r="AA542" s="941"/>
      <c r="AB542" s="941"/>
      <c r="AC542" s="941"/>
      <c r="AD542" s="941"/>
      <c r="AE542" s="941"/>
      <c r="AF542" s="941"/>
      <c r="AG542" s="941"/>
      <c r="AH542" s="941"/>
      <c r="AI542" s="941"/>
      <c r="AJ542" s="941"/>
      <c r="AK542" s="941"/>
      <c r="AL542" s="941"/>
      <c r="AM542" s="941"/>
      <c r="AN542" s="941"/>
      <c r="AO542" s="941"/>
      <c r="AP542" s="941"/>
      <c r="AQ542" s="941"/>
      <c r="AR542" s="941"/>
      <c r="AS542" s="941"/>
      <c r="AT542" s="941"/>
      <c r="AU542" s="941"/>
      <c r="AV542" s="941"/>
      <c r="AW542" s="941"/>
      <c r="AX542" s="941"/>
      <c r="AY542" s="941"/>
      <c r="AZ542" s="941"/>
      <c r="BA542" s="941"/>
      <c r="BB542" s="941"/>
      <c r="BC542" s="941"/>
      <c r="BD542" s="941"/>
      <c r="BE542" s="941"/>
      <c r="BF542" s="941"/>
      <c r="BG542" s="941"/>
      <c r="BH542" s="941"/>
      <c r="BI542" s="941"/>
      <c r="BJ542" s="941"/>
      <c r="BK542" s="941"/>
      <c r="BL542" s="941"/>
      <c r="BM542" s="941"/>
      <c r="BN542" s="941"/>
      <c r="BO542" s="941"/>
      <c r="BP542" s="941"/>
      <c r="BQ542" s="941"/>
      <c r="BR542" s="941"/>
      <c r="BS542" s="941"/>
      <c r="BT542" s="941"/>
      <c r="BU542" s="941"/>
      <c r="BV542" s="941"/>
      <c r="BW542" s="941"/>
      <c r="BX542" s="941"/>
      <c r="BY542" s="941"/>
      <c r="BZ542" s="941"/>
      <c r="CA542" s="941"/>
      <c r="CB542" s="941"/>
      <c r="CC542" s="941"/>
      <c r="CD542" s="941"/>
      <c r="CE542" s="941"/>
      <c r="CF542" s="941"/>
      <c r="CG542" s="941"/>
      <c r="CH542" s="941"/>
      <c r="CI542" s="941"/>
      <c r="CJ542" s="941"/>
      <c r="CK542" s="941"/>
      <c r="CL542" s="941"/>
      <c r="CM542" s="941"/>
      <c r="CN542" s="941"/>
      <c r="CO542" s="941"/>
      <c r="CP542" s="941"/>
      <c r="CQ542" s="941"/>
      <c r="CR542" s="941"/>
      <c r="CS542" s="941"/>
      <c r="CT542" s="941"/>
      <c r="CU542" s="941"/>
      <c r="CV542" s="941"/>
      <c r="CW542" s="941"/>
      <c r="CX542" s="941"/>
      <c r="CY542" s="941"/>
      <c r="CZ542" s="941"/>
      <c r="DA542" s="941"/>
      <c r="DB542" s="941"/>
      <c r="DC542" s="941"/>
      <c r="DD542" s="941"/>
      <c r="DE542" s="941"/>
      <c r="DF542" s="941"/>
      <c r="DG542" s="941"/>
      <c r="DH542" s="941"/>
      <c r="DI542" s="941"/>
      <c r="DJ542" s="941"/>
      <c r="DK542" s="941"/>
      <c r="DL542" s="941"/>
      <c r="DM542" s="941"/>
      <c r="DN542" s="941"/>
      <c r="DO542" s="941"/>
      <c r="DP542" s="941"/>
      <c r="DQ542" s="941"/>
      <c r="DR542" s="941"/>
      <c r="DS542" s="941"/>
      <c r="DT542" s="941"/>
      <c r="DU542" s="941"/>
      <c r="DV542" s="941"/>
      <c r="DW542" s="941"/>
      <c r="DX542" s="941"/>
      <c r="DY542" s="941"/>
      <c r="DZ542" s="941"/>
      <c r="EA542" s="941"/>
      <c r="EB542" s="941"/>
      <c r="EC542" s="941"/>
      <c r="ED542" s="941"/>
      <c r="EE542" s="941"/>
      <c r="EF542" s="941"/>
      <c r="EG542" s="941"/>
      <c r="EH542" s="941"/>
      <c r="EI542" s="941"/>
      <c r="EJ542" s="941"/>
      <c r="EK542" s="941"/>
      <c r="EL542" s="941"/>
      <c r="EM542" s="941"/>
      <c r="EN542" s="941"/>
      <c r="EO542" s="941"/>
      <c r="EP542" s="941"/>
      <c r="EQ542" s="941"/>
      <c r="ER542" s="941"/>
      <c r="ES542" s="941"/>
      <c r="ET542" s="941"/>
      <c r="EU542" s="941"/>
      <c r="EV542" s="941"/>
      <c r="EW542" s="941"/>
      <c r="EX542" s="941"/>
      <c r="EY542" s="941"/>
      <c r="EZ542" s="941"/>
      <c r="FA542" s="941"/>
      <c r="FB542" s="941"/>
      <c r="FC542" s="941"/>
      <c r="FD542" s="941"/>
      <c r="FE542" s="941"/>
      <c r="FF542" s="941"/>
      <c r="FG542" s="941"/>
      <c r="FH542" s="941"/>
      <c r="FI542" s="941"/>
      <c r="FJ542" s="941"/>
      <c r="FK542" s="941"/>
      <c r="FL542" s="941"/>
      <c r="FM542" s="941"/>
      <c r="FN542" s="941"/>
      <c r="FO542" s="941"/>
      <c r="FP542" s="941"/>
      <c r="FQ542" s="941"/>
      <c r="FR542" s="941"/>
      <c r="FS542" s="941"/>
      <c r="FT542" s="941"/>
      <c r="FU542" s="941"/>
      <c r="FV542" s="941"/>
      <c r="FW542" s="941"/>
      <c r="FX542" s="941"/>
      <c r="FY542" s="941"/>
      <c r="FZ542" s="941"/>
      <c r="GA542" s="941"/>
      <c r="GB542" s="941"/>
      <c r="GC542" s="941"/>
      <c r="GD542" s="941"/>
      <c r="GE542" s="941"/>
      <c r="GF542" s="941"/>
      <c r="GG542" s="941"/>
      <c r="GH542" s="941"/>
      <c r="GI542" s="941"/>
      <c r="GJ542" s="941"/>
      <c r="GK542" s="941"/>
      <c r="GL542" s="941"/>
      <c r="GM542" s="941"/>
      <c r="GN542" s="941"/>
      <c r="GO542" s="941"/>
      <c r="GP542" s="941"/>
      <c r="GQ542" s="941"/>
      <c r="GR542" s="941"/>
      <c r="GS542" s="941"/>
      <c r="GT542" s="941"/>
      <c r="GU542" s="941"/>
      <c r="GV542" s="941"/>
      <c r="GW542" s="941"/>
      <c r="GX542" s="941"/>
      <c r="GY542" s="941"/>
      <c r="GZ542" s="941"/>
      <c r="HA542" s="941"/>
      <c r="HB542" s="941"/>
      <c r="HC542" s="941"/>
      <c r="HD542" s="941"/>
      <c r="HE542" s="941"/>
      <c r="HF542" s="941"/>
      <c r="HG542" s="941"/>
      <c r="HH542" s="941"/>
      <c r="HI542" s="941"/>
      <c r="HJ542" s="941"/>
      <c r="HK542" s="941"/>
      <c r="HL542" s="941"/>
      <c r="HM542" s="941"/>
      <c r="HN542" s="941"/>
      <c r="HO542" s="941"/>
      <c r="HP542" s="941"/>
      <c r="HQ542" s="941"/>
      <c r="HR542" s="941"/>
      <c r="HS542" s="941"/>
      <c r="HT542" s="941"/>
      <c r="HU542" s="941"/>
      <c r="HV542" s="941"/>
      <c r="HW542" s="941"/>
      <c r="HX542" s="941"/>
      <c r="HY542" s="941"/>
      <c r="HZ542" s="941"/>
      <c r="IA542" s="941"/>
      <c r="IB542" s="941"/>
      <c r="IC542" s="941"/>
      <c r="ID542" s="941"/>
      <c r="IE542" s="941"/>
      <c r="IF542" s="941"/>
      <c r="IG542" s="941"/>
      <c r="IH542" s="941"/>
      <c r="II542" s="941"/>
      <c r="IJ542" s="941"/>
      <c r="IK542" s="941"/>
      <c r="IL542" s="941"/>
      <c r="IM542" s="941"/>
      <c r="IN542" s="941"/>
      <c r="IO542" s="941"/>
      <c r="IP542" s="941"/>
      <c r="IQ542" s="941"/>
      <c r="IR542" s="941"/>
      <c r="IS542" s="941"/>
      <c r="IT542" s="941"/>
    </row>
    <row r="543" spans="1:254" ht="12">
      <c r="A543" s="1281"/>
      <c r="B543" s="1425"/>
      <c r="C543" s="799" t="s">
        <v>968</v>
      </c>
      <c r="D543" s="1428"/>
      <c r="E543" s="1407"/>
      <c r="F543" s="1431"/>
      <c r="G543" s="1421"/>
      <c r="H543" s="941"/>
      <c r="I543" s="941"/>
      <c r="J543" s="941"/>
      <c r="K543" s="941"/>
      <c r="L543" s="941"/>
      <c r="M543" s="941"/>
      <c r="N543" s="941"/>
      <c r="O543" s="941"/>
      <c r="P543" s="941"/>
      <c r="Q543" s="941"/>
      <c r="R543" s="941"/>
      <c r="S543" s="941"/>
      <c r="T543" s="941"/>
      <c r="U543" s="941"/>
      <c r="V543" s="941"/>
      <c r="W543" s="941"/>
      <c r="X543" s="941"/>
      <c r="Y543" s="941"/>
      <c r="Z543" s="941"/>
      <c r="AA543" s="941"/>
      <c r="AB543" s="941"/>
      <c r="AC543" s="941"/>
      <c r="AD543" s="941"/>
      <c r="AE543" s="941"/>
      <c r="AF543" s="941"/>
      <c r="AG543" s="941"/>
      <c r="AH543" s="941"/>
      <c r="AI543" s="941"/>
      <c r="AJ543" s="941"/>
      <c r="AK543" s="941"/>
      <c r="AL543" s="941"/>
      <c r="AM543" s="941"/>
      <c r="AN543" s="941"/>
      <c r="AO543" s="941"/>
      <c r="AP543" s="941"/>
      <c r="AQ543" s="941"/>
      <c r="AR543" s="941"/>
      <c r="AS543" s="941"/>
      <c r="AT543" s="941"/>
      <c r="AU543" s="941"/>
      <c r="AV543" s="941"/>
      <c r="AW543" s="941"/>
      <c r="AX543" s="941"/>
      <c r="AY543" s="941"/>
      <c r="AZ543" s="941"/>
      <c r="BA543" s="941"/>
      <c r="BB543" s="941"/>
      <c r="BC543" s="941"/>
      <c r="BD543" s="941"/>
      <c r="BE543" s="941"/>
      <c r="BF543" s="941"/>
      <c r="BG543" s="941"/>
      <c r="BH543" s="941"/>
      <c r="BI543" s="941"/>
      <c r="BJ543" s="941"/>
      <c r="BK543" s="941"/>
      <c r="BL543" s="941"/>
      <c r="BM543" s="941"/>
      <c r="BN543" s="941"/>
      <c r="BO543" s="941"/>
      <c r="BP543" s="941"/>
      <c r="BQ543" s="941"/>
      <c r="BR543" s="941"/>
      <c r="BS543" s="941"/>
      <c r="BT543" s="941"/>
      <c r="BU543" s="941"/>
      <c r="BV543" s="941"/>
      <c r="BW543" s="941"/>
      <c r="BX543" s="941"/>
      <c r="BY543" s="941"/>
      <c r="BZ543" s="941"/>
      <c r="CA543" s="941"/>
      <c r="CB543" s="941"/>
      <c r="CC543" s="941"/>
      <c r="CD543" s="941"/>
      <c r="CE543" s="941"/>
      <c r="CF543" s="941"/>
      <c r="CG543" s="941"/>
      <c r="CH543" s="941"/>
      <c r="CI543" s="941"/>
      <c r="CJ543" s="941"/>
      <c r="CK543" s="941"/>
      <c r="CL543" s="941"/>
      <c r="CM543" s="941"/>
      <c r="CN543" s="941"/>
      <c r="CO543" s="941"/>
      <c r="CP543" s="941"/>
      <c r="CQ543" s="941"/>
      <c r="CR543" s="941"/>
      <c r="CS543" s="941"/>
      <c r="CT543" s="941"/>
      <c r="CU543" s="941"/>
      <c r="CV543" s="941"/>
      <c r="CW543" s="941"/>
      <c r="CX543" s="941"/>
      <c r="CY543" s="941"/>
      <c r="CZ543" s="941"/>
      <c r="DA543" s="941"/>
      <c r="DB543" s="941"/>
      <c r="DC543" s="941"/>
      <c r="DD543" s="941"/>
      <c r="DE543" s="941"/>
      <c r="DF543" s="941"/>
      <c r="DG543" s="941"/>
      <c r="DH543" s="941"/>
      <c r="DI543" s="941"/>
      <c r="DJ543" s="941"/>
      <c r="DK543" s="941"/>
      <c r="DL543" s="941"/>
      <c r="DM543" s="941"/>
      <c r="DN543" s="941"/>
      <c r="DO543" s="941"/>
      <c r="DP543" s="941"/>
      <c r="DQ543" s="941"/>
      <c r="DR543" s="941"/>
      <c r="DS543" s="941"/>
      <c r="DT543" s="941"/>
      <c r="DU543" s="941"/>
      <c r="DV543" s="941"/>
      <c r="DW543" s="941"/>
      <c r="DX543" s="941"/>
      <c r="DY543" s="941"/>
      <c r="DZ543" s="941"/>
      <c r="EA543" s="941"/>
      <c r="EB543" s="941"/>
      <c r="EC543" s="941"/>
      <c r="ED543" s="941"/>
      <c r="EE543" s="941"/>
      <c r="EF543" s="941"/>
      <c r="EG543" s="941"/>
      <c r="EH543" s="941"/>
      <c r="EI543" s="941"/>
      <c r="EJ543" s="941"/>
      <c r="EK543" s="941"/>
      <c r="EL543" s="941"/>
      <c r="EM543" s="941"/>
      <c r="EN543" s="941"/>
      <c r="EO543" s="941"/>
      <c r="EP543" s="941"/>
      <c r="EQ543" s="941"/>
      <c r="ER543" s="941"/>
      <c r="ES543" s="941"/>
      <c r="ET543" s="941"/>
      <c r="EU543" s="941"/>
      <c r="EV543" s="941"/>
      <c r="EW543" s="941"/>
      <c r="EX543" s="941"/>
      <c r="EY543" s="941"/>
      <c r="EZ543" s="941"/>
      <c r="FA543" s="941"/>
      <c r="FB543" s="941"/>
      <c r="FC543" s="941"/>
      <c r="FD543" s="941"/>
      <c r="FE543" s="941"/>
      <c r="FF543" s="941"/>
      <c r="FG543" s="941"/>
      <c r="FH543" s="941"/>
      <c r="FI543" s="941"/>
      <c r="FJ543" s="941"/>
      <c r="FK543" s="941"/>
      <c r="FL543" s="941"/>
      <c r="FM543" s="941"/>
      <c r="FN543" s="941"/>
      <c r="FO543" s="941"/>
      <c r="FP543" s="941"/>
      <c r="FQ543" s="941"/>
      <c r="FR543" s="941"/>
      <c r="FS543" s="941"/>
      <c r="FT543" s="941"/>
      <c r="FU543" s="941"/>
      <c r="FV543" s="941"/>
      <c r="FW543" s="941"/>
      <c r="FX543" s="941"/>
      <c r="FY543" s="941"/>
      <c r="FZ543" s="941"/>
      <c r="GA543" s="941"/>
      <c r="GB543" s="941"/>
      <c r="GC543" s="941"/>
      <c r="GD543" s="941"/>
      <c r="GE543" s="941"/>
      <c r="GF543" s="941"/>
      <c r="GG543" s="941"/>
      <c r="GH543" s="941"/>
      <c r="GI543" s="941"/>
      <c r="GJ543" s="941"/>
      <c r="GK543" s="941"/>
      <c r="GL543" s="941"/>
      <c r="GM543" s="941"/>
      <c r="GN543" s="941"/>
      <c r="GO543" s="941"/>
      <c r="GP543" s="941"/>
      <c r="GQ543" s="941"/>
      <c r="GR543" s="941"/>
      <c r="GS543" s="941"/>
      <c r="GT543" s="941"/>
      <c r="GU543" s="941"/>
      <c r="GV543" s="941"/>
      <c r="GW543" s="941"/>
      <c r="GX543" s="941"/>
      <c r="GY543" s="941"/>
      <c r="GZ543" s="941"/>
      <c r="HA543" s="941"/>
      <c r="HB543" s="941"/>
      <c r="HC543" s="941"/>
      <c r="HD543" s="941"/>
      <c r="HE543" s="941"/>
      <c r="HF543" s="941"/>
      <c r="HG543" s="941"/>
      <c r="HH543" s="941"/>
      <c r="HI543" s="941"/>
      <c r="HJ543" s="941"/>
      <c r="HK543" s="941"/>
      <c r="HL543" s="941"/>
      <c r="HM543" s="941"/>
      <c r="HN543" s="941"/>
      <c r="HO543" s="941"/>
      <c r="HP543" s="941"/>
      <c r="HQ543" s="941"/>
      <c r="HR543" s="941"/>
      <c r="HS543" s="941"/>
      <c r="HT543" s="941"/>
      <c r="HU543" s="941"/>
      <c r="HV543" s="941"/>
      <c r="HW543" s="941"/>
      <c r="HX543" s="941"/>
      <c r="HY543" s="941"/>
      <c r="HZ543" s="941"/>
      <c r="IA543" s="941"/>
      <c r="IB543" s="941"/>
      <c r="IC543" s="941"/>
      <c r="ID543" s="941"/>
      <c r="IE543" s="941"/>
      <c r="IF543" s="941"/>
      <c r="IG543" s="941"/>
      <c r="IH543" s="941"/>
      <c r="II543" s="941"/>
      <c r="IJ543" s="941"/>
      <c r="IK543" s="941"/>
      <c r="IL543" s="941"/>
      <c r="IM543" s="941"/>
      <c r="IN543" s="941"/>
      <c r="IO543" s="941"/>
      <c r="IP543" s="941"/>
      <c r="IQ543" s="941"/>
      <c r="IR543" s="941"/>
      <c r="IS543" s="941"/>
      <c r="IT543" s="941"/>
    </row>
    <row r="544" spans="1:254" ht="12">
      <c r="A544" s="1281"/>
      <c r="B544" s="1425"/>
      <c r="C544" s="799" t="s">
        <v>969</v>
      </c>
      <c r="D544" s="1428"/>
      <c r="E544" s="1407"/>
      <c r="F544" s="1431"/>
      <c r="G544" s="1421"/>
      <c r="H544" s="941"/>
      <c r="I544" s="941"/>
      <c r="J544" s="941"/>
      <c r="K544" s="941"/>
      <c r="L544" s="941"/>
      <c r="M544" s="941"/>
      <c r="N544" s="941"/>
      <c r="O544" s="941"/>
      <c r="P544" s="941"/>
      <c r="Q544" s="941"/>
      <c r="R544" s="941"/>
      <c r="S544" s="941"/>
      <c r="T544" s="941"/>
      <c r="U544" s="941"/>
      <c r="V544" s="941"/>
      <c r="W544" s="941"/>
      <c r="X544" s="941"/>
      <c r="Y544" s="941"/>
      <c r="Z544" s="941"/>
      <c r="AA544" s="941"/>
      <c r="AB544" s="941"/>
      <c r="AC544" s="941"/>
      <c r="AD544" s="941"/>
      <c r="AE544" s="941"/>
      <c r="AF544" s="941"/>
      <c r="AG544" s="941"/>
      <c r="AH544" s="941"/>
      <c r="AI544" s="941"/>
      <c r="AJ544" s="941"/>
      <c r="AK544" s="941"/>
      <c r="AL544" s="941"/>
      <c r="AM544" s="941"/>
      <c r="AN544" s="941"/>
      <c r="AO544" s="941"/>
      <c r="AP544" s="941"/>
      <c r="AQ544" s="941"/>
      <c r="AR544" s="941"/>
      <c r="AS544" s="941"/>
      <c r="AT544" s="941"/>
      <c r="AU544" s="941"/>
      <c r="AV544" s="941"/>
      <c r="AW544" s="941"/>
      <c r="AX544" s="941"/>
      <c r="AY544" s="941"/>
      <c r="AZ544" s="941"/>
      <c r="BA544" s="941"/>
      <c r="BB544" s="941"/>
      <c r="BC544" s="941"/>
      <c r="BD544" s="941"/>
      <c r="BE544" s="941"/>
      <c r="BF544" s="941"/>
      <c r="BG544" s="941"/>
      <c r="BH544" s="941"/>
      <c r="BI544" s="941"/>
      <c r="BJ544" s="941"/>
      <c r="BK544" s="941"/>
      <c r="BL544" s="941"/>
      <c r="BM544" s="941"/>
      <c r="BN544" s="941"/>
      <c r="BO544" s="941"/>
      <c r="BP544" s="941"/>
      <c r="BQ544" s="941"/>
      <c r="BR544" s="941"/>
      <c r="BS544" s="941"/>
      <c r="BT544" s="941"/>
      <c r="BU544" s="941"/>
      <c r="BV544" s="941"/>
      <c r="BW544" s="941"/>
      <c r="BX544" s="941"/>
      <c r="BY544" s="941"/>
      <c r="BZ544" s="941"/>
      <c r="CA544" s="941"/>
      <c r="CB544" s="941"/>
      <c r="CC544" s="941"/>
      <c r="CD544" s="941"/>
      <c r="CE544" s="941"/>
      <c r="CF544" s="941"/>
      <c r="CG544" s="941"/>
      <c r="CH544" s="941"/>
      <c r="CI544" s="941"/>
      <c r="CJ544" s="941"/>
      <c r="CK544" s="941"/>
      <c r="CL544" s="941"/>
      <c r="CM544" s="941"/>
      <c r="CN544" s="941"/>
      <c r="CO544" s="941"/>
      <c r="CP544" s="941"/>
      <c r="CQ544" s="941"/>
      <c r="CR544" s="941"/>
      <c r="CS544" s="941"/>
      <c r="CT544" s="941"/>
      <c r="CU544" s="941"/>
      <c r="CV544" s="941"/>
      <c r="CW544" s="941"/>
      <c r="CX544" s="941"/>
      <c r="CY544" s="941"/>
      <c r="CZ544" s="941"/>
      <c r="DA544" s="941"/>
      <c r="DB544" s="941"/>
      <c r="DC544" s="941"/>
      <c r="DD544" s="941"/>
      <c r="DE544" s="941"/>
      <c r="DF544" s="941"/>
      <c r="DG544" s="941"/>
      <c r="DH544" s="941"/>
      <c r="DI544" s="941"/>
      <c r="DJ544" s="941"/>
      <c r="DK544" s="941"/>
      <c r="DL544" s="941"/>
      <c r="DM544" s="941"/>
      <c r="DN544" s="941"/>
      <c r="DO544" s="941"/>
      <c r="DP544" s="941"/>
      <c r="DQ544" s="941"/>
      <c r="DR544" s="941"/>
      <c r="DS544" s="941"/>
      <c r="DT544" s="941"/>
      <c r="DU544" s="941"/>
      <c r="DV544" s="941"/>
      <c r="DW544" s="941"/>
      <c r="DX544" s="941"/>
      <c r="DY544" s="941"/>
      <c r="DZ544" s="941"/>
      <c r="EA544" s="941"/>
      <c r="EB544" s="941"/>
      <c r="EC544" s="941"/>
      <c r="ED544" s="941"/>
      <c r="EE544" s="941"/>
      <c r="EF544" s="941"/>
      <c r="EG544" s="941"/>
      <c r="EH544" s="941"/>
      <c r="EI544" s="941"/>
      <c r="EJ544" s="941"/>
      <c r="EK544" s="941"/>
      <c r="EL544" s="941"/>
      <c r="EM544" s="941"/>
      <c r="EN544" s="941"/>
      <c r="EO544" s="941"/>
      <c r="EP544" s="941"/>
      <c r="EQ544" s="941"/>
      <c r="ER544" s="941"/>
      <c r="ES544" s="941"/>
      <c r="ET544" s="941"/>
      <c r="EU544" s="941"/>
      <c r="EV544" s="941"/>
      <c r="EW544" s="941"/>
      <c r="EX544" s="941"/>
      <c r="EY544" s="941"/>
      <c r="EZ544" s="941"/>
      <c r="FA544" s="941"/>
      <c r="FB544" s="941"/>
      <c r="FC544" s="941"/>
      <c r="FD544" s="941"/>
      <c r="FE544" s="941"/>
      <c r="FF544" s="941"/>
      <c r="FG544" s="941"/>
      <c r="FH544" s="941"/>
      <c r="FI544" s="941"/>
      <c r="FJ544" s="941"/>
      <c r="FK544" s="941"/>
      <c r="FL544" s="941"/>
      <c r="FM544" s="941"/>
      <c r="FN544" s="941"/>
      <c r="FO544" s="941"/>
      <c r="FP544" s="941"/>
      <c r="FQ544" s="941"/>
      <c r="FR544" s="941"/>
      <c r="FS544" s="941"/>
      <c r="FT544" s="941"/>
      <c r="FU544" s="941"/>
      <c r="FV544" s="941"/>
      <c r="FW544" s="941"/>
      <c r="FX544" s="941"/>
      <c r="FY544" s="941"/>
      <c r="FZ544" s="941"/>
      <c r="GA544" s="941"/>
      <c r="GB544" s="941"/>
      <c r="GC544" s="941"/>
      <c r="GD544" s="941"/>
      <c r="GE544" s="941"/>
      <c r="GF544" s="941"/>
      <c r="GG544" s="941"/>
      <c r="GH544" s="941"/>
      <c r="GI544" s="941"/>
      <c r="GJ544" s="941"/>
      <c r="GK544" s="941"/>
      <c r="GL544" s="941"/>
      <c r="GM544" s="941"/>
      <c r="GN544" s="941"/>
      <c r="GO544" s="941"/>
      <c r="GP544" s="941"/>
      <c r="GQ544" s="941"/>
      <c r="GR544" s="941"/>
      <c r="GS544" s="941"/>
      <c r="GT544" s="941"/>
      <c r="GU544" s="941"/>
      <c r="GV544" s="941"/>
      <c r="GW544" s="941"/>
      <c r="GX544" s="941"/>
      <c r="GY544" s="941"/>
      <c r="GZ544" s="941"/>
      <c r="HA544" s="941"/>
      <c r="HB544" s="941"/>
      <c r="HC544" s="941"/>
      <c r="HD544" s="941"/>
      <c r="HE544" s="941"/>
      <c r="HF544" s="941"/>
      <c r="HG544" s="941"/>
      <c r="HH544" s="941"/>
      <c r="HI544" s="941"/>
      <c r="HJ544" s="941"/>
      <c r="HK544" s="941"/>
      <c r="HL544" s="941"/>
      <c r="HM544" s="941"/>
      <c r="HN544" s="941"/>
      <c r="HO544" s="941"/>
      <c r="HP544" s="941"/>
      <c r="HQ544" s="941"/>
      <c r="HR544" s="941"/>
      <c r="HS544" s="941"/>
      <c r="HT544" s="941"/>
      <c r="HU544" s="941"/>
      <c r="HV544" s="941"/>
      <c r="HW544" s="941"/>
      <c r="HX544" s="941"/>
      <c r="HY544" s="941"/>
      <c r="HZ544" s="941"/>
      <c r="IA544" s="941"/>
      <c r="IB544" s="941"/>
      <c r="IC544" s="941"/>
      <c r="ID544" s="941"/>
      <c r="IE544" s="941"/>
      <c r="IF544" s="941"/>
      <c r="IG544" s="941"/>
      <c r="IH544" s="941"/>
      <c r="II544" s="941"/>
      <c r="IJ544" s="941"/>
      <c r="IK544" s="941"/>
      <c r="IL544" s="941"/>
      <c r="IM544" s="941"/>
      <c r="IN544" s="941"/>
      <c r="IO544" s="941"/>
      <c r="IP544" s="941"/>
      <c r="IQ544" s="941"/>
      <c r="IR544" s="941"/>
      <c r="IS544" s="941"/>
      <c r="IT544" s="941"/>
    </row>
    <row r="545" spans="1:254" ht="12">
      <c r="A545" s="1281"/>
      <c r="B545" s="1425"/>
      <c r="C545" s="799" t="s">
        <v>970</v>
      </c>
      <c r="D545" s="1428"/>
      <c r="E545" s="1407"/>
      <c r="F545" s="1431"/>
      <c r="G545" s="1421"/>
      <c r="H545" s="941"/>
      <c r="I545" s="941"/>
      <c r="J545" s="941"/>
      <c r="K545" s="941"/>
      <c r="L545" s="941"/>
      <c r="M545" s="941"/>
      <c r="N545" s="941"/>
      <c r="O545" s="941"/>
      <c r="P545" s="941"/>
      <c r="Q545" s="941"/>
      <c r="R545" s="941"/>
      <c r="S545" s="941"/>
      <c r="T545" s="941"/>
      <c r="U545" s="941"/>
      <c r="V545" s="941"/>
      <c r="W545" s="941"/>
      <c r="X545" s="941"/>
      <c r="Y545" s="941"/>
      <c r="Z545" s="941"/>
      <c r="AA545" s="941"/>
      <c r="AB545" s="941"/>
      <c r="AC545" s="941"/>
      <c r="AD545" s="941"/>
      <c r="AE545" s="941"/>
      <c r="AF545" s="941"/>
      <c r="AG545" s="941"/>
      <c r="AH545" s="941"/>
      <c r="AI545" s="941"/>
      <c r="AJ545" s="941"/>
      <c r="AK545" s="941"/>
      <c r="AL545" s="941"/>
      <c r="AM545" s="941"/>
      <c r="AN545" s="941"/>
      <c r="AO545" s="941"/>
      <c r="AP545" s="941"/>
      <c r="AQ545" s="941"/>
      <c r="AR545" s="941"/>
      <c r="AS545" s="941"/>
      <c r="AT545" s="941"/>
      <c r="AU545" s="941"/>
      <c r="AV545" s="941"/>
      <c r="AW545" s="941"/>
      <c r="AX545" s="941"/>
      <c r="AY545" s="941"/>
      <c r="AZ545" s="941"/>
      <c r="BA545" s="941"/>
      <c r="BB545" s="941"/>
      <c r="BC545" s="941"/>
      <c r="BD545" s="941"/>
      <c r="BE545" s="941"/>
      <c r="BF545" s="941"/>
      <c r="BG545" s="941"/>
      <c r="BH545" s="941"/>
      <c r="BI545" s="941"/>
      <c r="BJ545" s="941"/>
      <c r="BK545" s="941"/>
      <c r="BL545" s="941"/>
      <c r="BM545" s="941"/>
      <c r="BN545" s="941"/>
      <c r="BO545" s="941"/>
      <c r="BP545" s="941"/>
      <c r="BQ545" s="941"/>
      <c r="BR545" s="941"/>
      <c r="BS545" s="941"/>
      <c r="BT545" s="941"/>
      <c r="BU545" s="941"/>
      <c r="BV545" s="941"/>
      <c r="BW545" s="941"/>
      <c r="BX545" s="941"/>
      <c r="BY545" s="941"/>
      <c r="BZ545" s="941"/>
      <c r="CA545" s="941"/>
      <c r="CB545" s="941"/>
      <c r="CC545" s="941"/>
      <c r="CD545" s="941"/>
      <c r="CE545" s="941"/>
      <c r="CF545" s="941"/>
      <c r="CG545" s="941"/>
      <c r="CH545" s="941"/>
      <c r="CI545" s="941"/>
      <c r="CJ545" s="941"/>
      <c r="CK545" s="941"/>
      <c r="CL545" s="941"/>
      <c r="CM545" s="941"/>
      <c r="CN545" s="941"/>
      <c r="CO545" s="941"/>
      <c r="CP545" s="941"/>
      <c r="CQ545" s="941"/>
      <c r="CR545" s="941"/>
      <c r="CS545" s="941"/>
      <c r="CT545" s="941"/>
      <c r="CU545" s="941"/>
      <c r="CV545" s="941"/>
      <c r="CW545" s="941"/>
      <c r="CX545" s="941"/>
      <c r="CY545" s="941"/>
      <c r="CZ545" s="941"/>
      <c r="DA545" s="941"/>
      <c r="DB545" s="941"/>
      <c r="DC545" s="941"/>
      <c r="DD545" s="941"/>
      <c r="DE545" s="941"/>
      <c r="DF545" s="941"/>
      <c r="DG545" s="941"/>
      <c r="DH545" s="941"/>
      <c r="DI545" s="941"/>
      <c r="DJ545" s="941"/>
      <c r="DK545" s="941"/>
      <c r="DL545" s="941"/>
      <c r="DM545" s="941"/>
      <c r="DN545" s="941"/>
      <c r="DO545" s="941"/>
      <c r="DP545" s="941"/>
      <c r="DQ545" s="941"/>
      <c r="DR545" s="941"/>
      <c r="DS545" s="941"/>
      <c r="DT545" s="941"/>
      <c r="DU545" s="941"/>
      <c r="DV545" s="941"/>
      <c r="DW545" s="941"/>
      <c r="DX545" s="941"/>
      <c r="DY545" s="941"/>
      <c r="DZ545" s="941"/>
      <c r="EA545" s="941"/>
      <c r="EB545" s="941"/>
      <c r="EC545" s="941"/>
      <c r="ED545" s="941"/>
      <c r="EE545" s="941"/>
      <c r="EF545" s="941"/>
      <c r="EG545" s="941"/>
      <c r="EH545" s="941"/>
      <c r="EI545" s="941"/>
      <c r="EJ545" s="941"/>
      <c r="EK545" s="941"/>
      <c r="EL545" s="941"/>
      <c r="EM545" s="941"/>
      <c r="EN545" s="941"/>
      <c r="EO545" s="941"/>
      <c r="EP545" s="941"/>
      <c r="EQ545" s="941"/>
      <c r="ER545" s="941"/>
      <c r="ES545" s="941"/>
      <c r="ET545" s="941"/>
      <c r="EU545" s="941"/>
      <c r="EV545" s="941"/>
      <c r="EW545" s="941"/>
      <c r="EX545" s="941"/>
      <c r="EY545" s="941"/>
      <c r="EZ545" s="941"/>
      <c r="FA545" s="941"/>
      <c r="FB545" s="941"/>
      <c r="FC545" s="941"/>
      <c r="FD545" s="941"/>
      <c r="FE545" s="941"/>
      <c r="FF545" s="941"/>
      <c r="FG545" s="941"/>
      <c r="FH545" s="941"/>
      <c r="FI545" s="941"/>
      <c r="FJ545" s="941"/>
      <c r="FK545" s="941"/>
      <c r="FL545" s="941"/>
      <c r="FM545" s="941"/>
      <c r="FN545" s="941"/>
      <c r="FO545" s="941"/>
      <c r="FP545" s="941"/>
      <c r="FQ545" s="941"/>
      <c r="FR545" s="941"/>
      <c r="FS545" s="941"/>
      <c r="FT545" s="941"/>
      <c r="FU545" s="941"/>
      <c r="FV545" s="941"/>
      <c r="FW545" s="941"/>
      <c r="FX545" s="941"/>
      <c r="FY545" s="941"/>
      <c r="FZ545" s="941"/>
      <c r="GA545" s="941"/>
      <c r="GB545" s="941"/>
      <c r="GC545" s="941"/>
      <c r="GD545" s="941"/>
      <c r="GE545" s="941"/>
      <c r="GF545" s="941"/>
      <c r="GG545" s="941"/>
      <c r="GH545" s="941"/>
      <c r="GI545" s="941"/>
      <c r="GJ545" s="941"/>
      <c r="GK545" s="941"/>
      <c r="GL545" s="941"/>
      <c r="GM545" s="941"/>
      <c r="GN545" s="941"/>
      <c r="GO545" s="941"/>
      <c r="GP545" s="941"/>
      <c r="GQ545" s="941"/>
      <c r="GR545" s="941"/>
      <c r="GS545" s="941"/>
      <c r="GT545" s="941"/>
      <c r="GU545" s="941"/>
      <c r="GV545" s="941"/>
      <c r="GW545" s="941"/>
      <c r="GX545" s="941"/>
      <c r="GY545" s="941"/>
      <c r="GZ545" s="941"/>
      <c r="HA545" s="941"/>
      <c r="HB545" s="941"/>
      <c r="HC545" s="941"/>
      <c r="HD545" s="941"/>
      <c r="HE545" s="941"/>
      <c r="HF545" s="941"/>
      <c r="HG545" s="941"/>
      <c r="HH545" s="941"/>
      <c r="HI545" s="941"/>
      <c r="HJ545" s="941"/>
      <c r="HK545" s="941"/>
      <c r="HL545" s="941"/>
      <c r="HM545" s="941"/>
      <c r="HN545" s="941"/>
      <c r="HO545" s="941"/>
      <c r="HP545" s="941"/>
      <c r="HQ545" s="941"/>
      <c r="HR545" s="941"/>
      <c r="HS545" s="941"/>
      <c r="HT545" s="941"/>
      <c r="HU545" s="941"/>
      <c r="HV545" s="941"/>
      <c r="HW545" s="941"/>
      <c r="HX545" s="941"/>
      <c r="HY545" s="941"/>
      <c r="HZ545" s="941"/>
      <c r="IA545" s="941"/>
      <c r="IB545" s="941"/>
      <c r="IC545" s="941"/>
      <c r="ID545" s="941"/>
      <c r="IE545" s="941"/>
      <c r="IF545" s="941"/>
      <c r="IG545" s="941"/>
      <c r="IH545" s="941"/>
      <c r="II545" s="941"/>
      <c r="IJ545" s="941"/>
      <c r="IK545" s="941"/>
      <c r="IL545" s="941"/>
      <c r="IM545" s="941"/>
      <c r="IN545" s="941"/>
      <c r="IO545" s="941"/>
      <c r="IP545" s="941"/>
      <c r="IQ545" s="941"/>
      <c r="IR545" s="941"/>
      <c r="IS545" s="941"/>
      <c r="IT545" s="941"/>
    </row>
    <row r="546" spans="1:254" ht="12">
      <c r="A546" s="1281"/>
      <c r="B546" s="1425"/>
      <c r="C546" s="799" t="s">
        <v>971</v>
      </c>
      <c r="D546" s="1428"/>
      <c r="E546" s="1407"/>
      <c r="F546" s="1431"/>
      <c r="G546" s="1421"/>
      <c r="H546" s="941"/>
      <c r="I546" s="941"/>
      <c r="J546" s="941"/>
      <c r="K546" s="941"/>
      <c r="L546" s="941"/>
      <c r="M546" s="941"/>
      <c r="N546" s="941"/>
      <c r="O546" s="941"/>
      <c r="P546" s="941"/>
      <c r="Q546" s="941"/>
      <c r="R546" s="941"/>
      <c r="S546" s="941"/>
      <c r="T546" s="941"/>
      <c r="U546" s="941"/>
      <c r="V546" s="941"/>
      <c r="W546" s="941"/>
      <c r="X546" s="941"/>
      <c r="Y546" s="941"/>
      <c r="Z546" s="941"/>
      <c r="AA546" s="941"/>
      <c r="AB546" s="941"/>
      <c r="AC546" s="941"/>
      <c r="AD546" s="941"/>
      <c r="AE546" s="941"/>
      <c r="AF546" s="941"/>
      <c r="AG546" s="941"/>
      <c r="AH546" s="941"/>
      <c r="AI546" s="941"/>
      <c r="AJ546" s="941"/>
      <c r="AK546" s="941"/>
      <c r="AL546" s="941"/>
      <c r="AM546" s="941"/>
      <c r="AN546" s="941"/>
      <c r="AO546" s="941"/>
      <c r="AP546" s="941"/>
      <c r="AQ546" s="941"/>
      <c r="AR546" s="941"/>
      <c r="AS546" s="941"/>
      <c r="AT546" s="941"/>
      <c r="AU546" s="941"/>
      <c r="AV546" s="941"/>
      <c r="AW546" s="941"/>
      <c r="AX546" s="941"/>
      <c r="AY546" s="941"/>
      <c r="AZ546" s="941"/>
      <c r="BA546" s="941"/>
      <c r="BB546" s="941"/>
      <c r="BC546" s="941"/>
      <c r="BD546" s="941"/>
      <c r="BE546" s="941"/>
      <c r="BF546" s="941"/>
      <c r="BG546" s="941"/>
      <c r="BH546" s="941"/>
      <c r="BI546" s="941"/>
      <c r="BJ546" s="941"/>
      <c r="BK546" s="941"/>
      <c r="BL546" s="941"/>
      <c r="BM546" s="941"/>
      <c r="BN546" s="941"/>
      <c r="BO546" s="941"/>
      <c r="BP546" s="941"/>
      <c r="BQ546" s="941"/>
      <c r="BR546" s="941"/>
      <c r="BS546" s="941"/>
      <c r="BT546" s="941"/>
      <c r="BU546" s="941"/>
      <c r="BV546" s="941"/>
      <c r="BW546" s="941"/>
      <c r="BX546" s="941"/>
      <c r="BY546" s="941"/>
      <c r="BZ546" s="941"/>
      <c r="CA546" s="941"/>
      <c r="CB546" s="941"/>
      <c r="CC546" s="941"/>
      <c r="CD546" s="941"/>
      <c r="CE546" s="941"/>
      <c r="CF546" s="941"/>
      <c r="CG546" s="941"/>
      <c r="CH546" s="941"/>
      <c r="CI546" s="941"/>
      <c r="CJ546" s="941"/>
      <c r="CK546" s="941"/>
      <c r="CL546" s="941"/>
      <c r="CM546" s="941"/>
      <c r="CN546" s="941"/>
      <c r="CO546" s="941"/>
      <c r="CP546" s="941"/>
      <c r="CQ546" s="941"/>
      <c r="CR546" s="941"/>
      <c r="CS546" s="941"/>
      <c r="CT546" s="941"/>
      <c r="CU546" s="941"/>
      <c r="CV546" s="941"/>
      <c r="CW546" s="941"/>
      <c r="CX546" s="941"/>
      <c r="CY546" s="941"/>
      <c r="CZ546" s="941"/>
      <c r="DA546" s="941"/>
      <c r="DB546" s="941"/>
      <c r="DC546" s="941"/>
      <c r="DD546" s="941"/>
      <c r="DE546" s="941"/>
      <c r="DF546" s="941"/>
      <c r="DG546" s="941"/>
      <c r="DH546" s="941"/>
      <c r="DI546" s="941"/>
      <c r="DJ546" s="941"/>
      <c r="DK546" s="941"/>
      <c r="DL546" s="941"/>
      <c r="DM546" s="941"/>
      <c r="DN546" s="941"/>
      <c r="DO546" s="941"/>
      <c r="DP546" s="941"/>
      <c r="DQ546" s="941"/>
      <c r="DR546" s="941"/>
      <c r="DS546" s="941"/>
      <c r="DT546" s="941"/>
      <c r="DU546" s="941"/>
      <c r="DV546" s="941"/>
      <c r="DW546" s="941"/>
      <c r="DX546" s="941"/>
      <c r="DY546" s="941"/>
      <c r="DZ546" s="941"/>
      <c r="EA546" s="941"/>
      <c r="EB546" s="941"/>
      <c r="EC546" s="941"/>
      <c r="ED546" s="941"/>
      <c r="EE546" s="941"/>
      <c r="EF546" s="941"/>
      <c r="EG546" s="941"/>
      <c r="EH546" s="941"/>
      <c r="EI546" s="941"/>
      <c r="EJ546" s="941"/>
      <c r="EK546" s="941"/>
      <c r="EL546" s="941"/>
      <c r="EM546" s="941"/>
      <c r="EN546" s="941"/>
      <c r="EO546" s="941"/>
      <c r="EP546" s="941"/>
      <c r="EQ546" s="941"/>
      <c r="ER546" s="941"/>
      <c r="ES546" s="941"/>
      <c r="ET546" s="941"/>
      <c r="EU546" s="941"/>
      <c r="EV546" s="941"/>
      <c r="EW546" s="941"/>
      <c r="EX546" s="941"/>
      <c r="EY546" s="941"/>
      <c r="EZ546" s="941"/>
      <c r="FA546" s="941"/>
      <c r="FB546" s="941"/>
      <c r="FC546" s="941"/>
      <c r="FD546" s="941"/>
      <c r="FE546" s="941"/>
      <c r="FF546" s="941"/>
      <c r="FG546" s="941"/>
      <c r="FH546" s="941"/>
      <c r="FI546" s="941"/>
      <c r="FJ546" s="941"/>
      <c r="FK546" s="941"/>
      <c r="FL546" s="941"/>
      <c r="FM546" s="941"/>
      <c r="FN546" s="941"/>
      <c r="FO546" s="941"/>
      <c r="FP546" s="941"/>
      <c r="FQ546" s="941"/>
      <c r="FR546" s="941"/>
      <c r="FS546" s="941"/>
      <c r="FT546" s="941"/>
      <c r="FU546" s="941"/>
      <c r="FV546" s="941"/>
      <c r="FW546" s="941"/>
      <c r="FX546" s="941"/>
      <c r="FY546" s="941"/>
      <c r="FZ546" s="941"/>
      <c r="GA546" s="941"/>
      <c r="GB546" s="941"/>
      <c r="GC546" s="941"/>
      <c r="GD546" s="941"/>
      <c r="GE546" s="941"/>
      <c r="GF546" s="941"/>
      <c r="GG546" s="941"/>
      <c r="GH546" s="941"/>
      <c r="GI546" s="941"/>
      <c r="GJ546" s="941"/>
      <c r="GK546" s="941"/>
      <c r="GL546" s="941"/>
      <c r="GM546" s="941"/>
      <c r="GN546" s="941"/>
      <c r="GO546" s="941"/>
      <c r="GP546" s="941"/>
      <c r="GQ546" s="941"/>
      <c r="GR546" s="941"/>
      <c r="GS546" s="941"/>
      <c r="GT546" s="941"/>
      <c r="GU546" s="941"/>
      <c r="GV546" s="941"/>
      <c r="GW546" s="941"/>
      <c r="GX546" s="941"/>
      <c r="GY546" s="941"/>
      <c r="GZ546" s="941"/>
      <c r="HA546" s="941"/>
      <c r="HB546" s="941"/>
      <c r="HC546" s="941"/>
      <c r="HD546" s="941"/>
      <c r="HE546" s="941"/>
      <c r="HF546" s="941"/>
      <c r="HG546" s="941"/>
      <c r="HH546" s="941"/>
      <c r="HI546" s="941"/>
      <c r="HJ546" s="941"/>
      <c r="HK546" s="941"/>
      <c r="HL546" s="941"/>
      <c r="HM546" s="941"/>
      <c r="HN546" s="941"/>
      <c r="HO546" s="941"/>
      <c r="HP546" s="941"/>
      <c r="HQ546" s="941"/>
      <c r="HR546" s="941"/>
      <c r="HS546" s="941"/>
      <c r="HT546" s="941"/>
      <c r="HU546" s="941"/>
      <c r="HV546" s="941"/>
      <c r="HW546" s="941"/>
      <c r="HX546" s="941"/>
      <c r="HY546" s="941"/>
      <c r="HZ546" s="941"/>
      <c r="IA546" s="941"/>
      <c r="IB546" s="941"/>
      <c r="IC546" s="941"/>
      <c r="ID546" s="941"/>
      <c r="IE546" s="941"/>
      <c r="IF546" s="941"/>
      <c r="IG546" s="941"/>
      <c r="IH546" s="941"/>
      <c r="II546" s="941"/>
      <c r="IJ546" s="941"/>
      <c r="IK546" s="941"/>
      <c r="IL546" s="941"/>
      <c r="IM546" s="941"/>
      <c r="IN546" s="941"/>
      <c r="IO546" s="941"/>
      <c r="IP546" s="941"/>
      <c r="IQ546" s="941"/>
      <c r="IR546" s="941"/>
      <c r="IS546" s="941"/>
      <c r="IT546" s="941"/>
    </row>
    <row r="547" spans="1:254" ht="12">
      <c r="A547" s="1281"/>
      <c r="B547" s="1425"/>
      <c r="C547" s="799" t="s">
        <v>972</v>
      </c>
      <c r="D547" s="1428"/>
      <c r="E547" s="1407"/>
      <c r="F547" s="1431"/>
      <c r="G547" s="1421"/>
      <c r="H547" s="941"/>
      <c r="I547" s="941"/>
      <c r="J547" s="941"/>
      <c r="K547" s="941"/>
      <c r="L547" s="941"/>
      <c r="M547" s="941"/>
      <c r="N547" s="941"/>
      <c r="O547" s="941"/>
      <c r="P547" s="941"/>
      <c r="Q547" s="941"/>
      <c r="R547" s="941"/>
      <c r="S547" s="941"/>
      <c r="T547" s="941"/>
      <c r="U547" s="941"/>
      <c r="V547" s="941"/>
      <c r="W547" s="941"/>
      <c r="X547" s="941"/>
      <c r="Y547" s="941"/>
      <c r="Z547" s="941"/>
      <c r="AA547" s="941"/>
      <c r="AB547" s="941"/>
      <c r="AC547" s="941"/>
      <c r="AD547" s="941"/>
      <c r="AE547" s="941"/>
      <c r="AF547" s="941"/>
      <c r="AG547" s="941"/>
      <c r="AH547" s="941"/>
      <c r="AI547" s="941"/>
      <c r="AJ547" s="941"/>
      <c r="AK547" s="941"/>
      <c r="AL547" s="941"/>
      <c r="AM547" s="941"/>
      <c r="AN547" s="941"/>
      <c r="AO547" s="941"/>
      <c r="AP547" s="941"/>
      <c r="AQ547" s="941"/>
      <c r="AR547" s="941"/>
      <c r="AS547" s="941"/>
      <c r="AT547" s="941"/>
      <c r="AU547" s="941"/>
      <c r="AV547" s="941"/>
      <c r="AW547" s="941"/>
      <c r="AX547" s="941"/>
      <c r="AY547" s="941"/>
      <c r="AZ547" s="941"/>
      <c r="BA547" s="941"/>
      <c r="BB547" s="941"/>
      <c r="BC547" s="941"/>
      <c r="BD547" s="941"/>
      <c r="BE547" s="941"/>
      <c r="BF547" s="941"/>
      <c r="BG547" s="941"/>
      <c r="BH547" s="941"/>
      <c r="BI547" s="941"/>
      <c r="BJ547" s="941"/>
      <c r="BK547" s="941"/>
      <c r="BL547" s="941"/>
      <c r="BM547" s="941"/>
      <c r="BN547" s="941"/>
      <c r="BO547" s="941"/>
      <c r="BP547" s="941"/>
      <c r="BQ547" s="941"/>
      <c r="BR547" s="941"/>
      <c r="BS547" s="941"/>
      <c r="BT547" s="941"/>
      <c r="BU547" s="941"/>
      <c r="BV547" s="941"/>
      <c r="BW547" s="941"/>
      <c r="BX547" s="941"/>
      <c r="BY547" s="941"/>
      <c r="BZ547" s="941"/>
      <c r="CA547" s="941"/>
      <c r="CB547" s="941"/>
      <c r="CC547" s="941"/>
      <c r="CD547" s="941"/>
      <c r="CE547" s="941"/>
      <c r="CF547" s="941"/>
      <c r="CG547" s="941"/>
      <c r="CH547" s="941"/>
      <c r="CI547" s="941"/>
      <c r="CJ547" s="941"/>
      <c r="CK547" s="941"/>
      <c r="CL547" s="941"/>
      <c r="CM547" s="941"/>
      <c r="CN547" s="941"/>
      <c r="CO547" s="941"/>
      <c r="CP547" s="941"/>
      <c r="CQ547" s="941"/>
      <c r="CR547" s="941"/>
      <c r="CS547" s="941"/>
      <c r="CT547" s="941"/>
      <c r="CU547" s="941"/>
      <c r="CV547" s="941"/>
      <c r="CW547" s="941"/>
      <c r="CX547" s="941"/>
      <c r="CY547" s="941"/>
      <c r="CZ547" s="941"/>
      <c r="DA547" s="941"/>
      <c r="DB547" s="941"/>
      <c r="DC547" s="941"/>
      <c r="DD547" s="941"/>
      <c r="DE547" s="941"/>
      <c r="DF547" s="941"/>
      <c r="DG547" s="941"/>
      <c r="DH547" s="941"/>
      <c r="DI547" s="941"/>
      <c r="DJ547" s="941"/>
      <c r="DK547" s="941"/>
      <c r="DL547" s="941"/>
      <c r="DM547" s="941"/>
      <c r="DN547" s="941"/>
      <c r="DO547" s="941"/>
      <c r="DP547" s="941"/>
      <c r="DQ547" s="941"/>
      <c r="DR547" s="941"/>
      <c r="DS547" s="941"/>
      <c r="DT547" s="941"/>
      <c r="DU547" s="941"/>
      <c r="DV547" s="941"/>
      <c r="DW547" s="941"/>
      <c r="DX547" s="941"/>
      <c r="DY547" s="941"/>
      <c r="DZ547" s="941"/>
      <c r="EA547" s="941"/>
      <c r="EB547" s="941"/>
      <c r="EC547" s="941"/>
      <c r="ED547" s="941"/>
      <c r="EE547" s="941"/>
      <c r="EF547" s="941"/>
      <c r="EG547" s="941"/>
      <c r="EH547" s="941"/>
      <c r="EI547" s="941"/>
      <c r="EJ547" s="941"/>
      <c r="EK547" s="941"/>
      <c r="EL547" s="941"/>
      <c r="EM547" s="941"/>
      <c r="EN547" s="941"/>
      <c r="EO547" s="941"/>
      <c r="EP547" s="941"/>
      <c r="EQ547" s="941"/>
      <c r="ER547" s="941"/>
      <c r="ES547" s="941"/>
      <c r="ET547" s="941"/>
      <c r="EU547" s="941"/>
      <c r="EV547" s="941"/>
      <c r="EW547" s="941"/>
      <c r="EX547" s="941"/>
      <c r="EY547" s="941"/>
      <c r="EZ547" s="941"/>
      <c r="FA547" s="941"/>
      <c r="FB547" s="941"/>
      <c r="FC547" s="941"/>
      <c r="FD547" s="941"/>
      <c r="FE547" s="941"/>
      <c r="FF547" s="941"/>
      <c r="FG547" s="941"/>
      <c r="FH547" s="941"/>
      <c r="FI547" s="941"/>
      <c r="FJ547" s="941"/>
      <c r="FK547" s="941"/>
      <c r="FL547" s="941"/>
      <c r="FM547" s="941"/>
      <c r="FN547" s="941"/>
      <c r="FO547" s="941"/>
      <c r="FP547" s="941"/>
      <c r="FQ547" s="941"/>
      <c r="FR547" s="941"/>
      <c r="FS547" s="941"/>
      <c r="FT547" s="941"/>
      <c r="FU547" s="941"/>
      <c r="FV547" s="941"/>
      <c r="FW547" s="941"/>
      <c r="FX547" s="941"/>
      <c r="FY547" s="941"/>
      <c r="FZ547" s="941"/>
      <c r="GA547" s="941"/>
      <c r="GB547" s="941"/>
      <c r="GC547" s="941"/>
      <c r="GD547" s="941"/>
      <c r="GE547" s="941"/>
      <c r="GF547" s="941"/>
      <c r="GG547" s="941"/>
      <c r="GH547" s="941"/>
      <c r="GI547" s="941"/>
      <c r="GJ547" s="941"/>
      <c r="GK547" s="941"/>
      <c r="GL547" s="941"/>
      <c r="GM547" s="941"/>
      <c r="GN547" s="941"/>
      <c r="GO547" s="941"/>
      <c r="GP547" s="941"/>
      <c r="GQ547" s="941"/>
      <c r="GR547" s="941"/>
      <c r="GS547" s="941"/>
      <c r="GT547" s="941"/>
      <c r="GU547" s="941"/>
      <c r="GV547" s="941"/>
      <c r="GW547" s="941"/>
      <c r="GX547" s="941"/>
      <c r="GY547" s="941"/>
      <c r="GZ547" s="941"/>
      <c r="HA547" s="941"/>
      <c r="HB547" s="941"/>
      <c r="HC547" s="941"/>
      <c r="HD547" s="941"/>
      <c r="HE547" s="941"/>
      <c r="HF547" s="941"/>
      <c r="HG547" s="941"/>
      <c r="HH547" s="941"/>
      <c r="HI547" s="941"/>
      <c r="HJ547" s="941"/>
      <c r="HK547" s="941"/>
      <c r="HL547" s="941"/>
      <c r="HM547" s="941"/>
      <c r="HN547" s="941"/>
      <c r="HO547" s="941"/>
      <c r="HP547" s="941"/>
      <c r="HQ547" s="941"/>
      <c r="HR547" s="941"/>
      <c r="HS547" s="941"/>
      <c r="HT547" s="941"/>
      <c r="HU547" s="941"/>
      <c r="HV547" s="941"/>
      <c r="HW547" s="941"/>
      <c r="HX547" s="941"/>
      <c r="HY547" s="941"/>
      <c r="HZ547" s="941"/>
      <c r="IA547" s="941"/>
      <c r="IB547" s="941"/>
      <c r="IC547" s="941"/>
      <c r="ID547" s="941"/>
      <c r="IE547" s="941"/>
      <c r="IF547" s="941"/>
      <c r="IG547" s="941"/>
      <c r="IH547" s="941"/>
      <c r="II547" s="941"/>
      <c r="IJ547" s="941"/>
      <c r="IK547" s="941"/>
      <c r="IL547" s="941"/>
      <c r="IM547" s="941"/>
      <c r="IN547" s="941"/>
      <c r="IO547" s="941"/>
      <c r="IP547" s="941"/>
      <c r="IQ547" s="941"/>
      <c r="IR547" s="941"/>
      <c r="IS547" s="941"/>
      <c r="IT547" s="941"/>
    </row>
    <row r="548" spans="1:254" ht="48">
      <c r="A548" s="1282"/>
      <c r="B548" s="1426"/>
      <c r="C548" s="800" t="s">
        <v>682</v>
      </c>
      <c r="D548" s="1429"/>
      <c r="E548" s="1408"/>
      <c r="F548" s="1432"/>
      <c r="G548" s="1422"/>
      <c r="H548" s="941"/>
      <c r="I548" s="941"/>
      <c r="J548" s="941"/>
      <c r="K548" s="941"/>
      <c r="L548" s="941"/>
      <c r="M548" s="941"/>
      <c r="N548" s="941"/>
      <c r="O548" s="941"/>
      <c r="P548" s="941"/>
      <c r="Q548" s="941"/>
      <c r="R548" s="941"/>
      <c r="S548" s="941"/>
      <c r="T548" s="941"/>
      <c r="U548" s="941"/>
      <c r="V548" s="941"/>
      <c r="W548" s="941"/>
      <c r="X548" s="941"/>
      <c r="Y548" s="941"/>
      <c r="Z548" s="941"/>
      <c r="AA548" s="941"/>
      <c r="AB548" s="941"/>
      <c r="AC548" s="941"/>
      <c r="AD548" s="941"/>
      <c r="AE548" s="941"/>
      <c r="AF548" s="941"/>
      <c r="AG548" s="941"/>
      <c r="AH548" s="941"/>
      <c r="AI548" s="941"/>
      <c r="AJ548" s="941"/>
      <c r="AK548" s="941"/>
      <c r="AL548" s="941"/>
      <c r="AM548" s="941"/>
      <c r="AN548" s="941"/>
      <c r="AO548" s="941"/>
      <c r="AP548" s="941"/>
      <c r="AQ548" s="941"/>
      <c r="AR548" s="941"/>
      <c r="AS548" s="941"/>
      <c r="AT548" s="941"/>
      <c r="AU548" s="941"/>
      <c r="AV548" s="941"/>
      <c r="AW548" s="941"/>
      <c r="AX548" s="941"/>
      <c r="AY548" s="941"/>
      <c r="AZ548" s="941"/>
      <c r="BA548" s="941"/>
      <c r="BB548" s="941"/>
      <c r="BC548" s="941"/>
      <c r="BD548" s="941"/>
      <c r="BE548" s="941"/>
      <c r="BF548" s="941"/>
      <c r="BG548" s="941"/>
      <c r="BH548" s="941"/>
      <c r="BI548" s="941"/>
      <c r="BJ548" s="941"/>
      <c r="BK548" s="941"/>
      <c r="BL548" s="941"/>
      <c r="BM548" s="941"/>
      <c r="BN548" s="941"/>
      <c r="BO548" s="941"/>
      <c r="BP548" s="941"/>
      <c r="BQ548" s="941"/>
      <c r="BR548" s="941"/>
      <c r="BS548" s="941"/>
      <c r="BT548" s="941"/>
      <c r="BU548" s="941"/>
      <c r="BV548" s="941"/>
      <c r="BW548" s="941"/>
      <c r="BX548" s="941"/>
      <c r="BY548" s="941"/>
      <c r="BZ548" s="941"/>
      <c r="CA548" s="941"/>
      <c r="CB548" s="941"/>
      <c r="CC548" s="941"/>
      <c r="CD548" s="941"/>
      <c r="CE548" s="941"/>
      <c r="CF548" s="941"/>
      <c r="CG548" s="941"/>
      <c r="CH548" s="941"/>
      <c r="CI548" s="941"/>
      <c r="CJ548" s="941"/>
      <c r="CK548" s="941"/>
      <c r="CL548" s="941"/>
      <c r="CM548" s="941"/>
      <c r="CN548" s="941"/>
      <c r="CO548" s="941"/>
      <c r="CP548" s="941"/>
      <c r="CQ548" s="941"/>
      <c r="CR548" s="941"/>
      <c r="CS548" s="941"/>
      <c r="CT548" s="941"/>
      <c r="CU548" s="941"/>
      <c r="CV548" s="941"/>
      <c r="CW548" s="941"/>
      <c r="CX548" s="941"/>
      <c r="CY548" s="941"/>
      <c r="CZ548" s="941"/>
      <c r="DA548" s="941"/>
      <c r="DB548" s="941"/>
      <c r="DC548" s="941"/>
      <c r="DD548" s="941"/>
      <c r="DE548" s="941"/>
      <c r="DF548" s="941"/>
      <c r="DG548" s="941"/>
      <c r="DH548" s="941"/>
      <c r="DI548" s="941"/>
      <c r="DJ548" s="941"/>
      <c r="DK548" s="941"/>
      <c r="DL548" s="941"/>
      <c r="DM548" s="941"/>
      <c r="DN548" s="941"/>
      <c r="DO548" s="941"/>
      <c r="DP548" s="941"/>
      <c r="DQ548" s="941"/>
      <c r="DR548" s="941"/>
      <c r="DS548" s="941"/>
      <c r="DT548" s="941"/>
      <c r="DU548" s="941"/>
      <c r="DV548" s="941"/>
      <c r="DW548" s="941"/>
      <c r="DX548" s="941"/>
      <c r="DY548" s="941"/>
      <c r="DZ548" s="941"/>
      <c r="EA548" s="941"/>
      <c r="EB548" s="941"/>
      <c r="EC548" s="941"/>
      <c r="ED548" s="941"/>
      <c r="EE548" s="941"/>
      <c r="EF548" s="941"/>
      <c r="EG548" s="941"/>
      <c r="EH548" s="941"/>
      <c r="EI548" s="941"/>
      <c r="EJ548" s="941"/>
      <c r="EK548" s="941"/>
      <c r="EL548" s="941"/>
      <c r="EM548" s="941"/>
      <c r="EN548" s="941"/>
      <c r="EO548" s="941"/>
      <c r="EP548" s="941"/>
      <c r="EQ548" s="941"/>
      <c r="ER548" s="941"/>
      <c r="ES548" s="941"/>
      <c r="ET548" s="941"/>
      <c r="EU548" s="941"/>
      <c r="EV548" s="941"/>
      <c r="EW548" s="941"/>
      <c r="EX548" s="941"/>
      <c r="EY548" s="941"/>
      <c r="EZ548" s="941"/>
      <c r="FA548" s="941"/>
      <c r="FB548" s="941"/>
      <c r="FC548" s="941"/>
      <c r="FD548" s="941"/>
      <c r="FE548" s="941"/>
      <c r="FF548" s="941"/>
      <c r="FG548" s="941"/>
      <c r="FH548" s="941"/>
      <c r="FI548" s="941"/>
      <c r="FJ548" s="941"/>
      <c r="FK548" s="941"/>
      <c r="FL548" s="941"/>
      <c r="FM548" s="941"/>
      <c r="FN548" s="941"/>
      <c r="FO548" s="941"/>
      <c r="FP548" s="941"/>
      <c r="FQ548" s="941"/>
      <c r="FR548" s="941"/>
      <c r="FS548" s="941"/>
      <c r="FT548" s="941"/>
      <c r="FU548" s="941"/>
      <c r="FV548" s="941"/>
      <c r="FW548" s="941"/>
      <c r="FX548" s="941"/>
      <c r="FY548" s="941"/>
      <c r="FZ548" s="941"/>
      <c r="GA548" s="941"/>
      <c r="GB548" s="941"/>
      <c r="GC548" s="941"/>
      <c r="GD548" s="941"/>
      <c r="GE548" s="941"/>
      <c r="GF548" s="941"/>
      <c r="GG548" s="941"/>
      <c r="GH548" s="941"/>
      <c r="GI548" s="941"/>
      <c r="GJ548" s="941"/>
      <c r="GK548" s="941"/>
      <c r="GL548" s="941"/>
      <c r="GM548" s="941"/>
      <c r="GN548" s="941"/>
      <c r="GO548" s="941"/>
      <c r="GP548" s="941"/>
      <c r="GQ548" s="941"/>
      <c r="GR548" s="941"/>
      <c r="GS548" s="941"/>
      <c r="GT548" s="941"/>
      <c r="GU548" s="941"/>
      <c r="GV548" s="941"/>
      <c r="GW548" s="941"/>
      <c r="GX548" s="941"/>
      <c r="GY548" s="941"/>
      <c r="GZ548" s="941"/>
      <c r="HA548" s="941"/>
      <c r="HB548" s="941"/>
      <c r="HC548" s="941"/>
      <c r="HD548" s="941"/>
      <c r="HE548" s="941"/>
      <c r="HF548" s="941"/>
      <c r="HG548" s="941"/>
      <c r="HH548" s="941"/>
      <c r="HI548" s="941"/>
      <c r="HJ548" s="941"/>
      <c r="HK548" s="941"/>
      <c r="HL548" s="941"/>
      <c r="HM548" s="941"/>
      <c r="HN548" s="941"/>
      <c r="HO548" s="941"/>
      <c r="HP548" s="941"/>
      <c r="HQ548" s="941"/>
      <c r="HR548" s="941"/>
      <c r="HS548" s="941"/>
      <c r="HT548" s="941"/>
      <c r="HU548" s="941"/>
      <c r="HV548" s="941"/>
      <c r="HW548" s="941"/>
      <c r="HX548" s="941"/>
      <c r="HY548" s="941"/>
      <c r="HZ548" s="941"/>
      <c r="IA548" s="941"/>
      <c r="IB548" s="941"/>
      <c r="IC548" s="941"/>
      <c r="ID548" s="941"/>
      <c r="IE548" s="941"/>
      <c r="IF548" s="941"/>
      <c r="IG548" s="941"/>
      <c r="IH548" s="941"/>
      <c r="II548" s="941"/>
      <c r="IJ548" s="941"/>
      <c r="IK548" s="941"/>
      <c r="IL548" s="941"/>
      <c r="IM548" s="941"/>
      <c r="IN548" s="941"/>
      <c r="IO548" s="941"/>
      <c r="IP548" s="941"/>
      <c r="IQ548" s="941"/>
      <c r="IR548" s="941"/>
      <c r="IS548" s="941"/>
      <c r="IT548" s="941"/>
    </row>
    <row r="549" spans="1:252" s="948" customFormat="1" ht="15" customHeight="1">
      <c r="A549" s="1280" t="s">
        <v>34</v>
      </c>
      <c r="B549" s="1283" t="s">
        <v>1125</v>
      </c>
      <c r="C549" s="809" t="s">
        <v>830</v>
      </c>
      <c r="D549" s="1284">
        <f>1.38+0.6+0.46+0.88*0.88*3+0.9*0.5+2.7+13.3</f>
        <v>21.21</v>
      </c>
      <c r="E549" s="1285" t="s">
        <v>2</v>
      </c>
      <c r="F549" s="1286"/>
      <c r="G549" s="1287">
        <f>D549*F549</f>
        <v>0</v>
      </c>
      <c r="H549" s="947"/>
      <c r="I549" s="947"/>
      <c r="J549" s="947"/>
      <c r="K549" s="947"/>
      <c r="L549" s="947"/>
      <c r="M549" s="947"/>
      <c r="N549" s="947"/>
      <c r="O549" s="947"/>
      <c r="P549" s="947"/>
      <c r="Q549" s="947"/>
      <c r="R549" s="947"/>
      <c r="S549" s="947"/>
      <c r="T549" s="947"/>
      <c r="U549" s="947"/>
      <c r="V549" s="947"/>
      <c r="W549" s="947"/>
      <c r="X549" s="947"/>
      <c r="Y549" s="947"/>
      <c r="Z549" s="947"/>
      <c r="AA549" s="947"/>
      <c r="AB549" s="947"/>
      <c r="AC549" s="947"/>
      <c r="AD549" s="947"/>
      <c r="AE549" s="947"/>
      <c r="AF549" s="947"/>
      <c r="AG549" s="947"/>
      <c r="AH549" s="947"/>
      <c r="AI549" s="947"/>
      <c r="AJ549" s="947"/>
      <c r="AK549" s="947"/>
      <c r="AL549" s="947"/>
      <c r="AM549" s="947"/>
      <c r="AN549" s="947"/>
      <c r="AO549" s="947"/>
      <c r="AP549" s="947"/>
      <c r="AQ549" s="947"/>
      <c r="AR549" s="947"/>
      <c r="AS549" s="947"/>
      <c r="AT549" s="947"/>
      <c r="AU549" s="947"/>
      <c r="AV549" s="947"/>
      <c r="AW549" s="947"/>
      <c r="AX549" s="947"/>
      <c r="AY549" s="947"/>
      <c r="AZ549" s="947"/>
      <c r="BA549" s="947"/>
      <c r="BB549" s="947"/>
      <c r="BC549" s="947"/>
      <c r="BD549" s="947"/>
      <c r="BE549" s="947"/>
      <c r="BF549" s="947"/>
      <c r="BG549" s="947"/>
      <c r="BH549" s="947"/>
      <c r="BI549" s="947"/>
      <c r="BJ549" s="947"/>
      <c r="BK549" s="947"/>
      <c r="BL549" s="947"/>
      <c r="BM549" s="947"/>
      <c r="BN549" s="947"/>
      <c r="BO549" s="947"/>
      <c r="BP549" s="947"/>
      <c r="BQ549" s="947"/>
      <c r="BR549" s="947"/>
      <c r="BS549" s="947"/>
      <c r="BT549" s="947"/>
      <c r="BU549" s="947"/>
      <c r="BV549" s="947"/>
      <c r="BW549" s="947"/>
      <c r="BX549" s="947"/>
      <c r="BY549" s="947"/>
      <c r="BZ549" s="947"/>
      <c r="CA549" s="947"/>
      <c r="CB549" s="947"/>
      <c r="CC549" s="947"/>
      <c r="CD549" s="947"/>
      <c r="CE549" s="947"/>
      <c r="CF549" s="947"/>
      <c r="CG549" s="947"/>
      <c r="CH549" s="947"/>
      <c r="CI549" s="947"/>
      <c r="CJ549" s="947"/>
      <c r="CK549" s="947"/>
      <c r="CL549" s="947"/>
      <c r="CM549" s="947"/>
      <c r="CN549" s="947"/>
      <c r="CO549" s="947"/>
      <c r="CP549" s="947"/>
      <c r="CQ549" s="947"/>
      <c r="CR549" s="947"/>
      <c r="CS549" s="947"/>
      <c r="CT549" s="947"/>
      <c r="CU549" s="947"/>
      <c r="CV549" s="947"/>
      <c r="CW549" s="947"/>
      <c r="CX549" s="947"/>
      <c r="CY549" s="947"/>
      <c r="CZ549" s="947"/>
      <c r="DA549" s="947"/>
      <c r="DB549" s="947"/>
      <c r="DC549" s="947"/>
      <c r="DD549" s="947"/>
      <c r="DE549" s="947"/>
      <c r="DF549" s="947"/>
      <c r="DG549" s="947"/>
      <c r="DH549" s="947"/>
      <c r="DI549" s="947"/>
      <c r="DJ549" s="947"/>
      <c r="DK549" s="947"/>
      <c r="DL549" s="947"/>
      <c r="DM549" s="947"/>
      <c r="DN549" s="947"/>
      <c r="DO549" s="947"/>
      <c r="DP549" s="947"/>
      <c r="DQ549" s="947"/>
      <c r="DR549" s="947"/>
      <c r="DS549" s="947"/>
      <c r="DT549" s="947"/>
      <c r="DU549" s="947"/>
      <c r="DV549" s="947"/>
      <c r="DW549" s="947"/>
      <c r="DX549" s="947"/>
      <c r="DY549" s="947"/>
      <c r="DZ549" s="947"/>
      <c r="EA549" s="947"/>
      <c r="EB549" s="947"/>
      <c r="EC549" s="947"/>
      <c r="ED549" s="947"/>
      <c r="EE549" s="947"/>
      <c r="EF549" s="947"/>
      <c r="EG549" s="947"/>
      <c r="EH549" s="947"/>
      <c r="EI549" s="947"/>
      <c r="EJ549" s="947"/>
      <c r="EK549" s="947"/>
      <c r="EL549" s="947"/>
      <c r="EM549" s="947"/>
      <c r="EN549" s="947"/>
      <c r="EO549" s="947"/>
      <c r="EP549" s="947"/>
      <c r="EQ549" s="947"/>
      <c r="ER549" s="947"/>
      <c r="ES549" s="947"/>
      <c r="ET549" s="947"/>
      <c r="EU549" s="947"/>
      <c r="EV549" s="947"/>
      <c r="EW549" s="947"/>
      <c r="EX549" s="947"/>
      <c r="EY549" s="947"/>
      <c r="EZ549" s="947"/>
      <c r="FA549" s="947"/>
      <c r="FB549" s="947"/>
      <c r="FC549" s="947"/>
      <c r="FD549" s="947"/>
      <c r="FE549" s="947"/>
      <c r="FF549" s="947"/>
      <c r="FG549" s="947"/>
      <c r="FH549" s="947"/>
      <c r="FI549" s="947"/>
      <c r="FJ549" s="947"/>
      <c r="FK549" s="947"/>
      <c r="FL549" s="947"/>
      <c r="FM549" s="947"/>
      <c r="FN549" s="947"/>
      <c r="FO549" s="947"/>
      <c r="FP549" s="947"/>
      <c r="FQ549" s="947"/>
      <c r="FR549" s="947"/>
      <c r="FS549" s="947"/>
      <c r="FT549" s="947"/>
      <c r="FU549" s="947"/>
      <c r="FV549" s="947"/>
      <c r="FW549" s="947"/>
      <c r="FX549" s="947"/>
      <c r="FY549" s="947"/>
      <c r="FZ549" s="947"/>
      <c r="GA549" s="947"/>
      <c r="GB549" s="947"/>
      <c r="GC549" s="947"/>
      <c r="GD549" s="947"/>
      <c r="GE549" s="947"/>
      <c r="GF549" s="947"/>
      <c r="GG549" s="947"/>
      <c r="GH549" s="947"/>
      <c r="GI549" s="947"/>
      <c r="GJ549" s="947"/>
      <c r="GK549" s="947"/>
      <c r="GL549" s="947"/>
      <c r="GM549" s="947"/>
      <c r="GN549" s="947"/>
      <c r="GO549" s="947"/>
      <c r="GP549" s="947"/>
      <c r="GQ549" s="947"/>
      <c r="GR549" s="947"/>
      <c r="GS549" s="947"/>
      <c r="GT549" s="947"/>
      <c r="GU549" s="947"/>
      <c r="GV549" s="947"/>
      <c r="GW549" s="947"/>
      <c r="GX549" s="947"/>
      <c r="GY549" s="947"/>
      <c r="GZ549" s="947"/>
      <c r="HA549" s="947"/>
      <c r="HB549" s="947"/>
      <c r="HC549" s="947"/>
      <c r="HD549" s="947"/>
      <c r="HE549" s="947"/>
      <c r="HF549" s="947"/>
      <c r="HG549" s="947"/>
      <c r="HH549" s="947"/>
      <c r="HI549" s="947"/>
      <c r="HJ549" s="947"/>
      <c r="HK549" s="947"/>
      <c r="HL549" s="947"/>
      <c r="HM549" s="947"/>
      <c r="HN549" s="947"/>
      <c r="HO549" s="947"/>
      <c r="HP549" s="947"/>
      <c r="HQ549" s="947"/>
      <c r="HR549" s="947"/>
      <c r="HS549" s="947"/>
      <c r="HT549" s="947"/>
      <c r="HU549" s="947"/>
      <c r="HV549" s="947"/>
      <c r="HW549" s="947"/>
      <c r="HX549" s="947"/>
      <c r="HY549" s="947"/>
      <c r="HZ549" s="947"/>
      <c r="IA549" s="947"/>
      <c r="IB549" s="947"/>
      <c r="IC549" s="947"/>
      <c r="ID549" s="947"/>
      <c r="IE549" s="947"/>
      <c r="IF549" s="947"/>
      <c r="IG549" s="947"/>
      <c r="IH549" s="947"/>
      <c r="II549" s="947"/>
      <c r="IJ549" s="947"/>
      <c r="IK549" s="947"/>
      <c r="IL549" s="947"/>
      <c r="IM549" s="947"/>
      <c r="IN549" s="947"/>
      <c r="IO549" s="947"/>
      <c r="IP549" s="947"/>
      <c r="IQ549" s="947"/>
      <c r="IR549" s="947"/>
    </row>
    <row r="550" spans="1:252" s="948" customFormat="1" ht="38.25" customHeight="1">
      <c r="A550" s="1280"/>
      <c r="B550" s="1283"/>
      <c r="C550" s="666" t="s">
        <v>831</v>
      </c>
      <c r="D550" s="1284"/>
      <c r="E550" s="1285"/>
      <c r="F550" s="1286"/>
      <c r="G550" s="1287"/>
      <c r="H550" s="947"/>
      <c r="I550" s="947"/>
      <c r="J550" s="947"/>
      <c r="K550" s="947"/>
      <c r="L550" s="947"/>
      <c r="M550" s="947"/>
      <c r="N550" s="947"/>
      <c r="O550" s="947"/>
      <c r="P550" s="947"/>
      <c r="Q550" s="947"/>
      <c r="R550" s="947"/>
      <c r="S550" s="947"/>
      <c r="T550" s="947"/>
      <c r="U550" s="947"/>
      <c r="V550" s="947"/>
      <c r="W550" s="947"/>
      <c r="X550" s="947"/>
      <c r="Y550" s="947"/>
      <c r="Z550" s="947"/>
      <c r="AA550" s="947"/>
      <c r="AB550" s="947"/>
      <c r="AC550" s="947"/>
      <c r="AD550" s="947"/>
      <c r="AE550" s="947"/>
      <c r="AF550" s="947"/>
      <c r="AG550" s="947"/>
      <c r="AH550" s="947"/>
      <c r="AI550" s="947"/>
      <c r="AJ550" s="947"/>
      <c r="AK550" s="947"/>
      <c r="AL550" s="947"/>
      <c r="AM550" s="947"/>
      <c r="AN550" s="947"/>
      <c r="AO550" s="947"/>
      <c r="AP550" s="947"/>
      <c r="AQ550" s="947"/>
      <c r="AR550" s="947"/>
      <c r="AS550" s="947"/>
      <c r="AT550" s="947"/>
      <c r="AU550" s="947"/>
      <c r="AV550" s="947"/>
      <c r="AW550" s="947"/>
      <c r="AX550" s="947"/>
      <c r="AY550" s="947"/>
      <c r="AZ550" s="947"/>
      <c r="BA550" s="947"/>
      <c r="BB550" s="947"/>
      <c r="BC550" s="947"/>
      <c r="BD550" s="947"/>
      <c r="BE550" s="947"/>
      <c r="BF550" s="947"/>
      <c r="BG550" s="947"/>
      <c r="BH550" s="947"/>
      <c r="BI550" s="947"/>
      <c r="BJ550" s="947"/>
      <c r="BK550" s="947"/>
      <c r="BL550" s="947"/>
      <c r="BM550" s="947"/>
      <c r="BN550" s="947"/>
      <c r="BO550" s="947"/>
      <c r="BP550" s="947"/>
      <c r="BQ550" s="947"/>
      <c r="BR550" s="947"/>
      <c r="BS550" s="947"/>
      <c r="BT550" s="947"/>
      <c r="BU550" s="947"/>
      <c r="BV550" s="947"/>
      <c r="BW550" s="947"/>
      <c r="BX550" s="947"/>
      <c r="BY550" s="947"/>
      <c r="BZ550" s="947"/>
      <c r="CA550" s="947"/>
      <c r="CB550" s="947"/>
      <c r="CC550" s="947"/>
      <c r="CD550" s="947"/>
      <c r="CE550" s="947"/>
      <c r="CF550" s="947"/>
      <c r="CG550" s="947"/>
      <c r="CH550" s="947"/>
      <c r="CI550" s="947"/>
      <c r="CJ550" s="947"/>
      <c r="CK550" s="947"/>
      <c r="CL550" s="947"/>
      <c r="CM550" s="947"/>
      <c r="CN550" s="947"/>
      <c r="CO550" s="947"/>
      <c r="CP550" s="947"/>
      <c r="CQ550" s="947"/>
      <c r="CR550" s="947"/>
      <c r="CS550" s="947"/>
      <c r="CT550" s="947"/>
      <c r="CU550" s="947"/>
      <c r="CV550" s="947"/>
      <c r="CW550" s="947"/>
      <c r="CX550" s="947"/>
      <c r="CY550" s="947"/>
      <c r="CZ550" s="947"/>
      <c r="DA550" s="947"/>
      <c r="DB550" s="947"/>
      <c r="DC550" s="947"/>
      <c r="DD550" s="947"/>
      <c r="DE550" s="947"/>
      <c r="DF550" s="947"/>
      <c r="DG550" s="947"/>
      <c r="DH550" s="947"/>
      <c r="DI550" s="947"/>
      <c r="DJ550" s="947"/>
      <c r="DK550" s="947"/>
      <c r="DL550" s="947"/>
      <c r="DM550" s="947"/>
      <c r="DN550" s="947"/>
      <c r="DO550" s="947"/>
      <c r="DP550" s="947"/>
      <c r="DQ550" s="947"/>
      <c r="DR550" s="947"/>
      <c r="DS550" s="947"/>
      <c r="DT550" s="947"/>
      <c r="DU550" s="947"/>
      <c r="DV550" s="947"/>
      <c r="DW550" s="947"/>
      <c r="DX550" s="947"/>
      <c r="DY550" s="947"/>
      <c r="DZ550" s="947"/>
      <c r="EA550" s="947"/>
      <c r="EB550" s="947"/>
      <c r="EC550" s="947"/>
      <c r="ED550" s="947"/>
      <c r="EE550" s="947"/>
      <c r="EF550" s="947"/>
      <c r="EG550" s="947"/>
      <c r="EH550" s="947"/>
      <c r="EI550" s="947"/>
      <c r="EJ550" s="947"/>
      <c r="EK550" s="947"/>
      <c r="EL550" s="947"/>
      <c r="EM550" s="947"/>
      <c r="EN550" s="947"/>
      <c r="EO550" s="947"/>
      <c r="EP550" s="947"/>
      <c r="EQ550" s="947"/>
      <c r="ER550" s="947"/>
      <c r="ES550" s="947"/>
      <c r="ET550" s="947"/>
      <c r="EU550" s="947"/>
      <c r="EV550" s="947"/>
      <c r="EW550" s="947"/>
      <c r="EX550" s="947"/>
      <c r="EY550" s="947"/>
      <c r="EZ550" s="947"/>
      <c r="FA550" s="947"/>
      <c r="FB550" s="947"/>
      <c r="FC550" s="947"/>
      <c r="FD550" s="947"/>
      <c r="FE550" s="947"/>
      <c r="FF550" s="947"/>
      <c r="FG550" s="947"/>
      <c r="FH550" s="947"/>
      <c r="FI550" s="947"/>
      <c r="FJ550" s="947"/>
      <c r="FK550" s="947"/>
      <c r="FL550" s="947"/>
      <c r="FM550" s="947"/>
      <c r="FN550" s="947"/>
      <c r="FO550" s="947"/>
      <c r="FP550" s="947"/>
      <c r="FQ550" s="947"/>
      <c r="FR550" s="947"/>
      <c r="FS550" s="947"/>
      <c r="FT550" s="947"/>
      <c r="FU550" s="947"/>
      <c r="FV550" s="947"/>
      <c r="FW550" s="947"/>
      <c r="FX550" s="947"/>
      <c r="FY550" s="947"/>
      <c r="FZ550" s="947"/>
      <c r="GA550" s="947"/>
      <c r="GB550" s="947"/>
      <c r="GC550" s="947"/>
      <c r="GD550" s="947"/>
      <c r="GE550" s="947"/>
      <c r="GF550" s="947"/>
      <c r="GG550" s="947"/>
      <c r="GH550" s="947"/>
      <c r="GI550" s="947"/>
      <c r="GJ550" s="947"/>
      <c r="GK550" s="947"/>
      <c r="GL550" s="947"/>
      <c r="GM550" s="947"/>
      <c r="GN550" s="947"/>
      <c r="GO550" s="947"/>
      <c r="GP550" s="947"/>
      <c r="GQ550" s="947"/>
      <c r="GR550" s="947"/>
      <c r="GS550" s="947"/>
      <c r="GT550" s="947"/>
      <c r="GU550" s="947"/>
      <c r="GV550" s="947"/>
      <c r="GW550" s="947"/>
      <c r="GX550" s="947"/>
      <c r="GY550" s="947"/>
      <c r="GZ550" s="947"/>
      <c r="HA550" s="947"/>
      <c r="HB550" s="947"/>
      <c r="HC550" s="947"/>
      <c r="HD550" s="947"/>
      <c r="HE550" s="947"/>
      <c r="HF550" s="947"/>
      <c r="HG550" s="947"/>
      <c r="HH550" s="947"/>
      <c r="HI550" s="947"/>
      <c r="HJ550" s="947"/>
      <c r="HK550" s="947"/>
      <c r="HL550" s="947"/>
      <c r="HM550" s="947"/>
      <c r="HN550" s="947"/>
      <c r="HO550" s="947"/>
      <c r="HP550" s="947"/>
      <c r="HQ550" s="947"/>
      <c r="HR550" s="947"/>
      <c r="HS550" s="947"/>
      <c r="HT550" s="947"/>
      <c r="HU550" s="947"/>
      <c r="HV550" s="947"/>
      <c r="HW550" s="947"/>
      <c r="HX550" s="947"/>
      <c r="HY550" s="947"/>
      <c r="HZ550" s="947"/>
      <c r="IA550" s="947"/>
      <c r="IB550" s="947"/>
      <c r="IC550" s="947"/>
      <c r="ID550" s="947"/>
      <c r="IE550" s="947"/>
      <c r="IF550" s="947"/>
      <c r="IG550" s="947"/>
      <c r="IH550" s="947"/>
      <c r="II550" s="947"/>
      <c r="IJ550" s="947"/>
      <c r="IK550" s="947"/>
      <c r="IL550" s="947"/>
      <c r="IM550" s="947"/>
      <c r="IN550" s="947"/>
      <c r="IO550" s="947"/>
      <c r="IP550" s="947"/>
      <c r="IQ550" s="947"/>
      <c r="IR550" s="947"/>
    </row>
    <row r="551" spans="1:252" s="948" customFormat="1" ht="41.25" customHeight="1">
      <c r="A551" s="1281"/>
      <c r="B551" s="1283"/>
      <c r="C551" s="666" t="s">
        <v>832</v>
      </c>
      <c r="D551" s="1284"/>
      <c r="E551" s="1285"/>
      <c r="F551" s="1286"/>
      <c r="G551" s="1287"/>
      <c r="H551" s="947"/>
      <c r="I551" s="947"/>
      <c r="J551" s="947"/>
      <c r="K551" s="947"/>
      <c r="L551" s="947"/>
      <c r="M551" s="947"/>
      <c r="N551" s="947"/>
      <c r="O551" s="947"/>
      <c r="P551" s="947"/>
      <c r="Q551" s="947"/>
      <c r="R551" s="947"/>
      <c r="S551" s="947"/>
      <c r="T551" s="947"/>
      <c r="U551" s="947"/>
      <c r="V551" s="947"/>
      <c r="W551" s="947"/>
      <c r="X551" s="947"/>
      <c r="Y551" s="947"/>
      <c r="Z551" s="947"/>
      <c r="AA551" s="947"/>
      <c r="AB551" s="947"/>
      <c r="AC551" s="947"/>
      <c r="AD551" s="947"/>
      <c r="AE551" s="947"/>
      <c r="AF551" s="947"/>
      <c r="AG551" s="947"/>
      <c r="AH551" s="947"/>
      <c r="AI551" s="947"/>
      <c r="AJ551" s="947"/>
      <c r="AK551" s="947"/>
      <c r="AL551" s="947"/>
      <c r="AM551" s="947"/>
      <c r="AN551" s="947"/>
      <c r="AO551" s="947"/>
      <c r="AP551" s="947"/>
      <c r="AQ551" s="947"/>
      <c r="AR551" s="947"/>
      <c r="AS551" s="947"/>
      <c r="AT551" s="947"/>
      <c r="AU551" s="947"/>
      <c r="AV551" s="947"/>
      <c r="AW551" s="947"/>
      <c r="AX551" s="947"/>
      <c r="AY551" s="947"/>
      <c r="AZ551" s="947"/>
      <c r="BA551" s="947"/>
      <c r="BB551" s="947"/>
      <c r="BC551" s="947"/>
      <c r="BD551" s="947"/>
      <c r="BE551" s="947"/>
      <c r="BF551" s="947"/>
      <c r="BG551" s="947"/>
      <c r="BH551" s="947"/>
      <c r="BI551" s="947"/>
      <c r="BJ551" s="947"/>
      <c r="BK551" s="947"/>
      <c r="BL551" s="947"/>
      <c r="BM551" s="947"/>
      <c r="BN551" s="947"/>
      <c r="BO551" s="947"/>
      <c r="BP551" s="947"/>
      <c r="BQ551" s="947"/>
      <c r="BR551" s="947"/>
      <c r="BS551" s="947"/>
      <c r="BT551" s="947"/>
      <c r="BU551" s="947"/>
      <c r="BV551" s="947"/>
      <c r="BW551" s="947"/>
      <c r="BX551" s="947"/>
      <c r="BY551" s="947"/>
      <c r="BZ551" s="947"/>
      <c r="CA551" s="947"/>
      <c r="CB551" s="947"/>
      <c r="CC551" s="947"/>
      <c r="CD551" s="947"/>
      <c r="CE551" s="947"/>
      <c r="CF551" s="947"/>
      <c r="CG551" s="947"/>
      <c r="CH551" s="947"/>
      <c r="CI551" s="947"/>
      <c r="CJ551" s="947"/>
      <c r="CK551" s="947"/>
      <c r="CL551" s="947"/>
      <c r="CM551" s="947"/>
      <c r="CN551" s="947"/>
      <c r="CO551" s="947"/>
      <c r="CP551" s="947"/>
      <c r="CQ551" s="947"/>
      <c r="CR551" s="947"/>
      <c r="CS551" s="947"/>
      <c r="CT551" s="947"/>
      <c r="CU551" s="947"/>
      <c r="CV551" s="947"/>
      <c r="CW551" s="947"/>
      <c r="CX551" s="947"/>
      <c r="CY551" s="947"/>
      <c r="CZ551" s="947"/>
      <c r="DA551" s="947"/>
      <c r="DB551" s="947"/>
      <c r="DC551" s="947"/>
      <c r="DD551" s="947"/>
      <c r="DE551" s="947"/>
      <c r="DF551" s="947"/>
      <c r="DG551" s="947"/>
      <c r="DH551" s="947"/>
      <c r="DI551" s="947"/>
      <c r="DJ551" s="947"/>
      <c r="DK551" s="947"/>
      <c r="DL551" s="947"/>
      <c r="DM551" s="947"/>
      <c r="DN551" s="947"/>
      <c r="DO551" s="947"/>
      <c r="DP551" s="947"/>
      <c r="DQ551" s="947"/>
      <c r="DR551" s="947"/>
      <c r="DS551" s="947"/>
      <c r="DT551" s="947"/>
      <c r="DU551" s="947"/>
      <c r="DV551" s="947"/>
      <c r="DW551" s="947"/>
      <c r="DX551" s="947"/>
      <c r="DY551" s="947"/>
      <c r="DZ551" s="947"/>
      <c r="EA551" s="947"/>
      <c r="EB551" s="947"/>
      <c r="EC551" s="947"/>
      <c r="ED551" s="947"/>
      <c r="EE551" s="947"/>
      <c r="EF551" s="947"/>
      <c r="EG551" s="947"/>
      <c r="EH551" s="947"/>
      <c r="EI551" s="947"/>
      <c r="EJ551" s="947"/>
      <c r="EK551" s="947"/>
      <c r="EL551" s="947"/>
      <c r="EM551" s="947"/>
      <c r="EN551" s="947"/>
      <c r="EO551" s="947"/>
      <c r="EP551" s="947"/>
      <c r="EQ551" s="947"/>
      <c r="ER551" s="947"/>
      <c r="ES551" s="947"/>
      <c r="ET551" s="947"/>
      <c r="EU551" s="947"/>
      <c r="EV551" s="947"/>
      <c r="EW551" s="947"/>
      <c r="EX551" s="947"/>
      <c r="EY551" s="947"/>
      <c r="EZ551" s="947"/>
      <c r="FA551" s="947"/>
      <c r="FB551" s="947"/>
      <c r="FC551" s="947"/>
      <c r="FD551" s="947"/>
      <c r="FE551" s="947"/>
      <c r="FF551" s="947"/>
      <c r="FG551" s="947"/>
      <c r="FH551" s="947"/>
      <c r="FI551" s="947"/>
      <c r="FJ551" s="947"/>
      <c r="FK551" s="947"/>
      <c r="FL551" s="947"/>
      <c r="FM551" s="947"/>
      <c r="FN551" s="947"/>
      <c r="FO551" s="947"/>
      <c r="FP551" s="947"/>
      <c r="FQ551" s="947"/>
      <c r="FR551" s="947"/>
      <c r="FS551" s="947"/>
      <c r="FT551" s="947"/>
      <c r="FU551" s="947"/>
      <c r="FV551" s="947"/>
      <c r="FW551" s="947"/>
      <c r="FX551" s="947"/>
      <c r="FY551" s="947"/>
      <c r="FZ551" s="947"/>
      <c r="GA551" s="947"/>
      <c r="GB551" s="947"/>
      <c r="GC551" s="947"/>
      <c r="GD551" s="947"/>
      <c r="GE551" s="947"/>
      <c r="GF551" s="947"/>
      <c r="GG551" s="947"/>
      <c r="GH551" s="947"/>
      <c r="GI551" s="947"/>
      <c r="GJ551" s="947"/>
      <c r="GK551" s="947"/>
      <c r="GL551" s="947"/>
      <c r="GM551" s="947"/>
      <c r="GN551" s="947"/>
      <c r="GO551" s="947"/>
      <c r="GP551" s="947"/>
      <c r="GQ551" s="947"/>
      <c r="GR551" s="947"/>
      <c r="GS551" s="947"/>
      <c r="GT551" s="947"/>
      <c r="GU551" s="947"/>
      <c r="GV551" s="947"/>
      <c r="GW551" s="947"/>
      <c r="GX551" s="947"/>
      <c r="GY551" s="947"/>
      <c r="GZ551" s="947"/>
      <c r="HA551" s="947"/>
      <c r="HB551" s="947"/>
      <c r="HC551" s="947"/>
      <c r="HD551" s="947"/>
      <c r="HE551" s="947"/>
      <c r="HF551" s="947"/>
      <c r="HG551" s="947"/>
      <c r="HH551" s="947"/>
      <c r="HI551" s="947"/>
      <c r="HJ551" s="947"/>
      <c r="HK551" s="947"/>
      <c r="HL551" s="947"/>
      <c r="HM551" s="947"/>
      <c r="HN551" s="947"/>
      <c r="HO551" s="947"/>
      <c r="HP551" s="947"/>
      <c r="HQ551" s="947"/>
      <c r="HR551" s="947"/>
      <c r="HS551" s="947"/>
      <c r="HT551" s="947"/>
      <c r="HU551" s="947"/>
      <c r="HV551" s="947"/>
      <c r="HW551" s="947"/>
      <c r="HX551" s="947"/>
      <c r="HY551" s="947"/>
      <c r="HZ551" s="947"/>
      <c r="IA551" s="947"/>
      <c r="IB551" s="947"/>
      <c r="IC551" s="947"/>
      <c r="ID551" s="947"/>
      <c r="IE551" s="947"/>
      <c r="IF551" s="947"/>
      <c r="IG551" s="947"/>
      <c r="IH551" s="947"/>
      <c r="II551" s="947"/>
      <c r="IJ551" s="947"/>
      <c r="IK551" s="947"/>
      <c r="IL551" s="947"/>
      <c r="IM551" s="947"/>
      <c r="IN551" s="947"/>
      <c r="IO551" s="947"/>
      <c r="IP551" s="947"/>
      <c r="IQ551" s="947"/>
      <c r="IR551" s="947"/>
    </row>
    <row r="552" spans="1:252" s="948" customFormat="1" ht="73.5" customHeight="1">
      <c r="A552" s="1281"/>
      <c r="B552" s="1283"/>
      <c r="C552" s="666" t="s">
        <v>833</v>
      </c>
      <c r="D552" s="1284"/>
      <c r="E552" s="1285"/>
      <c r="F552" s="1286"/>
      <c r="G552" s="1287"/>
      <c r="H552" s="947"/>
      <c r="I552" s="947"/>
      <c r="J552" s="947"/>
      <c r="K552" s="947"/>
      <c r="L552" s="947"/>
      <c r="M552" s="947"/>
      <c r="N552" s="947"/>
      <c r="O552" s="947"/>
      <c r="P552" s="947"/>
      <c r="Q552" s="947"/>
      <c r="R552" s="947"/>
      <c r="S552" s="947"/>
      <c r="T552" s="947"/>
      <c r="U552" s="947"/>
      <c r="V552" s="947"/>
      <c r="W552" s="947"/>
      <c r="X552" s="947"/>
      <c r="Y552" s="947"/>
      <c r="Z552" s="947"/>
      <c r="AA552" s="947"/>
      <c r="AB552" s="947"/>
      <c r="AC552" s="947"/>
      <c r="AD552" s="947"/>
      <c r="AE552" s="947"/>
      <c r="AF552" s="947"/>
      <c r="AG552" s="947"/>
      <c r="AH552" s="947"/>
      <c r="AI552" s="947"/>
      <c r="AJ552" s="947"/>
      <c r="AK552" s="947"/>
      <c r="AL552" s="947"/>
      <c r="AM552" s="947"/>
      <c r="AN552" s="947"/>
      <c r="AO552" s="947"/>
      <c r="AP552" s="947"/>
      <c r="AQ552" s="947"/>
      <c r="AR552" s="947"/>
      <c r="AS552" s="947"/>
      <c r="AT552" s="947"/>
      <c r="AU552" s="947"/>
      <c r="AV552" s="947"/>
      <c r="AW552" s="947"/>
      <c r="AX552" s="947"/>
      <c r="AY552" s="947"/>
      <c r="AZ552" s="947"/>
      <c r="BA552" s="947"/>
      <c r="BB552" s="947"/>
      <c r="BC552" s="947"/>
      <c r="BD552" s="947"/>
      <c r="BE552" s="947"/>
      <c r="BF552" s="947"/>
      <c r="BG552" s="947"/>
      <c r="BH552" s="947"/>
      <c r="BI552" s="947"/>
      <c r="BJ552" s="947"/>
      <c r="BK552" s="947"/>
      <c r="BL552" s="947"/>
      <c r="BM552" s="947"/>
      <c r="BN552" s="947"/>
      <c r="BO552" s="947"/>
      <c r="BP552" s="947"/>
      <c r="BQ552" s="947"/>
      <c r="BR552" s="947"/>
      <c r="BS552" s="947"/>
      <c r="BT552" s="947"/>
      <c r="BU552" s="947"/>
      <c r="BV552" s="947"/>
      <c r="BW552" s="947"/>
      <c r="BX552" s="947"/>
      <c r="BY552" s="947"/>
      <c r="BZ552" s="947"/>
      <c r="CA552" s="947"/>
      <c r="CB552" s="947"/>
      <c r="CC552" s="947"/>
      <c r="CD552" s="947"/>
      <c r="CE552" s="947"/>
      <c r="CF552" s="947"/>
      <c r="CG552" s="947"/>
      <c r="CH552" s="947"/>
      <c r="CI552" s="947"/>
      <c r="CJ552" s="947"/>
      <c r="CK552" s="947"/>
      <c r="CL552" s="947"/>
      <c r="CM552" s="947"/>
      <c r="CN552" s="947"/>
      <c r="CO552" s="947"/>
      <c r="CP552" s="947"/>
      <c r="CQ552" s="947"/>
      <c r="CR552" s="947"/>
      <c r="CS552" s="947"/>
      <c r="CT552" s="947"/>
      <c r="CU552" s="947"/>
      <c r="CV552" s="947"/>
      <c r="CW552" s="947"/>
      <c r="CX552" s="947"/>
      <c r="CY552" s="947"/>
      <c r="CZ552" s="947"/>
      <c r="DA552" s="947"/>
      <c r="DB552" s="947"/>
      <c r="DC552" s="947"/>
      <c r="DD552" s="947"/>
      <c r="DE552" s="947"/>
      <c r="DF552" s="947"/>
      <c r="DG552" s="947"/>
      <c r="DH552" s="947"/>
      <c r="DI552" s="947"/>
      <c r="DJ552" s="947"/>
      <c r="DK552" s="947"/>
      <c r="DL552" s="947"/>
      <c r="DM552" s="947"/>
      <c r="DN552" s="947"/>
      <c r="DO552" s="947"/>
      <c r="DP552" s="947"/>
      <c r="DQ552" s="947"/>
      <c r="DR552" s="947"/>
      <c r="DS552" s="947"/>
      <c r="DT552" s="947"/>
      <c r="DU552" s="947"/>
      <c r="DV552" s="947"/>
      <c r="DW552" s="947"/>
      <c r="DX552" s="947"/>
      <c r="DY552" s="947"/>
      <c r="DZ552" s="947"/>
      <c r="EA552" s="947"/>
      <c r="EB552" s="947"/>
      <c r="EC552" s="947"/>
      <c r="ED552" s="947"/>
      <c r="EE552" s="947"/>
      <c r="EF552" s="947"/>
      <c r="EG552" s="947"/>
      <c r="EH552" s="947"/>
      <c r="EI552" s="947"/>
      <c r="EJ552" s="947"/>
      <c r="EK552" s="947"/>
      <c r="EL552" s="947"/>
      <c r="EM552" s="947"/>
      <c r="EN552" s="947"/>
      <c r="EO552" s="947"/>
      <c r="EP552" s="947"/>
      <c r="EQ552" s="947"/>
      <c r="ER552" s="947"/>
      <c r="ES552" s="947"/>
      <c r="ET552" s="947"/>
      <c r="EU552" s="947"/>
      <c r="EV552" s="947"/>
      <c r="EW552" s="947"/>
      <c r="EX552" s="947"/>
      <c r="EY552" s="947"/>
      <c r="EZ552" s="947"/>
      <c r="FA552" s="947"/>
      <c r="FB552" s="947"/>
      <c r="FC552" s="947"/>
      <c r="FD552" s="947"/>
      <c r="FE552" s="947"/>
      <c r="FF552" s="947"/>
      <c r="FG552" s="947"/>
      <c r="FH552" s="947"/>
      <c r="FI552" s="947"/>
      <c r="FJ552" s="947"/>
      <c r="FK552" s="947"/>
      <c r="FL552" s="947"/>
      <c r="FM552" s="947"/>
      <c r="FN552" s="947"/>
      <c r="FO552" s="947"/>
      <c r="FP552" s="947"/>
      <c r="FQ552" s="947"/>
      <c r="FR552" s="947"/>
      <c r="FS552" s="947"/>
      <c r="FT552" s="947"/>
      <c r="FU552" s="947"/>
      <c r="FV552" s="947"/>
      <c r="FW552" s="947"/>
      <c r="FX552" s="947"/>
      <c r="FY552" s="947"/>
      <c r="FZ552" s="947"/>
      <c r="GA552" s="947"/>
      <c r="GB552" s="947"/>
      <c r="GC552" s="947"/>
      <c r="GD552" s="947"/>
      <c r="GE552" s="947"/>
      <c r="GF552" s="947"/>
      <c r="GG552" s="947"/>
      <c r="GH552" s="947"/>
      <c r="GI552" s="947"/>
      <c r="GJ552" s="947"/>
      <c r="GK552" s="947"/>
      <c r="GL552" s="947"/>
      <c r="GM552" s="947"/>
      <c r="GN552" s="947"/>
      <c r="GO552" s="947"/>
      <c r="GP552" s="947"/>
      <c r="GQ552" s="947"/>
      <c r="GR552" s="947"/>
      <c r="GS552" s="947"/>
      <c r="GT552" s="947"/>
      <c r="GU552" s="947"/>
      <c r="GV552" s="947"/>
      <c r="GW552" s="947"/>
      <c r="GX552" s="947"/>
      <c r="GY552" s="947"/>
      <c r="GZ552" s="947"/>
      <c r="HA552" s="947"/>
      <c r="HB552" s="947"/>
      <c r="HC552" s="947"/>
      <c r="HD552" s="947"/>
      <c r="HE552" s="947"/>
      <c r="HF552" s="947"/>
      <c r="HG552" s="947"/>
      <c r="HH552" s="947"/>
      <c r="HI552" s="947"/>
      <c r="HJ552" s="947"/>
      <c r="HK552" s="947"/>
      <c r="HL552" s="947"/>
      <c r="HM552" s="947"/>
      <c r="HN552" s="947"/>
      <c r="HO552" s="947"/>
      <c r="HP552" s="947"/>
      <c r="HQ552" s="947"/>
      <c r="HR552" s="947"/>
      <c r="HS552" s="947"/>
      <c r="HT552" s="947"/>
      <c r="HU552" s="947"/>
      <c r="HV552" s="947"/>
      <c r="HW552" s="947"/>
      <c r="HX552" s="947"/>
      <c r="HY552" s="947"/>
      <c r="HZ552" s="947"/>
      <c r="IA552" s="947"/>
      <c r="IB552" s="947"/>
      <c r="IC552" s="947"/>
      <c r="ID552" s="947"/>
      <c r="IE552" s="947"/>
      <c r="IF552" s="947"/>
      <c r="IG552" s="947"/>
      <c r="IH552" s="947"/>
      <c r="II552" s="947"/>
      <c r="IJ552" s="947"/>
      <c r="IK552" s="947"/>
      <c r="IL552" s="947"/>
      <c r="IM552" s="947"/>
      <c r="IN552" s="947"/>
      <c r="IO552" s="947"/>
      <c r="IP552" s="947"/>
      <c r="IQ552" s="947"/>
      <c r="IR552" s="947"/>
    </row>
    <row r="553" spans="1:252" s="948" customFormat="1" ht="12">
      <c r="A553" s="1281"/>
      <c r="B553" s="1283"/>
      <c r="C553" s="666" t="s">
        <v>834</v>
      </c>
      <c r="D553" s="1284"/>
      <c r="E553" s="1285"/>
      <c r="F553" s="1286"/>
      <c r="G553" s="1287"/>
      <c r="H553" s="947"/>
      <c r="I553" s="947"/>
      <c r="J553" s="947"/>
      <c r="K553" s="947"/>
      <c r="L553" s="947"/>
      <c r="M553" s="947"/>
      <c r="N553" s="947"/>
      <c r="O553" s="947"/>
      <c r="P553" s="947"/>
      <c r="Q553" s="947"/>
      <c r="R553" s="947"/>
      <c r="S553" s="947"/>
      <c r="T553" s="947"/>
      <c r="U553" s="947"/>
      <c r="V553" s="947"/>
      <c r="W553" s="947"/>
      <c r="X553" s="947"/>
      <c r="Y553" s="947"/>
      <c r="Z553" s="947"/>
      <c r="AA553" s="947"/>
      <c r="AB553" s="947"/>
      <c r="AC553" s="947"/>
      <c r="AD553" s="947"/>
      <c r="AE553" s="947"/>
      <c r="AF553" s="947"/>
      <c r="AG553" s="947"/>
      <c r="AH553" s="947"/>
      <c r="AI553" s="947"/>
      <c r="AJ553" s="947"/>
      <c r="AK553" s="947"/>
      <c r="AL553" s="947"/>
      <c r="AM553" s="947"/>
      <c r="AN553" s="947"/>
      <c r="AO553" s="947"/>
      <c r="AP553" s="947"/>
      <c r="AQ553" s="947"/>
      <c r="AR553" s="947"/>
      <c r="AS553" s="947"/>
      <c r="AT553" s="947"/>
      <c r="AU553" s="947"/>
      <c r="AV553" s="947"/>
      <c r="AW553" s="947"/>
      <c r="AX553" s="947"/>
      <c r="AY553" s="947"/>
      <c r="AZ553" s="947"/>
      <c r="BA553" s="947"/>
      <c r="BB553" s="947"/>
      <c r="BC553" s="947"/>
      <c r="BD553" s="947"/>
      <c r="BE553" s="947"/>
      <c r="BF553" s="947"/>
      <c r="BG553" s="947"/>
      <c r="BH553" s="947"/>
      <c r="BI553" s="947"/>
      <c r="BJ553" s="947"/>
      <c r="BK553" s="947"/>
      <c r="BL553" s="947"/>
      <c r="BM553" s="947"/>
      <c r="BN553" s="947"/>
      <c r="BO553" s="947"/>
      <c r="BP553" s="947"/>
      <c r="BQ553" s="947"/>
      <c r="BR553" s="947"/>
      <c r="BS553" s="947"/>
      <c r="BT553" s="947"/>
      <c r="BU553" s="947"/>
      <c r="BV553" s="947"/>
      <c r="BW553" s="947"/>
      <c r="BX553" s="947"/>
      <c r="BY553" s="947"/>
      <c r="BZ553" s="947"/>
      <c r="CA553" s="947"/>
      <c r="CB553" s="947"/>
      <c r="CC553" s="947"/>
      <c r="CD553" s="947"/>
      <c r="CE553" s="947"/>
      <c r="CF553" s="947"/>
      <c r="CG553" s="947"/>
      <c r="CH553" s="947"/>
      <c r="CI553" s="947"/>
      <c r="CJ553" s="947"/>
      <c r="CK553" s="947"/>
      <c r="CL553" s="947"/>
      <c r="CM553" s="947"/>
      <c r="CN553" s="947"/>
      <c r="CO553" s="947"/>
      <c r="CP553" s="947"/>
      <c r="CQ553" s="947"/>
      <c r="CR553" s="947"/>
      <c r="CS553" s="947"/>
      <c r="CT553" s="947"/>
      <c r="CU553" s="947"/>
      <c r="CV553" s="947"/>
      <c r="CW553" s="947"/>
      <c r="CX553" s="947"/>
      <c r="CY553" s="947"/>
      <c r="CZ553" s="947"/>
      <c r="DA553" s="947"/>
      <c r="DB553" s="947"/>
      <c r="DC553" s="947"/>
      <c r="DD553" s="947"/>
      <c r="DE553" s="947"/>
      <c r="DF553" s="947"/>
      <c r="DG553" s="947"/>
      <c r="DH553" s="947"/>
      <c r="DI553" s="947"/>
      <c r="DJ553" s="947"/>
      <c r="DK553" s="947"/>
      <c r="DL553" s="947"/>
      <c r="DM553" s="947"/>
      <c r="DN553" s="947"/>
      <c r="DO553" s="947"/>
      <c r="DP553" s="947"/>
      <c r="DQ553" s="947"/>
      <c r="DR553" s="947"/>
      <c r="DS553" s="947"/>
      <c r="DT553" s="947"/>
      <c r="DU553" s="947"/>
      <c r="DV553" s="947"/>
      <c r="DW553" s="947"/>
      <c r="DX553" s="947"/>
      <c r="DY553" s="947"/>
      <c r="DZ553" s="947"/>
      <c r="EA553" s="947"/>
      <c r="EB553" s="947"/>
      <c r="EC553" s="947"/>
      <c r="ED553" s="947"/>
      <c r="EE553" s="947"/>
      <c r="EF553" s="947"/>
      <c r="EG553" s="947"/>
      <c r="EH553" s="947"/>
      <c r="EI553" s="947"/>
      <c r="EJ553" s="947"/>
      <c r="EK553" s="947"/>
      <c r="EL553" s="947"/>
      <c r="EM553" s="947"/>
      <c r="EN553" s="947"/>
      <c r="EO553" s="947"/>
      <c r="EP553" s="947"/>
      <c r="EQ553" s="947"/>
      <c r="ER553" s="947"/>
      <c r="ES553" s="947"/>
      <c r="ET553" s="947"/>
      <c r="EU553" s="947"/>
      <c r="EV553" s="947"/>
      <c r="EW553" s="947"/>
      <c r="EX553" s="947"/>
      <c r="EY553" s="947"/>
      <c r="EZ553" s="947"/>
      <c r="FA553" s="947"/>
      <c r="FB553" s="947"/>
      <c r="FC553" s="947"/>
      <c r="FD553" s="947"/>
      <c r="FE553" s="947"/>
      <c r="FF553" s="947"/>
      <c r="FG553" s="947"/>
      <c r="FH553" s="947"/>
      <c r="FI553" s="947"/>
      <c r="FJ553" s="947"/>
      <c r="FK553" s="947"/>
      <c r="FL553" s="947"/>
      <c r="FM553" s="947"/>
      <c r="FN553" s="947"/>
      <c r="FO553" s="947"/>
      <c r="FP553" s="947"/>
      <c r="FQ553" s="947"/>
      <c r="FR553" s="947"/>
      <c r="FS553" s="947"/>
      <c r="FT553" s="947"/>
      <c r="FU553" s="947"/>
      <c r="FV553" s="947"/>
      <c r="FW553" s="947"/>
      <c r="FX553" s="947"/>
      <c r="FY553" s="947"/>
      <c r="FZ553" s="947"/>
      <c r="GA553" s="947"/>
      <c r="GB553" s="947"/>
      <c r="GC553" s="947"/>
      <c r="GD553" s="947"/>
      <c r="GE553" s="947"/>
      <c r="GF553" s="947"/>
      <c r="GG553" s="947"/>
      <c r="GH553" s="947"/>
      <c r="GI553" s="947"/>
      <c r="GJ553" s="947"/>
      <c r="GK553" s="947"/>
      <c r="GL553" s="947"/>
      <c r="GM553" s="947"/>
      <c r="GN553" s="947"/>
      <c r="GO553" s="947"/>
      <c r="GP553" s="947"/>
      <c r="GQ553" s="947"/>
      <c r="GR553" s="947"/>
      <c r="GS553" s="947"/>
      <c r="GT553" s="947"/>
      <c r="GU553" s="947"/>
      <c r="GV553" s="947"/>
      <c r="GW553" s="947"/>
      <c r="GX553" s="947"/>
      <c r="GY553" s="947"/>
      <c r="GZ553" s="947"/>
      <c r="HA553" s="947"/>
      <c r="HB553" s="947"/>
      <c r="HC553" s="947"/>
      <c r="HD553" s="947"/>
      <c r="HE553" s="947"/>
      <c r="HF553" s="947"/>
      <c r="HG553" s="947"/>
      <c r="HH553" s="947"/>
      <c r="HI553" s="947"/>
      <c r="HJ553" s="947"/>
      <c r="HK553" s="947"/>
      <c r="HL553" s="947"/>
      <c r="HM553" s="947"/>
      <c r="HN553" s="947"/>
      <c r="HO553" s="947"/>
      <c r="HP553" s="947"/>
      <c r="HQ553" s="947"/>
      <c r="HR553" s="947"/>
      <c r="HS553" s="947"/>
      <c r="HT553" s="947"/>
      <c r="HU553" s="947"/>
      <c r="HV553" s="947"/>
      <c r="HW553" s="947"/>
      <c r="HX553" s="947"/>
      <c r="HY553" s="947"/>
      <c r="HZ553" s="947"/>
      <c r="IA553" s="947"/>
      <c r="IB553" s="947"/>
      <c r="IC553" s="947"/>
      <c r="ID553" s="947"/>
      <c r="IE553" s="947"/>
      <c r="IF553" s="947"/>
      <c r="IG553" s="947"/>
      <c r="IH553" s="947"/>
      <c r="II553" s="947"/>
      <c r="IJ553" s="947"/>
      <c r="IK553" s="947"/>
      <c r="IL553" s="947"/>
      <c r="IM553" s="947"/>
      <c r="IN553" s="947"/>
      <c r="IO553" s="947"/>
      <c r="IP553" s="947"/>
      <c r="IQ553" s="947"/>
      <c r="IR553" s="947"/>
    </row>
    <row r="554" spans="1:252" s="948" customFormat="1" ht="12">
      <c r="A554" s="1281"/>
      <c r="B554" s="1283"/>
      <c r="C554" s="666" t="s">
        <v>1090</v>
      </c>
      <c r="D554" s="1284"/>
      <c r="E554" s="1285"/>
      <c r="F554" s="1286"/>
      <c r="G554" s="1287"/>
      <c r="H554" s="947"/>
      <c r="I554" s="947"/>
      <c r="J554" s="947"/>
      <c r="K554" s="947"/>
      <c r="L554" s="947"/>
      <c r="M554" s="947"/>
      <c r="N554" s="947"/>
      <c r="O554" s="947"/>
      <c r="P554" s="947"/>
      <c r="Q554" s="947"/>
      <c r="R554" s="947"/>
      <c r="S554" s="947"/>
      <c r="T554" s="947"/>
      <c r="U554" s="947"/>
      <c r="V554" s="947"/>
      <c r="W554" s="947"/>
      <c r="X554" s="947"/>
      <c r="Y554" s="947"/>
      <c r="Z554" s="947"/>
      <c r="AA554" s="947"/>
      <c r="AB554" s="947"/>
      <c r="AC554" s="947"/>
      <c r="AD554" s="947"/>
      <c r="AE554" s="947"/>
      <c r="AF554" s="947"/>
      <c r="AG554" s="947"/>
      <c r="AH554" s="947"/>
      <c r="AI554" s="947"/>
      <c r="AJ554" s="947"/>
      <c r="AK554" s="947"/>
      <c r="AL554" s="947"/>
      <c r="AM554" s="947"/>
      <c r="AN554" s="947"/>
      <c r="AO554" s="947"/>
      <c r="AP554" s="947"/>
      <c r="AQ554" s="947"/>
      <c r="AR554" s="947"/>
      <c r="AS554" s="947"/>
      <c r="AT554" s="947"/>
      <c r="AU554" s="947"/>
      <c r="AV554" s="947"/>
      <c r="AW554" s="947"/>
      <c r="AX554" s="947"/>
      <c r="AY554" s="947"/>
      <c r="AZ554" s="947"/>
      <c r="BA554" s="947"/>
      <c r="BB554" s="947"/>
      <c r="BC554" s="947"/>
      <c r="BD554" s="947"/>
      <c r="BE554" s="947"/>
      <c r="BF554" s="947"/>
      <c r="BG554" s="947"/>
      <c r="BH554" s="947"/>
      <c r="BI554" s="947"/>
      <c r="BJ554" s="947"/>
      <c r="BK554" s="947"/>
      <c r="BL554" s="947"/>
      <c r="BM554" s="947"/>
      <c r="BN554" s="947"/>
      <c r="BO554" s="947"/>
      <c r="BP554" s="947"/>
      <c r="BQ554" s="947"/>
      <c r="BR554" s="947"/>
      <c r="BS554" s="947"/>
      <c r="BT554" s="947"/>
      <c r="BU554" s="947"/>
      <c r="BV554" s="947"/>
      <c r="BW554" s="947"/>
      <c r="BX554" s="947"/>
      <c r="BY554" s="947"/>
      <c r="BZ554" s="947"/>
      <c r="CA554" s="947"/>
      <c r="CB554" s="947"/>
      <c r="CC554" s="947"/>
      <c r="CD554" s="947"/>
      <c r="CE554" s="947"/>
      <c r="CF554" s="947"/>
      <c r="CG554" s="947"/>
      <c r="CH554" s="947"/>
      <c r="CI554" s="947"/>
      <c r="CJ554" s="947"/>
      <c r="CK554" s="947"/>
      <c r="CL554" s="947"/>
      <c r="CM554" s="947"/>
      <c r="CN554" s="947"/>
      <c r="CO554" s="947"/>
      <c r="CP554" s="947"/>
      <c r="CQ554" s="947"/>
      <c r="CR554" s="947"/>
      <c r="CS554" s="947"/>
      <c r="CT554" s="947"/>
      <c r="CU554" s="947"/>
      <c r="CV554" s="947"/>
      <c r="CW554" s="947"/>
      <c r="CX554" s="947"/>
      <c r="CY554" s="947"/>
      <c r="CZ554" s="947"/>
      <c r="DA554" s="947"/>
      <c r="DB554" s="947"/>
      <c r="DC554" s="947"/>
      <c r="DD554" s="947"/>
      <c r="DE554" s="947"/>
      <c r="DF554" s="947"/>
      <c r="DG554" s="947"/>
      <c r="DH554" s="947"/>
      <c r="DI554" s="947"/>
      <c r="DJ554" s="947"/>
      <c r="DK554" s="947"/>
      <c r="DL554" s="947"/>
      <c r="DM554" s="947"/>
      <c r="DN554" s="947"/>
      <c r="DO554" s="947"/>
      <c r="DP554" s="947"/>
      <c r="DQ554" s="947"/>
      <c r="DR554" s="947"/>
      <c r="DS554" s="947"/>
      <c r="DT554" s="947"/>
      <c r="DU554" s="947"/>
      <c r="DV554" s="947"/>
      <c r="DW554" s="947"/>
      <c r="DX554" s="947"/>
      <c r="DY554" s="947"/>
      <c r="DZ554" s="947"/>
      <c r="EA554" s="947"/>
      <c r="EB554" s="947"/>
      <c r="EC554" s="947"/>
      <c r="ED554" s="947"/>
      <c r="EE554" s="947"/>
      <c r="EF554" s="947"/>
      <c r="EG554" s="947"/>
      <c r="EH554" s="947"/>
      <c r="EI554" s="947"/>
      <c r="EJ554" s="947"/>
      <c r="EK554" s="947"/>
      <c r="EL554" s="947"/>
      <c r="EM554" s="947"/>
      <c r="EN554" s="947"/>
      <c r="EO554" s="947"/>
      <c r="EP554" s="947"/>
      <c r="EQ554" s="947"/>
      <c r="ER554" s="947"/>
      <c r="ES554" s="947"/>
      <c r="ET554" s="947"/>
      <c r="EU554" s="947"/>
      <c r="EV554" s="947"/>
      <c r="EW554" s="947"/>
      <c r="EX554" s="947"/>
      <c r="EY554" s="947"/>
      <c r="EZ554" s="947"/>
      <c r="FA554" s="947"/>
      <c r="FB554" s="947"/>
      <c r="FC554" s="947"/>
      <c r="FD554" s="947"/>
      <c r="FE554" s="947"/>
      <c r="FF554" s="947"/>
      <c r="FG554" s="947"/>
      <c r="FH554" s="947"/>
      <c r="FI554" s="947"/>
      <c r="FJ554" s="947"/>
      <c r="FK554" s="947"/>
      <c r="FL554" s="947"/>
      <c r="FM554" s="947"/>
      <c r="FN554" s="947"/>
      <c r="FO554" s="947"/>
      <c r="FP554" s="947"/>
      <c r="FQ554" s="947"/>
      <c r="FR554" s="947"/>
      <c r="FS554" s="947"/>
      <c r="FT554" s="947"/>
      <c r="FU554" s="947"/>
      <c r="FV554" s="947"/>
      <c r="FW554" s="947"/>
      <c r="FX554" s="947"/>
      <c r="FY554" s="947"/>
      <c r="FZ554" s="947"/>
      <c r="GA554" s="947"/>
      <c r="GB554" s="947"/>
      <c r="GC554" s="947"/>
      <c r="GD554" s="947"/>
      <c r="GE554" s="947"/>
      <c r="GF554" s="947"/>
      <c r="GG554" s="947"/>
      <c r="GH554" s="947"/>
      <c r="GI554" s="947"/>
      <c r="GJ554" s="947"/>
      <c r="GK554" s="947"/>
      <c r="GL554" s="947"/>
      <c r="GM554" s="947"/>
      <c r="GN554" s="947"/>
      <c r="GO554" s="947"/>
      <c r="GP554" s="947"/>
      <c r="GQ554" s="947"/>
      <c r="GR554" s="947"/>
      <c r="GS554" s="947"/>
      <c r="GT554" s="947"/>
      <c r="GU554" s="947"/>
      <c r="GV554" s="947"/>
      <c r="GW554" s="947"/>
      <c r="GX554" s="947"/>
      <c r="GY554" s="947"/>
      <c r="GZ554" s="947"/>
      <c r="HA554" s="947"/>
      <c r="HB554" s="947"/>
      <c r="HC554" s="947"/>
      <c r="HD554" s="947"/>
      <c r="HE554" s="947"/>
      <c r="HF554" s="947"/>
      <c r="HG554" s="947"/>
      <c r="HH554" s="947"/>
      <c r="HI554" s="947"/>
      <c r="HJ554" s="947"/>
      <c r="HK554" s="947"/>
      <c r="HL554" s="947"/>
      <c r="HM554" s="947"/>
      <c r="HN554" s="947"/>
      <c r="HO554" s="947"/>
      <c r="HP554" s="947"/>
      <c r="HQ554" s="947"/>
      <c r="HR554" s="947"/>
      <c r="HS554" s="947"/>
      <c r="HT554" s="947"/>
      <c r="HU554" s="947"/>
      <c r="HV554" s="947"/>
      <c r="HW554" s="947"/>
      <c r="HX554" s="947"/>
      <c r="HY554" s="947"/>
      <c r="HZ554" s="947"/>
      <c r="IA554" s="947"/>
      <c r="IB554" s="947"/>
      <c r="IC554" s="947"/>
      <c r="ID554" s="947"/>
      <c r="IE554" s="947"/>
      <c r="IF554" s="947"/>
      <c r="IG554" s="947"/>
      <c r="IH554" s="947"/>
      <c r="II554" s="947"/>
      <c r="IJ554" s="947"/>
      <c r="IK554" s="947"/>
      <c r="IL554" s="947"/>
      <c r="IM554" s="947"/>
      <c r="IN554" s="947"/>
      <c r="IO554" s="947"/>
      <c r="IP554" s="947"/>
      <c r="IQ554" s="947"/>
      <c r="IR554" s="947"/>
    </row>
    <row r="555" spans="1:252" s="948" customFormat="1" ht="12">
      <c r="A555" s="1281"/>
      <c r="B555" s="1283"/>
      <c r="C555" s="666" t="s">
        <v>1091</v>
      </c>
      <c r="D555" s="1284"/>
      <c r="E555" s="1285"/>
      <c r="F555" s="1286"/>
      <c r="G555" s="1287"/>
      <c r="H555" s="947"/>
      <c r="I555" s="947"/>
      <c r="J555" s="947"/>
      <c r="K555" s="947"/>
      <c r="L555" s="947"/>
      <c r="M555" s="947"/>
      <c r="N555" s="947"/>
      <c r="O555" s="947"/>
      <c r="P555" s="947"/>
      <c r="Q555" s="947"/>
      <c r="R555" s="947"/>
      <c r="S555" s="947"/>
      <c r="T555" s="947"/>
      <c r="U555" s="947"/>
      <c r="V555" s="947"/>
      <c r="W555" s="947"/>
      <c r="X555" s="947"/>
      <c r="Y555" s="947"/>
      <c r="Z555" s="947"/>
      <c r="AA555" s="947"/>
      <c r="AB555" s="947"/>
      <c r="AC555" s="947"/>
      <c r="AD555" s="947"/>
      <c r="AE555" s="947"/>
      <c r="AF555" s="947"/>
      <c r="AG555" s="947"/>
      <c r="AH555" s="947"/>
      <c r="AI555" s="947"/>
      <c r="AJ555" s="947"/>
      <c r="AK555" s="947"/>
      <c r="AL555" s="947"/>
      <c r="AM555" s="947"/>
      <c r="AN555" s="947"/>
      <c r="AO555" s="947"/>
      <c r="AP555" s="947"/>
      <c r="AQ555" s="947"/>
      <c r="AR555" s="947"/>
      <c r="AS555" s="947"/>
      <c r="AT555" s="947"/>
      <c r="AU555" s="947"/>
      <c r="AV555" s="947"/>
      <c r="AW555" s="947"/>
      <c r="AX555" s="947"/>
      <c r="AY555" s="947"/>
      <c r="AZ555" s="947"/>
      <c r="BA555" s="947"/>
      <c r="BB555" s="947"/>
      <c r="BC555" s="947"/>
      <c r="BD555" s="947"/>
      <c r="BE555" s="947"/>
      <c r="BF555" s="947"/>
      <c r="BG555" s="947"/>
      <c r="BH555" s="947"/>
      <c r="BI555" s="947"/>
      <c r="BJ555" s="947"/>
      <c r="BK555" s="947"/>
      <c r="BL555" s="947"/>
      <c r="BM555" s="947"/>
      <c r="BN555" s="947"/>
      <c r="BO555" s="947"/>
      <c r="BP555" s="947"/>
      <c r="BQ555" s="947"/>
      <c r="BR555" s="947"/>
      <c r="BS555" s="947"/>
      <c r="BT555" s="947"/>
      <c r="BU555" s="947"/>
      <c r="BV555" s="947"/>
      <c r="BW555" s="947"/>
      <c r="BX555" s="947"/>
      <c r="BY555" s="947"/>
      <c r="BZ555" s="947"/>
      <c r="CA555" s="947"/>
      <c r="CB555" s="947"/>
      <c r="CC555" s="947"/>
      <c r="CD555" s="947"/>
      <c r="CE555" s="947"/>
      <c r="CF555" s="947"/>
      <c r="CG555" s="947"/>
      <c r="CH555" s="947"/>
      <c r="CI555" s="947"/>
      <c r="CJ555" s="947"/>
      <c r="CK555" s="947"/>
      <c r="CL555" s="947"/>
      <c r="CM555" s="947"/>
      <c r="CN555" s="947"/>
      <c r="CO555" s="947"/>
      <c r="CP555" s="947"/>
      <c r="CQ555" s="947"/>
      <c r="CR555" s="947"/>
      <c r="CS555" s="947"/>
      <c r="CT555" s="947"/>
      <c r="CU555" s="947"/>
      <c r="CV555" s="947"/>
      <c r="CW555" s="947"/>
      <c r="CX555" s="947"/>
      <c r="CY555" s="947"/>
      <c r="CZ555" s="947"/>
      <c r="DA555" s="947"/>
      <c r="DB555" s="947"/>
      <c r="DC555" s="947"/>
      <c r="DD555" s="947"/>
      <c r="DE555" s="947"/>
      <c r="DF555" s="947"/>
      <c r="DG555" s="947"/>
      <c r="DH555" s="947"/>
      <c r="DI555" s="947"/>
      <c r="DJ555" s="947"/>
      <c r="DK555" s="947"/>
      <c r="DL555" s="947"/>
      <c r="DM555" s="947"/>
      <c r="DN555" s="947"/>
      <c r="DO555" s="947"/>
      <c r="DP555" s="947"/>
      <c r="DQ555" s="947"/>
      <c r="DR555" s="947"/>
      <c r="DS555" s="947"/>
      <c r="DT555" s="947"/>
      <c r="DU555" s="947"/>
      <c r="DV555" s="947"/>
      <c r="DW555" s="947"/>
      <c r="DX555" s="947"/>
      <c r="DY555" s="947"/>
      <c r="DZ555" s="947"/>
      <c r="EA555" s="947"/>
      <c r="EB555" s="947"/>
      <c r="EC555" s="947"/>
      <c r="ED555" s="947"/>
      <c r="EE555" s="947"/>
      <c r="EF555" s="947"/>
      <c r="EG555" s="947"/>
      <c r="EH555" s="947"/>
      <c r="EI555" s="947"/>
      <c r="EJ555" s="947"/>
      <c r="EK555" s="947"/>
      <c r="EL555" s="947"/>
      <c r="EM555" s="947"/>
      <c r="EN555" s="947"/>
      <c r="EO555" s="947"/>
      <c r="EP555" s="947"/>
      <c r="EQ555" s="947"/>
      <c r="ER555" s="947"/>
      <c r="ES555" s="947"/>
      <c r="ET555" s="947"/>
      <c r="EU555" s="947"/>
      <c r="EV555" s="947"/>
      <c r="EW555" s="947"/>
      <c r="EX555" s="947"/>
      <c r="EY555" s="947"/>
      <c r="EZ555" s="947"/>
      <c r="FA555" s="947"/>
      <c r="FB555" s="947"/>
      <c r="FC555" s="947"/>
      <c r="FD555" s="947"/>
      <c r="FE555" s="947"/>
      <c r="FF555" s="947"/>
      <c r="FG555" s="947"/>
      <c r="FH555" s="947"/>
      <c r="FI555" s="947"/>
      <c r="FJ555" s="947"/>
      <c r="FK555" s="947"/>
      <c r="FL555" s="947"/>
      <c r="FM555" s="947"/>
      <c r="FN555" s="947"/>
      <c r="FO555" s="947"/>
      <c r="FP555" s="947"/>
      <c r="FQ555" s="947"/>
      <c r="FR555" s="947"/>
      <c r="FS555" s="947"/>
      <c r="FT555" s="947"/>
      <c r="FU555" s="947"/>
      <c r="FV555" s="947"/>
      <c r="FW555" s="947"/>
      <c r="FX555" s="947"/>
      <c r="FY555" s="947"/>
      <c r="FZ555" s="947"/>
      <c r="GA555" s="947"/>
      <c r="GB555" s="947"/>
      <c r="GC555" s="947"/>
      <c r="GD555" s="947"/>
      <c r="GE555" s="947"/>
      <c r="GF555" s="947"/>
      <c r="GG555" s="947"/>
      <c r="GH555" s="947"/>
      <c r="GI555" s="947"/>
      <c r="GJ555" s="947"/>
      <c r="GK555" s="947"/>
      <c r="GL555" s="947"/>
      <c r="GM555" s="947"/>
      <c r="GN555" s="947"/>
      <c r="GO555" s="947"/>
      <c r="GP555" s="947"/>
      <c r="GQ555" s="947"/>
      <c r="GR555" s="947"/>
      <c r="GS555" s="947"/>
      <c r="GT555" s="947"/>
      <c r="GU555" s="947"/>
      <c r="GV555" s="947"/>
      <c r="GW555" s="947"/>
      <c r="GX555" s="947"/>
      <c r="GY555" s="947"/>
      <c r="GZ555" s="947"/>
      <c r="HA555" s="947"/>
      <c r="HB555" s="947"/>
      <c r="HC555" s="947"/>
      <c r="HD555" s="947"/>
      <c r="HE555" s="947"/>
      <c r="HF555" s="947"/>
      <c r="HG555" s="947"/>
      <c r="HH555" s="947"/>
      <c r="HI555" s="947"/>
      <c r="HJ555" s="947"/>
      <c r="HK555" s="947"/>
      <c r="HL555" s="947"/>
      <c r="HM555" s="947"/>
      <c r="HN555" s="947"/>
      <c r="HO555" s="947"/>
      <c r="HP555" s="947"/>
      <c r="HQ555" s="947"/>
      <c r="HR555" s="947"/>
      <c r="HS555" s="947"/>
      <c r="HT555" s="947"/>
      <c r="HU555" s="947"/>
      <c r="HV555" s="947"/>
      <c r="HW555" s="947"/>
      <c r="HX555" s="947"/>
      <c r="HY555" s="947"/>
      <c r="HZ555" s="947"/>
      <c r="IA555" s="947"/>
      <c r="IB555" s="947"/>
      <c r="IC555" s="947"/>
      <c r="ID555" s="947"/>
      <c r="IE555" s="947"/>
      <c r="IF555" s="947"/>
      <c r="IG555" s="947"/>
      <c r="IH555" s="947"/>
      <c r="II555" s="947"/>
      <c r="IJ555" s="947"/>
      <c r="IK555" s="947"/>
      <c r="IL555" s="947"/>
      <c r="IM555" s="947"/>
      <c r="IN555" s="947"/>
      <c r="IO555" s="947"/>
      <c r="IP555" s="947"/>
      <c r="IQ555" s="947"/>
      <c r="IR555" s="947"/>
    </row>
    <row r="556" spans="1:252" s="948" customFormat="1" ht="12">
      <c r="A556" s="1281"/>
      <c r="B556" s="1283"/>
      <c r="C556" s="666" t="s">
        <v>1092</v>
      </c>
      <c r="D556" s="1284"/>
      <c r="E556" s="1285"/>
      <c r="F556" s="1286"/>
      <c r="G556" s="1287"/>
      <c r="H556" s="947"/>
      <c r="I556" s="947"/>
      <c r="J556" s="947"/>
      <c r="K556" s="947"/>
      <c r="L556" s="947"/>
      <c r="M556" s="947"/>
      <c r="N556" s="947"/>
      <c r="O556" s="947"/>
      <c r="P556" s="947"/>
      <c r="Q556" s="947"/>
      <c r="R556" s="947"/>
      <c r="S556" s="947"/>
      <c r="T556" s="947"/>
      <c r="U556" s="947"/>
      <c r="V556" s="947"/>
      <c r="W556" s="947"/>
      <c r="X556" s="947"/>
      <c r="Y556" s="947"/>
      <c r="Z556" s="947"/>
      <c r="AA556" s="947"/>
      <c r="AB556" s="947"/>
      <c r="AC556" s="947"/>
      <c r="AD556" s="947"/>
      <c r="AE556" s="947"/>
      <c r="AF556" s="947"/>
      <c r="AG556" s="947"/>
      <c r="AH556" s="947"/>
      <c r="AI556" s="947"/>
      <c r="AJ556" s="947"/>
      <c r="AK556" s="947"/>
      <c r="AL556" s="947"/>
      <c r="AM556" s="947"/>
      <c r="AN556" s="947"/>
      <c r="AO556" s="947"/>
      <c r="AP556" s="947"/>
      <c r="AQ556" s="947"/>
      <c r="AR556" s="947"/>
      <c r="AS556" s="947"/>
      <c r="AT556" s="947"/>
      <c r="AU556" s="947"/>
      <c r="AV556" s="947"/>
      <c r="AW556" s="947"/>
      <c r="AX556" s="947"/>
      <c r="AY556" s="947"/>
      <c r="AZ556" s="947"/>
      <c r="BA556" s="947"/>
      <c r="BB556" s="947"/>
      <c r="BC556" s="947"/>
      <c r="BD556" s="947"/>
      <c r="BE556" s="947"/>
      <c r="BF556" s="947"/>
      <c r="BG556" s="947"/>
      <c r="BH556" s="947"/>
      <c r="BI556" s="947"/>
      <c r="BJ556" s="947"/>
      <c r="BK556" s="947"/>
      <c r="BL556" s="947"/>
      <c r="BM556" s="947"/>
      <c r="BN556" s="947"/>
      <c r="BO556" s="947"/>
      <c r="BP556" s="947"/>
      <c r="BQ556" s="947"/>
      <c r="BR556" s="947"/>
      <c r="BS556" s="947"/>
      <c r="BT556" s="947"/>
      <c r="BU556" s="947"/>
      <c r="BV556" s="947"/>
      <c r="BW556" s="947"/>
      <c r="BX556" s="947"/>
      <c r="BY556" s="947"/>
      <c r="BZ556" s="947"/>
      <c r="CA556" s="947"/>
      <c r="CB556" s="947"/>
      <c r="CC556" s="947"/>
      <c r="CD556" s="947"/>
      <c r="CE556" s="947"/>
      <c r="CF556" s="947"/>
      <c r="CG556" s="947"/>
      <c r="CH556" s="947"/>
      <c r="CI556" s="947"/>
      <c r="CJ556" s="947"/>
      <c r="CK556" s="947"/>
      <c r="CL556" s="947"/>
      <c r="CM556" s="947"/>
      <c r="CN556" s="947"/>
      <c r="CO556" s="947"/>
      <c r="CP556" s="947"/>
      <c r="CQ556" s="947"/>
      <c r="CR556" s="947"/>
      <c r="CS556" s="947"/>
      <c r="CT556" s="947"/>
      <c r="CU556" s="947"/>
      <c r="CV556" s="947"/>
      <c r="CW556" s="947"/>
      <c r="CX556" s="947"/>
      <c r="CY556" s="947"/>
      <c r="CZ556" s="947"/>
      <c r="DA556" s="947"/>
      <c r="DB556" s="947"/>
      <c r="DC556" s="947"/>
      <c r="DD556" s="947"/>
      <c r="DE556" s="947"/>
      <c r="DF556" s="947"/>
      <c r="DG556" s="947"/>
      <c r="DH556" s="947"/>
      <c r="DI556" s="947"/>
      <c r="DJ556" s="947"/>
      <c r="DK556" s="947"/>
      <c r="DL556" s="947"/>
      <c r="DM556" s="947"/>
      <c r="DN556" s="947"/>
      <c r="DO556" s="947"/>
      <c r="DP556" s="947"/>
      <c r="DQ556" s="947"/>
      <c r="DR556" s="947"/>
      <c r="DS556" s="947"/>
      <c r="DT556" s="947"/>
      <c r="DU556" s="947"/>
      <c r="DV556" s="947"/>
      <c r="DW556" s="947"/>
      <c r="DX556" s="947"/>
      <c r="DY556" s="947"/>
      <c r="DZ556" s="947"/>
      <c r="EA556" s="947"/>
      <c r="EB556" s="947"/>
      <c r="EC556" s="947"/>
      <c r="ED556" s="947"/>
      <c r="EE556" s="947"/>
      <c r="EF556" s="947"/>
      <c r="EG556" s="947"/>
      <c r="EH556" s="947"/>
      <c r="EI556" s="947"/>
      <c r="EJ556" s="947"/>
      <c r="EK556" s="947"/>
      <c r="EL556" s="947"/>
      <c r="EM556" s="947"/>
      <c r="EN556" s="947"/>
      <c r="EO556" s="947"/>
      <c r="EP556" s="947"/>
      <c r="EQ556" s="947"/>
      <c r="ER556" s="947"/>
      <c r="ES556" s="947"/>
      <c r="ET556" s="947"/>
      <c r="EU556" s="947"/>
      <c r="EV556" s="947"/>
      <c r="EW556" s="947"/>
      <c r="EX556" s="947"/>
      <c r="EY556" s="947"/>
      <c r="EZ556" s="947"/>
      <c r="FA556" s="947"/>
      <c r="FB556" s="947"/>
      <c r="FC556" s="947"/>
      <c r="FD556" s="947"/>
      <c r="FE556" s="947"/>
      <c r="FF556" s="947"/>
      <c r="FG556" s="947"/>
      <c r="FH556" s="947"/>
      <c r="FI556" s="947"/>
      <c r="FJ556" s="947"/>
      <c r="FK556" s="947"/>
      <c r="FL556" s="947"/>
      <c r="FM556" s="947"/>
      <c r="FN556" s="947"/>
      <c r="FO556" s="947"/>
      <c r="FP556" s="947"/>
      <c r="FQ556" s="947"/>
      <c r="FR556" s="947"/>
      <c r="FS556" s="947"/>
      <c r="FT556" s="947"/>
      <c r="FU556" s="947"/>
      <c r="FV556" s="947"/>
      <c r="FW556" s="947"/>
      <c r="FX556" s="947"/>
      <c r="FY556" s="947"/>
      <c r="FZ556" s="947"/>
      <c r="GA556" s="947"/>
      <c r="GB556" s="947"/>
      <c r="GC556" s="947"/>
      <c r="GD556" s="947"/>
      <c r="GE556" s="947"/>
      <c r="GF556" s="947"/>
      <c r="GG556" s="947"/>
      <c r="GH556" s="947"/>
      <c r="GI556" s="947"/>
      <c r="GJ556" s="947"/>
      <c r="GK556" s="947"/>
      <c r="GL556" s="947"/>
      <c r="GM556" s="947"/>
      <c r="GN556" s="947"/>
      <c r="GO556" s="947"/>
      <c r="GP556" s="947"/>
      <c r="GQ556" s="947"/>
      <c r="GR556" s="947"/>
      <c r="GS556" s="947"/>
      <c r="GT556" s="947"/>
      <c r="GU556" s="947"/>
      <c r="GV556" s="947"/>
      <c r="GW556" s="947"/>
      <c r="GX556" s="947"/>
      <c r="GY556" s="947"/>
      <c r="GZ556" s="947"/>
      <c r="HA556" s="947"/>
      <c r="HB556" s="947"/>
      <c r="HC556" s="947"/>
      <c r="HD556" s="947"/>
      <c r="HE556" s="947"/>
      <c r="HF556" s="947"/>
      <c r="HG556" s="947"/>
      <c r="HH556" s="947"/>
      <c r="HI556" s="947"/>
      <c r="HJ556" s="947"/>
      <c r="HK556" s="947"/>
      <c r="HL556" s="947"/>
      <c r="HM556" s="947"/>
      <c r="HN556" s="947"/>
      <c r="HO556" s="947"/>
      <c r="HP556" s="947"/>
      <c r="HQ556" s="947"/>
      <c r="HR556" s="947"/>
      <c r="HS556" s="947"/>
      <c r="HT556" s="947"/>
      <c r="HU556" s="947"/>
      <c r="HV556" s="947"/>
      <c r="HW556" s="947"/>
      <c r="HX556" s="947"/>
      <c r="HY556" s="947"/>
      <c r="HZ556" s="947"/>
      <c r="IA556" s="947"/>
      <c r="IB556" s="947"/>
      <c r="IC556" s="947"/>
      <c r="ID556" s="947"/>
      <c r="IE556" s="947"/>
      <c r="IF556" s="947"/>
      <c r="IG556" s="947"/>
      <c r="IH556" s="947"/>
      <c r="II556" s="947"/>
      <c r="IJ556" s="947"/>
      <c r="IK556" s="947"/>
      <c r="IL556" s="947"/>
      <c r="IM556" s="947"/>
      <c r="IN556" s="947"/>
      <c r="IO556" s="947"/>
      <c r="IP556" s="947"/>
      <c r="IQ556" s="947"/>
      <c r="IR556" s="947"/>
    </row>
    <row r="557" spans="1:252" s="948" customFormat="1" ht="12">
      <c r="A557" s="1281"/>
      <c r="B557" s="1283"/>
      <c r="C557" s="666" t="s">
        <v>1093</v>
      </c>
      <c r="D557" s="1284"/>
      <c r="E557" s="1285"/>
      <c r="F557" s="1286"/>
      <c r="G557" s="1287"/>
      <c r="H557" s="947"/>
      <c r="I557" s="947"/>
      <c r="J557" s="947"/>
      <c r="K557" s="947"/>
      <c r="L557" s="947"/>
      <c r="M557" s="947"/>
      <c r="N557" s="947"/>
      <c r="O557" s="947"/>
      <c r="P557" s="947"/>
      <c r="Q557" s="947"/>
      <c r="R557" s="947"/>
      <c r="S557" s="947"/>
      <c r="T557" s="947"/>
      <c r="U557" s="947"/>
      <c r="V557" s="947"/>
      <c r="W557" s="947"/>
      <c r="X557" s="947"/>
      <c r="Y557" s="947"/>
      <c r="Z557" s="947"/>
      <c r="AA557" s="947"/>
      <c r="AB557" s="947"/>
      <c r="AC557" s="947"/>
      <c r="AD557" s="947"/>
      <c r="AE557" s="947"/>
      <c r="AF557" s="947"/>
      <c r="AG557" s="947"/>
      <c r="AH557" s="947"/>
      <c r="AI557" s="947"/>
      <c r="AJ557" s="947"/>
      <c r="AK557" s="947"/>
      <c r="AL557" s="947"/>
      <c r="AM557" s="947"/>
      <c r="AN557" s="947"/>
      <c r="AO557" s="947"/>
      <c r="AP557" s="947"/>
      <c r="AQ557" s="947"/>
      <c r="AR557" s="947"/>
      <c r="AS557" s="947"/>
      <c r="AT557" s="947"/>
      <c r="AU557" s="947"/>
      <c r="AV557" s="947"/>
      <c r="AW557" s="947"/>
      <c r="AX557" s="947"/>
      <c r="AY557" s="947"/>
      <c r="AZ557" s="947"/>
      <c r="BA557" s="947"/>
      <c r="BB557" s="947"/>
      <c r="BC557" s="947"/>
      <c r="BD557" s="947"/>
      <c r="BE557" s="947"/>
      <c r="BF557" s="947"/>
      <c r="BG557" s="947"/>
      <c r="BH557" s="947"/>
      <c r="BI557" s="947"/>
      <c r="BJ557" s="947"/>
      <c r="BK557" s="947"/>
      <c r="BL557" s="947"/>
      <c r="BM557" s="947"/>
      <c r="BN557" s="947"/>
      <c r="BO557" s="947"/>
      <c r="BP557" s="947"/>
      <c r="BQ557" s="947"/>
      <c r="BR557" s="947"/>
      <c r="BS557" s="947"/>
      <c r="BT557" s="947"/>
      <c r="BU557" s="947"/>
      <c r="BV557" s="947"/>
      <c r="BW557" s="947"/>
      <c r="BX557" s="947"/>
      <c r="BY557" s="947"/>
      <c r="BZ557" s="947"/>
      <c r="CA557" s="947"/>
      <c r="CB557" s="947"/>
      <c r="CC557" s="947"/>
      <c r="CD557" s="947"/>
      <c r="CE557" s="947"/>
      <c r="CF557" s="947"/>
      <c r="CG557" s="947"/>
      <c r="CH557" s="947"/>
      <c r="CI557" s="947"/>
      <c r="CJ557" s="947"/>
      <c r="CK557" s="947"/>
      <c r="CL557" s="947"/>
      <c r="CM557" s="947"/>
      <c r="CN557" s="947"/>
      <c r="CO557" s="947"/>
      <c r="CP557" s="947"/>
      <c r="CQ557" s="947"/>
      <c r="CR557" s="947"/>
      <c r="CS557" s="947"/>
      <c r="CT557" s="947"/>
      <c r="CU557" s="947"/>
      <c r="CV557" s="947"/>
      <c r="CW557" s="947"/>
      <c r="CX557" s="947"/>
      <c r="CY557" s="947"/>
      <c r="CZ557" s="947"/>
      <c r="DA557" s="947"/>
      <c r="DB557" s="947"/>
      <c r="DC557" s="947"/>
      <c r="DD557" s="947"/>
      <c r="DE557" s="947"/>
      <c r="DF557" s="947"/>
      <c r="DG557" s="947"/>
      <c r="DH557" s="947"/>
      <c r="DI557" s="947"/>
      <c r="DJ557" s="947"/>
      <c r="DK557" s="947"/>
      <c r="DL557" s="947"/>
      <c r="DM557" s="947"/>
      <c r="DN557" s="947"/>
      <c r="DO557" s="947"/>
      <c r="DP557" s="947"/>
      <c r="DQ557" s="947"/>
      <c r="DR557" s="947"/>
      <c r="DS557" s="947"/>
      <c r="DT557" s="947"/>
      <c r="DU557" s="947"/>
      <c r="DV557" s="947"/>
      <c r="DW557" s="947"/>
      <c r="DX557" s="947"/>
      <c r="DY557" s="947"/>
      <c r="DZ557" s="947"/>
      <c r="EA557" s="947"/>
      <c r="EB557" s="947"/>
      <c r="EC557" s="947"/>
      <c r="ED557" s="947"/>
      <c r="EE557" s="947"/>
      <c r="EF557" s="947"/>
      <c r="EG557" s="947"/>
      <c r="EH557" s="947"/>
      <c r="EI557" s="947"/>
      <c r="EJ557" s="947"/>
      <c r="EK557" s="947"/>
      <c r="EL557" s="947"/>
      <c r="EM557" s="947"/>
      <c r="EN557" s="947"/>
      <c r="EO557" s="947"/>
      <c r="EP557" s="947"/>
      <c r="EQ557" s="947"/>
      <c r="ER557" s="947"/>
      <c r="ES557" s="947"/>
      <c r="ET557" s="947"/>
      <c r="EU557" s="947"/>
      <c r="EV557" s="947"/>
      <c r="EW557" s="947"/>
      <c r="EX557" s="947"/>
      <c r="EY557" s="947"/>
      <c r="EZ557" s="947"/>
      <c r="FA557" s="947"/>
      <c r="FB557" s="947"/>
      <c r="FC557" s="947"/>
      <c r="FD557" s="947"/>
      <c r="FE557" s="947"/>
      <c r="FF557" s="947"/>
      <c r="FG557" s="947"/>
      <c r="FH557" s="947"/>
      <c r="FI557" s="947"/>
      <c r="FJ557" s="947"/>
      <c r="FK557" s="947"/>
      <c r="FL557" s="947"/>
      <c r="FM557" s="947"/>
      <c r="FN557" s="947"/>
      <c r="FO557" s="947"/>
      <c r="FP557" s="947"/>
      <c r="FQ557" s="947"/>
      <c r="FR557" s="947"/>
      <c r="FS557" s="947"/>
      <c r="FT557" s="947"/>
      <c r="FU557" s="947"/>
      <c r="FV557" s="947"/>
      <c r="FW557" s="947"/>
      <c r="FX557" s="947"/>
      <c r="FY557" s="947"/>
      <c r="FZ557" s="947"/>
      <c r="GA557" s="947"/>
      <c r="GB557" s="947"/>
      <c r="GC557" s="947"/>
      <c r="GD557" s="947"/>
      <c r="GE557" s="947"/>
      <c r="GF557" s="947"/>
      <c r="GG557" s="947"/>
      <c r="GH557" s="947"/>
      <c r="GI557" s="947"/>
      <c r="GJ557" s="947"/>
      <c r="GK557" s="947"/>
      <c r="GL557" s="947"/>
      <c r="GM557" s="947"/>
      <c r="GN557" s="947"/>
      <c r="GO557" s="947"/>
      <c r="GP557" s="947"/>
      <c r="GQ557" s="947"/>
      <c r="GR557" s="947"/>
      <c r="GS557" s="947"/>
      <c r="GT557" s="947"/>
      <c r="GU557" s="947"/>
      <c r="GV557" s="947"/>
      <c r="GW557" s="947"/>
      <c r="GX557" s="947"/>
      <c r="GY557" s="947"/>
      <c r="GZ557" s="947"/>
      <c r="HA557" s="947"/>
      <c r="HB557" s="947"/>
      <c r="HC557" s="947"/>
      <c r="HD557" s="947"/>
      <c r="HE557" s="947"/>
      <c r="HF557" s="947"/>
      <c r="HG557" s="947"/>
      <c r="HH557" s="947"/>
      <c r="HI557" s="947"/>
      <c r="HJ557" s="947"/>
      <c r="HK557" s="947"/>
      <c r="HL557" s="947"/>
      <c r="HM557" s="947"/>
      <c r="HN557" s="947"/>
      <c r="HO557" s="947"/>
      <c r="HP557" s="947"/>
      <c r="HQ557" s="947"/>
      <c r="HR557" s="947"/>
      <c r="HS557" s="947"/>
      <c r="HT557" s="947"/>
      <c r="HU557" s="947"/>
      <c r="HV557" s="947"/>
      <c r="HW557" s="947"/>
      <c r="HX557" s="947"/>
      <c r="HY557" s="947"/>
      <c r="HZ557" s="947"/>
      <c r="IA557" s="947"/>
      <c r="IB557" s="947"/>
      <c r="IC557" s="947"/>
      <c r="ID557" s="947"/>
      <c r="IE557" s="947"/>
      <c r="IF557" s="947"/>
      <c r="IG557" s="947"/>
      <c r="IH557" s="947"/>
      <c r="II557" s="947"/>
      <c r="IJ557" s="947"/>
      <c r="IK557" s="947"/>
      <c r="IL557" s="947"/>
      <c r="IM557" s="947"/>
      <c r="IN557" s="947"/>
      <c r="IO557" s="947"/>
      <c r="IP557" s="947"/>
      <c r="IQ557" s="947"/>
      <c r="IR557" s="947"/>
    </row>
    <row r="558" spans="1:252" s="948" customFormat="1" ht="12">
      <c r="A558" s="1281"/>
      <c r="B558" s="1283"/>
      <c r="C558" s="666" t="s">
        <v>1094</v>
      </c>
      <c r="D558" s="1284"/>
      <c r="E558" s="1285"/>
      <c r="F558" s="1286"/>
      <c r="G558" s="1287"/>
      <c r="H558" s="947"/>
      <c r="I558" s="947"/>
      <c r="J558" s="947"/>
      <c r="K558" s="947"/>
      <c r="L558" s="947"/>
      <c r="M558" s="947"/>
      <c r="N558" s="947"/>
      <c r="O558" s="947"/>
      <c r="P558" s="947"/>
      <c r="Q558" s="947"/>
      <c r="R558" s="947"/>
      <c r="S558" s="947"/>
      <c r="T558" s="947"/>
      <c r="U558" s="947"/>
      <c r="V558" s="947"/>
      <c r="W558" s="947"/>
      <c r="X558" s="947"/>
      <c r="Y558" s="947"/>
      <c r="Z558" s="947"/>
      <c r="AA558" s="947"/>
      <c r="AB558" s="947"/>
      <c r="AC558" s="947"/>
      <c r="AD558" s="947"/>
      <c r="AE558" s="947"/>
      <c r="AF558" s="947"/>
      <c r="AG558" s="947"/>
      <c r="AH558" s="947"/>
      <c r="AI558" s="947"/>
      <c r="AJ558" s="947"/>
      <c r="AK558" s="947"/>
      <c r="AL558" s="947"/>
      <c r="AM558" s="947"/>
      <c r="AN558" s="947"/>
      <c r="AO558" s="947"/>
      <c r="AP558" s="947"/>
      <c r="AQ558" s="947"/>
      <c r="AR558" s="947"/>
      <c r="AS558" s="947"/>
      <c r="AT558" s="947"/>
      <c r="AU558" s="947"/>
      <c r="AV558" s="947"/>
      <c r="AW558" s="947"/>
      <c r="AX558" s="947"/>
      <c r="AY558" s="947"/>
      <c r="AZ558" s="947"/>
      <c r="BA558" s="947"/>
      <c r="BB558" s="947"/>
      <c r="BC558" s="947"/>
      <c r="BD558" s="947"/>
      <c r="BE558" s="947"/>
      <c r="BF558" s="947"/>
      <c r="BG558" s="947"/>
      <c r="BH558" s="947"/>
      <c r="BI558" s="947"/>
      <c r="BJ558" s="947"/>
      <c r="BK558" s="947"/>
      <c r="BL558" s="947"/>
      <c r="BM558" s="947"/>
      <c r="BN558" s="947"/>
      <c r="BO558" s="947"/>
      <c r="BP558" s="947"/>
      <c r="BQ558" s="947"/>
      <c r="BR558" s="947"/>
      <c r="BS558" s="947"/>
      <c r="BT558" s="947"/>
      <c r="BU558" s="947"/>
      <c r="BV558" s="947"/>
      <c r="BW558" s="947"/>
      <c r="BX558" s="947"/>
      <c r="BY558" s="947"/>
      <c r="BZ558" s="947"/>
      <c r="CA558" s="947"/>
      <c r="CB558" s="947"/>
      <c r="CC558" s="947"/>
      <c r="CD558" s="947"/>
      <c r="CE558" s="947"/>
      <c r="CF558" s="947"/>
      <c r="CG558" s="947"/>
      <c r="CH558" s="947"/>
      <c r="CI558" s="947"/>
      <c r="CJ558" s="947"/>
      <c r="CK558" s="947"/>
      <c r="CL558" s="947"/>
      <c r="CM558" s="947"/>
      <c r="CN558" s="947"/>
      <c r="CO558" s="947"/>
      <c r="CP558" s="947"/>
      <c r="CQ558" s="947"/>
      <c r="CR558" s="947"/>
      <c r="CS558" s="947"/>
      <c r="CT558" s="947"/>
      <c r="CU558" s="947"/>
      <c r="CV558" s="947"/>
      <c r="CW558" s="947"/>
      <c r="CX558" s="947"/>
      <c r="CY558" s="947"/>
      <c r="CZ558" s="947"/>
      <c r="DA558" s="947"/>
      <c r="DB558" s="947"/>
      <c r="DC558" s="947"/>
      <c r="DD558" s="947"/>
      <c r="DE558" s="947"/>
      <c r="DF558" s="947"/>
      <c r="DG558" s="947"/>
      <c r="DH558" s="947"/>
      <c r="DI558" s="947"/>
      <c r="DJ558" s="947"/>
      <c r="DK558" s="947"/>
      <c r="DL558" s="947"/>
      <c r="DM558" s="947"/>
      <c r="DN558" s="947"/>
      <c r="DO558" s="947"/>
      <c r="DP558" s="947"/>
      <c r="DQ558" s="947"/>
      <c r="DR558" s="947"/>
      <c r="DS558" s="947"/>
      <c r="DT558" s="947"/>
      <c r="DU558" s="947"/>
      <c r="DV558" s="947"/>
      <c r="DW558" s="947"/>
      <c r="DX558" s="947"/>
      <c r="DY558" s="947"/>
      <c r="DZ558" s="947"/>
      <c r="EA558" s="947"/>
      <c r="EB558" s="947"/>
      <c r="EC558" s="947"/>
      <c r="ED558" s="947"/>
      <c r="EE558" s="947"/>
      <c r="EF558" s="947"/>
      <c r="EG558" s="947"/>
      <c r="EH558" s="947"/>
      <c r="EI558" s="947"/>
      <c r="EJ558" s="947"/>
      <c r="EK558" s="947"/>
      <c r="EL558" s="947"/>
      <c r="EM558" s="947"/>
      <c r="EN558" s="947"/>
      <c r="EO558" s="947"/>
      <c r="EP558" s="947"/>
      <c r="EQ558" s="947"/>
      <c r="ER558" s="947"/>
      <c r="ES558" s="947"/>
      <c r="ET558" s="947"/>
      <c r="EU558" s="947"/>
      <c r="EV558" s="947"/>
      <c r="EW558" s="947"/>
      <c r="EX558" s="947"/>
      <c r="EY558" s="947"/>
      <c r="EZ558" s="947"/>
      <c r="FA558" s="947"/>
      <c r="FB558" s="947"/>
      <c r="FC558" s="947"/>
      <c r="FD558" s="947"/>
      <c r="FE558" s="947"/>
      <c r="FF558" s="947"/>
      <c r="FG558" s="947"/>
      <c r="FH558" s="947"/>
      <c r="FI558" s="947"/>
      <c r="FJ558" s="947"/>
      <c r="FK558" s="947"/>
      <c r="FL558" s="947"/>
      <c r="FM558" s="947"/>
      <c r="FN558" s="947"/>
      <c r="FO558" s="947"/>
      <c r="FP558" s="947"/>
      <c r="FQ558" s="947"/>
      <c r="FR558" s="947"/>
      <c r="FS558" s="947"/>
      <c r="FT558" s="947"/>
      <c r="FU558" s="947"/>
      <c r="FV558" s="947"/>
      <c r="FW558" s="947"/>
      <c r="FX558" s="947"/>
      <c r="FY558" s="947"/>
      <c r="FZ558" s="947"/>
      <c r="GA558" s="947"/>
      <c r="GB558" s="947"/>
      <c r="GC558" s="947"/>
      <c r="GD558" s="947"/>
      <c r="GE558" s="947"/>
      <c r="GF558" s="947"/>
      <c r="GG558" s="947"/>
      <c r="GH558" s="947"/>
      <c r="GI558" s="947"/>
      <c r="GJ558" s="947"/>
      <c r="GK558" s="947"/>
      <c r="GL558" s="947"/>
      <c r="GM558" s="947"/>
      <c r="GN558" s="947"/>
      <c r="GO558" s="947"/>
      <c r="GP558" s="947"/>
      <c r="GQ558" s="947"/>
      <c r="GR558" s="947"/>
      <c r="GS558" s="947"/>
      <c r="GT558" s="947"/>
      <c r="GU558" s="947"/>
      <c r="GV558" s="947"/>
      <c r="GW558" s="947"/>
      <c r="GX558" s="947"/>
      <c r="GY558" s="947"/>
      <c r="GZ558" s="947"/>
      <c r="HA558" s="947"/>
      <c r="HB558" s="947"/>
      <c r="HC558" s="947"/>
      <c r="HD558" s="947"/>
      <c r="HE558" s="947"/>
      <c r="HF558" s="947"/>
      <c r="HG558" s="947"/>
      <c r="HH558" s="947"/>
      <c r="HI558" s="947"/>
      <c r="HJ558" s="947"/>
      <c r="HK558" s="947"/>
      <c r="HL558" s="947"/>
      <c r="HM558" s="947"/>
      <c r="HN558" s="947"/>
      <c r="HO558" s="947"/>
      <c r="HP558" s="947"/>
      <c r="HQ558" s="947"/>
      <c r="HR558" s="947"/>
      <c r="HS558" s="947"/>
      <c r="HT558" s="947"/>
      <c r="HU558" s="947"/>
      <c r="HV558" s="947"/>
      <c r="HW558" s="947"/>
      <c r="HX558" s="947"/>
      <c r="HY558" s="947"/>
      <c r="HZ558" s="947"/>
      <c r="IA558" s="947"/>
      <c r="IB558" s="947"/>
      <c r="IC558" s="947"/>
      <c r="ID558" s="947"/>
      <c r="IE558" s="947"/>
      <c r="IF558" s="947"/>
      <c r="IG558" s="947"/>
      <c r="IH558" s="947"/>
      <c r="II558" s="947"/>
      <c r="IJ558" s="947"/>
      <c r="IK558" s="947"/>
      <c r="IL558" s="947"/>
      <c r="IM558" s="947"/>
      <c r="IN558" s="947"/>
      <c r="IO558" s="947"/>
      <c r="IP558" s="947"/>
      <c r="IQ558" s="947"/>
      <c r="IR558" s="947"/>
    </row>
    <row r="559" spans="1:252" s="948" customFormat="1" ht="12">
      <c r="A559" s="1281"/>
      <c r="B559" s="1283"/>
      <c r="C559" s="666" t="s">
        <v>1095</v>
      </c>
      <c r="D559" s="1284"/>
      <c r="E559" s="1285"/>
      <c r="F559" s="1286"/>
      <c r="G559" s="1287"/>
      <c r="H559" s="947"/>
      <c r="I559" s="947"/>
      <c r="J559" s="947"/>
      <c r="K559" s="947"/>
      <c r="L559" s="947"/>
      <c r="M559" s="947"/>
      <c r="N559" s="947"/>
      <c r="O559" s="947"/>
      <c r="P559" s="947"/>
      <c r="Q559" s="947"/>
      <c r="R559" s="947"/>
      <c r="S559" s="947"/>
      <c r="T559" s="947"/>
      <c r="U559" s="947"/>
      <c r="V559" s="947"/>
      <c r="W559" s="947"/>
      <c r="X559" s="947"/>
      <c r="Y559" s="947"/>
      <c r="Z559" s="947"/>
      <c r="AA559" s="947"/>
      <c r="AB559" s="947"/>
      <c r="AC559" s="947"/>
      <c r="AD559" s="947"/>
      <c r="AE559" s="947"/>
      <c r="AF559" s="947"/>
      <c r="AG559" s="947"/>
      <c r="AH559" s="947"/>
      <c r="AI559" s="947"/>
      <c r="AJ559" s="947"/>
      <c r="AK559" s="947"/>
      <c r="AL559" s="947"/>
      <c r="AM559" s="947"/>
      <c r="AN559" s="947"/>
      <c r="AO559" s="947"/>
      <c r="AP559" s="947"/>
      <c r="AQ559" s="947"/>
      <c r="AR559" s="947"/>
      <c r="AS559" s="947"/>
      <c r="AT559" s="947"/>
      <c r="AU559" s="947"/>
      <c r="AV559" s="947"/>
      <c r="AW559" s="947"/>
      <c r="AX559" s="947"/>
      <c r="AY559" s="947"/>
      <c r="AZ559" s="947"/>
      <c r="BA559" s="947"/>
      <c r="BB559" s="947"/>
      <c r="BC559" s="947"/>
      <c r="BD559" s="947"/>
      <c r="BE559" s="947"/>
      <c r="BF559" s="947"/>
      <c r="BG559" s="947"/>
      <c r="BH559" s="947"/>
      <c r="BI559" s="947"/>
      <c r="BJ559" s="947"/>
      <c r="BK559" s="947"/>
      <c r="BL559" s="947"/>
      <c r="BM559" s="947"/>
      <c r="BN559" s="947"/>
      <c r="BO559" s="947"/>
      <c r="BP559" s="947"/>
      <c r="BQ559" s="947"/>
      <c r="BR559" s="947"/>
      <c r="BS559" s="947"/>
      <c r="BT559" s="947"/>
      <c r="BU559" s="947"/>
      <c r="BV559" s="947"/>
      <c r="BW559" s="947"/>
      <c r="BX559" s="947"/>
      <c r="BY559" s="947"/>
      <c r="BZ559" s="947"/>
      <c r="CA559" s="947"/>
      <c r="CB559" s="947"/>
      <c r="CC559" s="947"/>
      <c r="CD559" s="947"/>
      <c r="CE559" s="947"/>
      <c r="CF559" s="947"/>
      <c r="CG559" s="947"/>
      <c r="CH559" s="947"/>
      <c r="CI559" s="947"/>
      <c r="CJ559" s="947"/>
      <c r="CK559" s="947"/>
      <c r="CL559" s="947"/>
      <c r="CM559" s="947"/>
      <c r="CN559" s="947"/>
      <c r="CO559" s="947"/>
      <c r="CP559" s="947"/>
      <c r="CQ559" s="947"/>
      <c r="CR559" s="947"/>
      <c r="CS559" s="947"/>
      <c r="CT559" s="947"/>
      <c r="CU559" s="947"/>
      <c r="CV559" s="947"/>
      <c r="CW559" s="947"/>
      <c r="CX559" s="947"/>
      <c r="CY559" s="947"/>
      <c r="CZ559" s="947"/>
      <c r="DA559" s="947"/>
      <c r="DB559" s="947"/>
      <c r="DC559" s="947"/>
      <c r="DD559" s="947"/>
      <c r="DE559" s="947"/>
      <c r="DF559" s="947"/>
      <c r="DG559" s="947"/>
      <c r="DH559" s="947"/>
      <c r="DI559" s="947"/>
      <c r="DJ559" s="947"/>
      <c r="DK559" s="947"/>
      <c r="DL559" s="947"/>
      <c r="DM559" s="947"/>
      <c r="DN559" s="947"/>
      <c r="DO559" s="947"/>
      <c r="DP559" s="947"/>
      <c r="DQ559" s="947"/>
      <c r="DR559" s="947"/>
      <c r="DS559" s="947"/>
      <c r="DT559" s="947"/>
      <c r="DU559" s="947"/>
      <c r="DV559" s="947"/>
      <c r="DW559" s="947"/>
      <c r="DX559" s="947"/>
      <c r="DY559" s="947"/>
      <c r="DZ559" s="947"/>
      <c r="EA559" s="947"/>
      <c r="EB559" s="947"/>
      <c r="EC559" s="947"/>
      <c r="ED559" s="947"/>
      <c r="EE559" s="947"/>
      <c r="EF559" s="947"/>
      <c r="EG559" s="947"/>
      <c r="EH559" s="947"/>
      <c r="EI559" s="947"/>
      <c r="EJ559" s="947"/>
      <c r="EK559" s="947"/>
      <c r="EL559" s="947"/>
      <c r="EM559" s="947"/>
      <c r="EN559" s="947"/>
      <c r="EO559" s="947"/>
      <c r="EP559" s="947"/>
      <c r="EQ559" s="947"/>
      <c r="ER559" s="947"/>
      <c r="ES559" s="947"/>
      <c r="ET559" s="947"/>
      <c r="EU559" s="947"/>
      <c r="EV559" s="947"/>
      <c r="EW559" s="947"/>
      <c r="EX559" s="947"/>
      <c r="EY559" s="947"/>
      <c r="EZ559" s="947"/>
      <c r="FA559" s="947"/>
      <c r="FB559" s="947"/>
      <c r="FC559" s="947"/>
      <c r="FD559" s="947"/>
      <c r="FE559" s="947"/>
      <c r="FF559" s="947"/>
      <c r="FG559" s="947"/>
      <c r="FH559" s="947"/>
      <c r="FI559" s="947"/>
      <c r="FJ559" s="947"/>
      <c r="FK559" s="947"/>
      <c r="FL559" s="947"/>
      <c r="FM559" s="947"/>
      <c r="FN559" s="947"/>
      <c r="FO559" s="947"/>
      <c r="FP559" s="947"/>
      <c r="FQ559" s="947"/>
      <c r="FR559" s="947"/>
      <c r="FS559" s="947"/>
      <c r="FT559" s="947"/>
      <c r="FU559" s="947"/>
      <c r="FV559" s="947"/>
      <c r="FW559" s="947"/>
      <c r="FX559" s="947"/>
      <c r="FY559" s="947"/>
      <c r="FZ559" s="947"/>
      <c r="GA559" s="947"/>
      <c r="GB559" s="947"/>
      <c r="GC559" s="947"/>
      <c r="GD559" s="947"/>
      <c r="GE559" s="947"/>
      <c r="GF559" s="947"/>
      <c r="GG559" s="947"/>
      <c r="GH559" s="947"/>
      <c r="GI559" s="947"/>
      <c r="GJ559" s="947"/>
      <c r="GK559" s="947"/>
      <c r="GL559" s="947"/>
      <c r="GM559" s="947"/>
      <c r="GN559" s="947"/>
      <c r="GO559" s="947"/>
      <c r="GP559" s="947"/>
      <c r="GQ559" s="947"/>
      <c r="GR559" s="947"/>
      <c r="GS559" s="947"/>
      <c r="GT559" s="947"/>
      <c r="GU559" s="947"/>
      <c r="GV559" s="947"/>
      <c r="GW559" s="947"/>
      <c r="GX559" s="947"/>
      <c r="GY559" s="947"/>
      <c r="GZ559" s="947"/>
      <c r="HA559" s="947"/>
      <c r="HB559" s="947"/>
      <c r="HC559" s="947"/>
      <c r="HD559" s="947"/>
      <c r="HE559" s="947"/>
      <c r="HF559" s="947"/>
      <c r="HG559" s="947"/>
      <c r="HH559" s="947"/>
      <c r="HI559" s="947"/>
      <c r="HJ559" s="947"/>
      <c r="HK559" s="947"/>
      <c r="HL559" s="947"/>
      <c r="HM559" s="947"/>
      <c r="HN559" s="947"/>
      <c r="HO559" s="947"/>
      <c r="HP559" s="947"/>
      <c r="HQ559" s="947"/>
      <c r="HR559" s="947"/>
      <c r="HS559" s="947"/>
      <c r="HT559" s="947"/>
      <c r="HU559" s="947"/>
      <c r="HV559" s="947"/>
      <c r="HW559" s="947"/>
      <c r="HX559" s="947"/>
      <c r="HY559" s="947"/>
      <c r="HZ559" s="947"/>
      <c r="IA559" s="947"/>
      <c r="IB559" s="947"/>
      <c r="IC559" s="947"/>
      <c r="ID559" s="947"/>
      <c r="IE559" s="947"/>
      <c r="IF559" s="947"/>
      <c r="IG559" s="947"/>
      <c r="IH559" s="947"/>
      <c r="II559" s="947"/>
      <c r="IJ559" s="947"/>
      <c r="IK559" s="947"/>
      <c r="IL559" s="947"/>
      <c r="IM559" s="947"/>
      <c r="IN559" s="947"/>
      <c r="IO559" s="947"/>
      <c r="IP559" s="947"/>
      <c r="IQ559" s="947"/>
      <c r="IR559" s="947"/>
    </row>
    <row r="560" spans="1:252" s="948" customFormat="1" ht="14.25" customHeight="1">
      <c r="A560" s="1282"/>
      <c r="B560" s="1271"/>
      <c r="C560" s="682" t="s">
        <v>1096</v>
      </c>
      <c r="D560" s="1273"/>
      <c r="E560" s="1275"/>
      <c r="F560" s="1277"/>
      <c r="G560" s="1279"/>
      <c r="H560" s="947"/>
      <c r="I560" s="947"/>
      <c r="J560" s="947"/>
      <c r="K560" s="947"/>
      <c r="L560" s="947"/>
      <c r="M560" s="947"/>
      <c r="N560" s="947"/>
      <c r="O560" s="947"/>
      <c r="P560" s="947"/>
      <c r="Q560" s="947"/>
      <c r="R560" s="947"/>
      <c r="S560" s="947"/>
      <c r="T560" s="947"/>
      <c r="U560" s="947"/>
      <c r="V560" s="947"/>
      <c r="W560" s="947"/>
      <c r="X560" s="947"/>
      <c r="Y560" s="947"/>
      <c r="Z560" s="947"/>
      <c r="AA560" s="947"/>
      <c r="AB560" s="947"/>
      <c r="AC560" s="947"/>
      <c r="AD560" s="947"/>
      <c r="AE560" s="947"/>
      <c r="AF560" s="947"/>
      <c r="AG560" s="947"/>
      <c r="AH560" s="947"/>
      <c r="AI560" s="947"/>
      <c r="AJ560" s="947"/>
      <c r="AK560" s="947"/>
      <c r="AL560" s="947"/>
      <c r="AM560" s="947"/>
      <c r="AN560" s="947"/>
      <c r="AO560" s="947"/>
      <c r="AP560" s="947"/>
      <c r="AQ560" s="947"/>
      <c r="AR560" s="947"/>
      <c r="AS560" s="947"/>
      <c r="AT560" s="947"/>
      <c r="AU560" s="947"/>
      <c r="AV560" s="947"/>
      <c r="AW560" s="947"/>
      <c r="AX560" s="947"/>
      <c r="AY560" s="947"/>
      <c r="AZ560" s="947"/>
      <c r="BA560" s="947"/>
      <c r="BB560" s="947"/>
      <c r="BC560" s="947"/>
      <c r="BD560" s="947"/>
      <c r="BE560" s="947"/>
      <c r="BF560" s="947"/>
      <c r="BG560" s="947"/>
      <c r="BH560" s="947"/>
      <c r="BI560" s="947"/>
      <c r="BJ560" s="947"/>
      <c r="BK560" s="947"/>
      <c r="BL560" s="947"/>
      <c r="BM560" s="947"/>
      <c r="BN560" s="947"/>
      <c r="BO560" s="947"/>
      <c r="BP560" s="947"/>
      <c r="BQ560" s="947"/>
      <c r="BR560" s="947"/>
      <c r="BS560" s="947"/>
      <c r="BT560" s="947"/>
      <c r="BU560" s="947"/>
      <c r="BV560" s="947"/>
      <c r="BW560" s="947"/>
      <c r="BX560" s="947"/>
      <c r="BY560" s="947"/>
      <c r="BZ560" s="947"/>
      <c r="CA560" s="947"/>
      <c r="CB560" s="947"/>
      <c r="CC560" s="947"/>
      <c r="CD560" s="947"/>
      <c r="CE560" s="947"/>
      <c r="CF560" s="947"/>
      <c r="CG560" s="947"/>
      <c r="CH560" s="947"/>
      <c r="CI560" s="947"/>
      <c r="CJ560" s="947"/>
      <c r="CK560" s="947"/>
      <c r="CL560" s="947"/>
      <c r="CM560" s="947"/>
      <c r="CN560" s="947"/>
      <c r="CO560" s="947"/>
      <c r="CP560" s="947"/>
      <c r="CQ560" s="947"/>
      <c r="CR560" s="947"/>
      <c r="CS560" s="947"/>
      <c r="CT560" s="947"/>
      <c r="CU560" s="947"/>
      <c r="CV560" s="947"/>
      <c r="CW560" s="947"/>
      <c r="CX560" s="947"/>
      <c r="CY560" s="947"/>
      <c r="CZ560" s="947"/>
      <c r="DA560" s="947"/>
      <c r="DB560" s="947"/>
      <c r="DC560" s="947"/>
      <c r="DD560" s="947"/>
      <c r="DE560" s="947"/>
      <c r="DF560" s="947"/>
      <c r="DG560" s="947"/>
      <c r="DH560" s="947"/>
      <c r="DI560" s="947"/>
      <c r="DJ560" s="947"/>
      <c r="DK560" s="947"/>
      <c r="DL560" s="947"/>
      <c r="DM560" s="947"/>
      <c r="DN560" s="947"/>
      <c r="DO560" s="947"/>
      <c r="DP560" s="947"/>
      <c r="DQ560" s="947"/>
      <c r="DR560" s="947"/>
      <c r="DS560" s="947"/>
      <c r="DT560" s="947"/>
      <c r="DU560" s="947"/>
      <c r="DV560" s="947"/>
      <c r="DW560" s="947"/>
      <c r="DX560" s="947"/>
      <c r="DY560" s="947"/>
      <c r="DZ560" s="947"/>
      <c r="EA560" s="947"/>
      <c r="EB560" s="947"/>
      <c r="EC560" s="947"/>
      <c r="ED560" s="947"/>
      <c r="EE560" s="947"/>
      <c r="EF560" s="947"/>
      <c r="EG560" s="947"/>
      <c r="EH560" s="947"/>
      <c r="EI560" s="947"/>
      <c r="EJ560" s="947"/>
      <c r="EK560" s="947"/>
      <c r="EL560" s="947"/>
      <c r="EM560" s="947"/>
      <c r="EN560" s="947"/>
      <c r="EO560" s="947"/>
      <c r="EP560" s="947"/>
      <c r="EQ560" s="947"/>
      <c r="ER560" s="947"/>
      <c r="ES560" s="947"/>
      <c r="ET560" s="947"/>
      <c r="EU560" s="947"/>
      <c r="EV560" s="947"/>
      <c r="EW560" s="947"/>
      <c r="EX560" s="947"/>
      <c r="EY560" s="947"/>
      <c r="EZ560" s="947"/>
      <c r="FA560" s="947"/>
      <c r="FB560" s="947"/>
      <c r="FC560" s="947"/>
      <c r="FD560" s="947"/>
      <c r="FE560" s="947"/>
      <c r="FF560" s="947"/>
      <c r="FG560" s="947"/>
      <c r="FH560" s="947"/>
      <c r="FI560" s="947"/>
      <c r="FJ560" s="947"/>
      <c r="FK560" s="947"/>
      <c r="FL560" s="947"/>
      <c r="FM560" s="947"/>
      <c r="FN560" s="947"/>
      <c r="FO560" s="947"/>
      <c r="FP560" s="947"/>
      <c r="FQ560" s="947"/>
      <c r="FR560" s="947"/>
      <c r="FS560" s="947"/>
      <c r="FT560" s="947"/>
      <c r="FU560" s="947"/>
      <c r="FV560" s="947"/>
      <c r="FW560" s="947"/>
      <c r="FX560" s="947"/>
      <c r="FY560" s="947"/>
      <c r="FZ560" s="947"/>
      <c r="GA560" s="947"/>
      <c r="GB560" s="947"/>
      <c r="GC560" s="947"/>
      <c r="GD560" s="947"/>
      <c r="GE560" s="947"/>
      <c r="GF560" s="947"/>
      <c r="GG560" s="947"/>
      <c r="GH560" s="947"/>
      <c r="GI560" s="947"/>
      <c r="GJ560" s="947"/>
      <c r="GK560" s="947"/>
      <c r="GL560" s="947"/>
      <c r="GM560" s="947"/>
      <c r="GN560" s="947"/>
      <c r="GO560" s="947"/>
      <c r="GP560" s="947"/>
      <c r="GQ560" s="947"/>
      <c r="GR560" s="947"/>
      <c r="GS560" s="947"/>
      <c r="GT560" s="947"/>
      <c r="GU560" s="947"/>
      <c r="GV560" s="947"/>
      <c r="GW560" s="947"/>
      <c r="GX560" s="947"/>
      <c r="GY560" s="947"/>
      <c r="GZ560" s="947"/>
      <c r="HA560" s="947"/>
      <c r="HB560" s="947"/>
      <c r="HC560" s="947"/>
      <c r="HD560" s="947"/>
      <c r="HE560" s="947"/>
      <c r="HF560" s="947"/>
      <c r="HG560" s="947"/>
      <c r="HH560" s="947"/>
      <c r="HI560" s="947"/>
      <c r="HJ560" s="947"/>
      <c r="HK560" s="947"/>
      <c r="HL560" s="947"/>
      <c r="HM560" s="947"/>
      <c r="HN560" s="947"/>
      <c r="HO560" s="947"/>
      <c r="HP560" s="947"/>
      <c r="HQ560" s="947"/>
      <c r="HR560" s="947"/>
      <c r="HS560" s="947"/>
      <c r="HT560" s="947"/>
      <c r="HU560" s="947"/>
      <c r="HV560" s="947"/>
      <c r="HW560" s="947"/>
      <c r="HX560" s="947"/>
      <c r="HY560" s="947"/>
      <c r="HZ560" s="947"/>
      <c r="IA560" s="947"/>
      <c r="IB560" s="947"/>
      <c r="IC560" s="947"/>
      <c r="ID560" s="947"/>
      <c r="IE560" s="947"/>
      <c r="IF560" s="947"/>
      <c r="IG560" s="947"/>
      <c r="IH560" s="947"/>
      <c r="II560" s="947"/>
      <c r="IJ560" s="947"/>
      <c r="IK560" s="947"/>
      <c r="IL560" s="947"/>
      <c r="IM560" s="947"/>
      <c r="IN560" s="947"/>
      <c r="IO560" s="947"/>
      <c r="IP560" s="947"/>
      <c r="IQ560" s="947"/>
      <c r="IR560" s="947"/>
    </row>
    <row r="561" spans="1:252" s="948" customFormat="1" ht="15" customHeight="1">
      <c r="A561" s="1268" t="s">
        <v>34</v>
      </c>
      <c r="B561" s="1270" t="s">
        <v>1126</v>
      </c>
      <c r="C561" s="683" t="s">
        <v>835</v>
      </c>
      <c r="D561" s="1272">
        <v>1</v>
      </c>
      <c r="E561" s="1274" t="s">
        <v>76</v>
      </c>
      <c r="F561" s="1276"/>
      <c r="G561" s="1278">
        <f>D561*F561</f>
        <v>0</v>
      </c>
      <c r="H561" s="947"/>
      <c r="I561" s="947"/>
      <c r="J561" s="947"/>
      <c r="K561" s="947"/>
      <c r="L561" s="947"/>
      <c r="M561" s="947"/>
      <c r="N561" s="947"/>
      <c r="O561" s="947"/>
      <c r="P561" s="947"/>
      <c r="Q561" s="947"/>
      <c r="R561" s="947"/>
      <c r="S561" s="947"/>
      <c r="T561" s="947"/>
      <c r="U561" s="947"/>
      <c r="V561" s="947"/>
      <c r="W561" s="947"/>
      <c r="X561" s="947"/>
      <c r="Y561" s="947"/>
      <c r="Z561" s="947"/>
      <c r="AA561" s="947"/>
      <c r="AB561" s="947"/>
      <c r="AC561" s="947"/>
      <c r="AD561" s="947"/>
      <c r="AE561" s="947"/>
      <c r="AF561" s="947"/>
      <c r="AG561" s="947"/>
      <c r="AH561" s="947"/>
      <c r="AI561" s="947"/>
      <c r="AJ561" s="947"/>
      <c r="AK561" s="947"/>
      <c r="AL561" s="947"/>
      <c r="AM561" s="947"/>
      <c r="AN561" s="947"/>
      <c r="AO561" s="947"/>
      <c r="AP561" s="947"/>
      <c r="AQ561" s="947"/>
      <c r="AR561" s="947"/>
      <c r="AS561" s="947"/>
      <c r="AT561" s="947"/>
      <c r="AU561" s="947"/>
      <c r="AV561" s="947"/>
      <c r="AW561" s="947"/>
      <c r="AX561" s="947"/>
      <c r="AY561" s="947"/>
      <c r="AZ561" s="947"/>
      <c r="BA561" s="947"/>
      <c r="BB561" s="947"/>
      <c r="BC561" s="947"/>
      <c r="BD561" s="947"/>
      <c r="BE561" s="947"/>
      <c r="BF561" s="947"/>
      <c r="BG561" s="947"/>
      <c r="BH561" s="947"/>
      <c r="BI561" s="947"/>
      <c r="BJ561" s="947"/>
      <c r="BK561" s="947"/>
      <c r="BL561" s="947"/>
      <c r="BM561" s="947"/>
      <c r="BN561" s="947"/>
      <c r="BO561" s="947"/>
      <c r="BP561" s="947"/>
      <c r="BQ561" s="947"/>
      <c r="BR561" s="947"/>
      <c r="BS561" s="947"/>
      <c r="BT561" s="947"/>
      <c r="BU561" s="947"/>
      <c r="BV561" s="947"/>
      <c r="BW561" s="947"/>
      <c r="BX561" s="947"/>
      <c r="BY561" s="947"/>
      <c r="BZ561" s="947"/>
      <c r="CA561" s="947"/>
      <c r="CB561" s="947"/>
      <c r="CC561" s="947"/>
      <c r="CD561" s="947"/>
      <c r="CE561" s="947"/>
      <c r="CF561" s="947"/>
      <c r="CG561" s="947"/>
      <c r="CH561" s="947"/>
      <c r="CI561" s="947"/>
      <c r="CJ561" s="947"/>
      <c r="CK561" s="947"/>
      <c r="CL561" s="947"/>
      <c r="CM561" s="947"/>
      <c r="CN561" s="947"/>
      <c r="CO561" s="947"/>
      <c r="CP561" s="947"/>
      <c r="CQ561" s="947"/>
      <c r="CR561" s="947"/>
      <c r="CS561" s="947"/>
      <c r="CT561" s="947"/>
      <c r="CU561" s="947"/>
      <c r="CV561" s="947"/>
      <c r="CW561" s="947"/>
      <c r="CX561" s="947"/>
      <c r="CY561" s="947"/>
      <c r="CZ561" s="947"/>
      <c r="DA561" s="947"/>
      <c r="DB561" s="947"/>
      <c r="DC561" s="947"/>
      <c r="DD561" s="947"/>
      <c r="DE561" s="947"/>
      <c r="DF561" s="947"/>
      <c r="DG561" s="947"/>
      <c r="DH561" s="947"/>
      <c r="DI561" s="947"/>
      <c r="DJ561" s="947"/>
      <c r="DK561" s="947"/>
      <c r="DL561" s="947"/>
      <c r="DM561" s="947"/>
      <c r="DN561" s="947"/>
      <c r="DO561" s="947"/>
      <c r="DP561" s="947"/>
      <c r="DQ561" s="947"/>
      <c r="DR561" s="947"/>
      <c r="DS561" s="947"/>
      <c r="DT561" s="947"/>
      <c r="DU561" s="947"/>
      <c r="DV561" s="947"/>
      <c r="DW561" s="947"/>
      <c r="DX561" s="947"/>
      <c r="DY561" s="947"/>
      <c r="DZ561" s="947"/>
      <c r="EA561" s="947"/>
      <c r="EB561" s="947"/>
      <c r="EC561" s="947"/>
      <c r="ED561" s="947"/>
      <c r="EE561" s="947"/>
      <c r="EF561" s="947"/>
      <c r="EG561" s="947"/>
      <c r="EH561" s="947"/>
      <c r="EI561" s="947"/>
      <c r="EJ561" s="947"/>
      <c r="EK561" s="947"/>
      <c r="EL561" s="947"/>
      <c r="EM561" s="947"/>
      <c r="EN561" s="947"/>
      <c r="EO561" s="947"/>
      <c r="EP561" s="947"/>
      <c r="EQ561" s="947"/>
      <c r="ER561" s="947"/>
      <c r="ES561" s="947"/>
      <c r="ET561" s="947"/>
      <c r="EU561" s="947"/>
      <c r="EV561" s="947"/>
      <c r="EW561" s="947"/>
      <c r="EX561" s="947"/>
      <c r="EY561" s="947"/>
      <c r="EZ561" s="947"/>
      <c r="FA561" s="947"/>
      <c r="FB561" s="947"/>
      <c r="FC561" s="947"/>
      <c r="FD561" s="947"/>
      <c r="FE561" s="947"/>
      <c r="FF561" s="947"/>
      <c r="FG561" s="947"/>
      <c r="FH561" s="947"/>
      <c r="FI561" s="947"/>
      <c r="FJ561" s="947"/>
      <c r="FK561" s="947"/>
      <c r="FL561" s="947"/>
      <c r="FM561" s="947"/>
      <c r="FN561" s="947"/>
      <c r="FO561" s="947"/>
      <c r="FP561" s="947"/>
      <c r="FQ561" s="947"/>
      <c r="FR561" s="947"/>
      <c r="FS561" s="947"/>
      <c r="FT561" s="947"/>
      <c r="FU561" s="947"/>
      <c r="FV561" s="947"/>
      <c r="FW561" s="947"/>
      <c r="FX561" s="947"/>
      <c r="FY561" s="947"/>
      <c r="FZ561" s="947"/>
      <c r="GA561" s="947"/>
      <c r="GB561" s="947"/>
      <c r="GC561" s="947"/>
      <c r="GD561" s="947"/>
      <c r="GE561" s="947"/>
      <c r="GF561" s="947"/>
      <c r="GG561" s="947"/>
      <c r="GH561" s="947"/>
      <c r="GI561" s="947"/>
      <c r="GJ561" s="947"/>
      <c r="GK561" s="947"/>
      <c r="GL561" s="947"/>
      <c r="GM561" s="947"/>
      <c r="GN561" s="947"/>
      <c r="GO561" s="947"/>
      <c r="GP561" s="947"/>
      <c r="GQ561" s="947"/>
      <c r="GR561" s="947"/>
      <c r="GS561" s="947"/>
      <c r="GT561" s="947"/>
      <c r="GU561" s="947"/>
      <c r="GV561" s="947"/>
      <c r="GW561" s="947"/>
      <c r="GX561" s="947"/>
      <c r="GY561" s="947"/>
      <c r="GZ561" s="947"/>
      <c r="HA561" s="947"/>
      <c r="HB561" s="947"/>
      <c r="HC561" s="947"/>
      <c r="HD561" s="947"/>
      <c r="HE561" s="947"/>
      <c r="HF561" s="947"/>
      <c r="HG561" s="947"/>
      <c r="HH561" s="947"/>
      <c r="HI561" s="947"/>
      <c r="HJ561" s="947"/>
      <c r="HK561" s="947"/>
      <c r="HL561" s="947"/>
      <c r="HM561" s="947"/>
      <c r="HN561" s="947"/>
      <c r="HO561" s="947"/>
      <c r="HP561" s="947"/>
      <c r="HQ561" s="947"/>
      <c r="HR561" s="947"/>
      <c r="HS561" s="947"/>
      <c r="HT561" s="947"/>
      <c r="HU561" s="947"/>
      <c r="HV561" s="947"/>
      <c r="HW561" s="947"/>
      <c r="HX561" s="947"/>
      <c r="HY561" s="947"/>
      <c r="HZ561" s="947"/>
      <c r="IA561" s="947"/>
      <c r="IB561" s="947"/>
      <c r="IC561" s="947"/>
      <c r="ID561" s="947"/>
      <c r="IE561" s="947"/>
      <c r="IF561" s="947"/>
      <c r="IG561" s="947"/>
      <c r="IH561" s="947"/>
      <c r="II561" s="947"/>
      <c r="IJ561" s="947"/>
      <c r="IK561" s="947"/>
      <c r="IL561" s="947"/>
      <c r="IM561" s="947"/>
      <c r="IN561" s="947"/>
      <c r="IO561" s="947"/>
      <c r="IP561" s="947"/>
      <c r="IQ561" s="947"/>
      <c r="IR561" s="947"/>
    </row>
    <row r="562" spans="1:252" s="948" customFormat="1" ht="60">
      <c r="A562" s="1269"/>
      <c r="B562" s="1271"/>
      <c r="C562" s="682" t="s">
        <v>1105</v>
      </c>
      <c r="D562" s="1273"/>
      <c r="E562" s="1275"/>
      <c r="F562" s="1277"/>
      <c r="G562" s="1279"/>
      <c r="H562" s="947"/>
      <c r="I562" s="947"/>
      <c r="J562" s="947"/>
      <c r="K562" s="947"/>
      <c r="L562" s="947"/>
      <c r="M562" s="947"/>
      <c r="N562" s="947"/>
      <c r="O562" s="947"/>
      <c r="P562" s="947"/>
      <c r="Q562" s="947"/>
      <c r="R562" s="947"/>
      <c r="S562" s="947"/>
      <c r="T562" s="947"/>
      <c r="U562" s="947"/>
      <c r="V562" s="947"/>
      <c r="W562" s="947"/>
      <c r="X562" s="947"/>
      <c r="Y562" s="947"/>
      <c r="Z562" s="947"/>
      <c r="AA562" s="947"/>
      <c r="AB562" s="947"/>
      <c r="AC562" s="947"/>
      <c r="AD562" s="947"/>
      <c r="AE562" s="947"/>
      <c r="AF562" s="947"/>
      <c r="AG562" s="947"/>
      <c r="AH562" s="947"/>
      <c r="AI562" s="947"/>
      <c r="AJ562" s="947"/>
      <c r="AK562" s="947"/>
      <c r="AL562" s="947"/>
      <c r="AM562" s="947"/>
      <c r="AN562" s="947"/>
      <c r="AO562" s="947"/>
      <c r="AP562" s="947"/>
      <c r="AQ562" s="947"/>
      <c r="AR562" s="947"/>
      <c r="AS562" s="947"/>
      <c r="AT562" s="947"/>
      <c r="AU562" s="947"/>
      <c r="AV562" s="947"/>
      <c r="AW562" s="947"/>
      <c r="AX562" s="947"/>
      <c r="AY562" s="947"/>
      <c r="AZ562" s="947"/>
      <c r="BA562" s="947"/>
      <c r="BB562" s="947"/>
      <c r="BC562" s="947"/>
      <c r="BD562" s="947"/>
      <c r="BE562" s="947"/>
      <c r="BF562" s="947"/>
      <c r="BG562" s="947"/>
      <c r="BH562" s="947"/>
      <c r="BI562" s="947"/>
      <c r="BJ562" s="947"/>
      <c r="BK562" s="947"/>
      <c r="BL562" s="947"/>
      <c r="BM562" s="947"/>
      <c r="BN562" s="947"/>
      <c r="BO562" s="947"/>
      <c r="BP562" s="947"/>
      <c r="BQ562" s="947"/>
      <c r="BR562" s="947"/>
      <c r="BS562" s="947"/>
      <c r="BT562" s="947"/>
      <c r="BU562" s="947"/>
      <c r="BV562" s="947"/>
      <c r="BW562" s="947"/>
      <c r="BX562" s="947"/>
      <c r="BY562" s="947"/>
      <c r="BZ562" s="947"/>
      <c r="CA562" s="947"/>
      <c r="CB562" s="947"/>
      <c r="CC562" s="947"/>
      <c r="CD562" s="947"/>
      <c r="CE562" s="947"/>
      <c r="CF562" s="947"/>
      <c r="CG562" s="947"/>
      <c r="CH562" s="947"/>
      <c r="CI562" s="947"/>
      <c r="CJ562" s="947"/>
      <c r="CK562" s="947"/>
      <c r="CL562" s="947"/>
      <c r="CM562" s="947"/>
      <c r="CN562" s="947"/>
      <c r="CO562" s="947"/>
      <c r="CP562" s="947"/>
      <c r="CQ562" s="947"/>
      <c r="CR562" s="947"/>
      <c r="CS562" s="947"/>
      <c r="CT562" s="947"/>
      <c r="CU562" s="947"/>
      <c r="CV562" s="947"/>
      <c r="CW562" s="947"/>
      <c r="CX562" s="947"/>
      <c r="CY562" s="947"/>
      <c r="CZ562" s="947"/>
      <c r="DA562" s="947"/>
      <c r="DB562" s="947"/>
      <c r="DC562" s="947"/>
      <c r="DD562" s="947"/>
      <c r="DE562" s="947"/>
      <c r="DF562" s="947"/>
      <c r="DG562" s="947"/>
      <c r="DH562" s="947"/>
      <c r="DI562" s="947"/>
      <c r="DJ562" s="947"/>
      <c r="DK562" s="947"/>
      <c r="DL562" s="947"/>
      <c r="DM562" s="947"/>
      <c r="DN562" s="947"/>
      <c r="DO562" s="947"/>
      <c r="DP562" s="947"/>
      <c r="DQ562" s="947"/>
      <c r="DR562" s="947"/>
      <c r="DS562" s="947"/>
      <c r="DT562" s="947"/>
      <c r="DU562" s="947"/>
      <c r="DV562" s="947"/>
      <c r="DW562" s="947"/>
      <c r="DX562" s="947"/>
      <c r="DY562" s="947"/>
      <c r="DZ562" s="947"/>
      <c r="EA562" s="947"/>
      <c r="EB562" s="947"/>
      <c r="EC562" s="947"/>
      <c r="ED562" s="947"/>
      <c r="EE562" s="947"/>
      <c r="EF562" s="947"/>
      <c r="EG562" s="947"/>
      <c r="EH562" s="947"/>
      <c r="EI562" s="947"/>
      <c r="EJ562" s="947"/>
      <c r="EK562" s="947"/>
      <c r="EL562" s="947"/>
      <c r="EM562" s="947"/>
      <c r="EN562" s="947"/>
      <c r="EO562" s="947"/>
      <c r="EP562" s="947"/>
      <c r="EQ562" s="947"/>
      <c r="ER562" s="947"/>
      <c r="ES562" s="947"/>
      <c r="ET562" s="947"/>
      <c r="EU562" s="947"/>
      <c r="EV562" s="947"/>
      <c r="EW562" s="947"/>
      <c r="EX562" s="947"/>
      <c r="EY562" s="947"/>
      <c r="EZ562" s="947"/>
      <c r="FA562" s="947"/>
      <c r="FB562" s="947"/>
      <c r="FC562" s="947"/>
      <c r="FD562" s="947"/>
      <c r="FE562" s="947"/>
      <c r="FF562" s="947"/>
      <c r="FG562" s="947"/>
      <c r="FH562" s="947"/>
      <c r="FI562" s="947"/>
      <c r="FJ562" s="947"/>
      <c r="FK562" s="947"/>
      <c r="FL562" s="947"/>
      <c r="FM562" s="947"/>
      <c r="FN562" s="947"/>
      <c r="FO562" s="947"/>
      <c r="FP562" s="947"/>
      <c r="FQ562" s="947"/>
      <c r="FR562" s="947"/>
      <c r="FS562" s="947"/>
      <c r="FT562" s="947"/>
      <c r="FU562" s="947"/>
      <c r="FV562" s="947"/>
      <c r="FW562" s="947"/>
      <c r="FX562" s="947"/>
      <c r="FY562" s="947"/>
      <c r="FZ562" s="947"/>
      <c r="GA562" s="947"/>
      <c r="GB562" s="947"/>
      <c r="GC562" s="947"/>
      <c r="GD562" s="947"/>
      <c r="GE562" s="947"/>
      <c r="GF562" s="947"/>
      <c r="GG562" s="947"/>
      <c r="GH562" s="947"/>
      <c r="GI562" s="947"/>
      <c r="GJ562" s="947"/>
      <c r="GK562" s="947"/>
      <c r="GL562" s="947"/>
      <c r="GM562" s="947"/>
      <c r="GN562" s="947"/>
      <c r="GO562" s="947"/>
      <c r="GP562" s="947"/>
      <c r="GQ562" s="947"/>
      <c r="GR562" s="947"/>
      <c r="GS562" s="947"/>
      <c r="GT562" s="947"/>
      <c r="GU562" s="947"/>
      <c r="GV562" s="947"/>
      <c r="GW562" s="947"/>
      <c r="GX562" s="947"/>
      <c r="GY562" s="947"/>
      <c r="GZ562" s="947"/>
      <c r="HA562" s="947"/>
      <c r="HB562" s="947"/>
      <c r="HC562" s="947"/>
      <c r="HD562" s="947"/>
      <c r="HE562" s="947"/>
      <c r="HF562" s="947"/>
      <c r="HG562" s="947"/>
      <c r="HH562" s="947"/>
      <c r="HI562" s="947"/>
      <c r="HJ562" s="947"/>
      <c r="HK562" s="947"/>
      <c r="HL562" s="947"/>
      <c r="HM562" s="947"/>
      <c r="HN562" s="947"/>
      <c r="HO562" s="947"/>
      <c r="HP562" s="947"/>
      <c r="HQ562" s="947"/>
      <c r="HR562" s="947"/>
      <c r="HS562" s="947"/>
      <c r="HT562" s="947"/>
      <c r="HU562" s="947"/>
      <c r="HV562" s="947"/>
      <c r="HW562" s="947"/>
      <c r="HX562" s="947"/>
      <c r="HY562" s="947"/>
      <c r="HZ562" s="947"/>
      <c r="IA562" s="947"/>
      <c r="IB562" s="947"/>
      <c r="IC562" s="947"/>
      <c r="ID562" s="947"/>
      <c r="IE562" s="947"/>
      <c r="IF562" s="947"/>
      <c r="IG562" s="947"/>
      <c r="IH562" s="947"/>
      <c r="II562" s="947"/>
      <c r="IJ562" s="947"/>
      <c r="IK562" s="947"/>
      <c r="IL562" s="947"/>
      <c r="IM562" s="947"/>
      <c r="IN562" s="947"/>
      <c r="IO562" s="947"/>
      <c r="IP562" s="947"/>
      <c r="IQ562" s="947"/>
      <c r="IR562" s="947"/>
    </row>
    <row r="563" spans="1:255" s="948" customFormat="1" ht="12">
      <c r="A563" s="1206" t="s">
        <v>34</v>
      </c>
      <c r="B563" s="1209" t="s">
        <v>1127</v>
      </c>
      <c r="C563" s="817" t="s">
        <v>1104</v>
      </c>
      <c r="D563" s="1212">
        <v>13.3</v>
      </c>
      <c r="E563" s="1215" t="s">
        <v>4</v>
      </c>
      <c r="F563" s="1212"/>
      <c r="G563" s="1218">
        <f>D563*F563</f>
        <v>0</v>
      </c>
      <c r="H563" s="947"/>
      <c r="I563" s="947"/>
      <c r="J563" s="947"/>
      <c r="K563" s="947"/>
      <c r="L563" s="947"/>
      <c r="M563" s="947"/>
      <c r="N563" s="947"/>
      <c r="O563" s="947"/>
      <c r="P563" s="947"/>
      <c r="Q563" s="947"/>
      <c r="R563" s="947"/>
      <c r="S563" s="947"/>
      <c r="T563" s="947"/>
      <c r="U563" s="947"/>
      <c r="V563" s="947"/>
      <c r="W563" s="947"/>
      <c r="X563" s="947"/>
      <c r="Y563" s="947"/>
      <c r="Z563" s="947"/>
      <c r="AA563" s="947"/>
      <c r="AB563" s="947"/>
      <c r="AC563" s="947"/>
      <c r="AD563" s="947"/>
      <c r="AE563" s="947"/>
      <c r="AF563" s="947"/>
      <c r="AG563" s="947"/>
      <c r="AH563" s="947"/>
      <c r="AI563" s="947"/>
      <c r="AJ563" s="947"/>
      <c r="AK563" s="947"/>
      <c r="AL563" s="947"/>
      <c r="AM563" s="947"/>
      <c r="AN563" s="947"/>
      <c r="AO563" s="947"/>
      <c r="AP563" s="947"/>
      <c r="AQ563" s="947"/>
      <c r="AR563" s="947"/>
      <c r="AS563" s="947"/>
      <c r="AT563" s="947"/>
      <c r="AU563" s="947"/>
      <c r="AV563" s="947"/>
      <c r="AW563" s="947"/>
      <c r="AX563" s="947"/>
      <c r="AY563" s="947"/>
      <c r="AZ563" s="947"/>
      <c r="BA563" s="947"/>
      <c r="BB563" s="947"/>
      <c r="BC563" s="947"/>
      <c r="BD563" s="947"/>
      <c r="BE563" s="947"/>
      <c r="BF563" s="947"/>
      <c r="BG563" s="947"/>
      <c r="BH563" s="947"/>
      <c r="BI563" s="947"/>
      <c r="BJ563" s="947"/>
      <c r="BK563" s="947"/>
      <c r="BL563" s="947"/>
      <c r="BM563" s="947"/>
      <c r="BN563" s="947"/>
      <c r="BO563" s="947"/>
      <c r="BP563" s="947"/>
      <c r="BQ563" s="947"/>
      <c r="BR563" s="947"/>
      <c r="BS563" s="947"/>
      <c r="BT563" s="947"/>
      <c r="BU563" s="947"/>
      <c r="BV563" s="947"/>
      <c r="BW563" s="947"/>
      <c r="BX563" s="947"/>
      <c r="BY563" s="947"/>
      <c r="BZ563" s="947"/>
      <c r="CA563" s="947"/>
      <c r="CB563" s="947"/>
      <c r="CC563" s="947"/>
      <c r="CD563" s="947"/>
      <c r="CE563" s="947"/>
      <c r="CF563" s="947"/>
      <c r="CG563" s="947"/>
      <c r="CH563" s="947"/>
      <c r="CI563" s="947"/>
      <c r="CJ563" s="947"/>
      <c r="CK563" s="947"/>
      <c r="CL563" s="947"/>
      <c r="CM563" s="947"/>
      <c r="CN563" s="947"/>
      <c r="CO563" s="947"/>
      <c r="CP563" s="947"/>
      <c r="CQ563" s="947"/>
      <c r="CR563" s="947"/>
      <c r="CS563" s="947"/>
      <c r="CT563" s="947"/>
      <c r="CU563" s="947"/>
      <c r="CV563" s="947"/>
      <c r="CW563" s="947"/>
      <c r="CX563" s="947"/>
      <c r="CY563" s="947"/>
      <c r="CZ563" s="947"/>
      <c r="DA563" s="947"/>
      <c r="DB563" s="947"/>
      <c r="DC563" s="947"/>
      <c r="DD563" s="947"/>
      <c r="DE563" s="947"/>
      <c r="DF563" s="947"/>
      <c r="DG563" s="947"/>
      <c r="DH563" s="947"/>
      <c r="DI563" s="947"/>
      <c r="DJ563" s="947"/>
      <c r="DK563" s="947"/>
      <c r="DL563" s="947"/>
      <c r="DM563" s="947"/>
      <c r="DN563" s="947"/>
      <c r="DO563" s="947"/>
      <c r="DP563" s="947"/>
      <c r="DQ563" s="947"/>
      <c r="DR563" s="947"/>
      <c r="DS563" s="947"/>
      <c r="DT563" s="947"/>
      <c r="DU563" s="947"/>
      <c r="DV563" s="947"/>
      <c r="DW563" s="947"/>
      <c r="DX563" s="947"/>
      <c r="DY563" s="947"/>
      <c r="DZ563" s="947"/>
      <c r="EA563" s="947"/>
      <c r="EB563" s="947"/>
      <c r="EC563" s="947"/>
      <c r="ED563" s="947"/>
      <c r="EE563" s="947"/>
      <c r="EF563" s="947"/>
      <c r="EG563" s="947"/>
      <c r="EH563" s="947"/>
      <c r="EI563" s="947"/>
      <c r="EJ563" s="947"/>
      <c r="EK563" s="947"/>
      <c r="EL563" s="947"/>
      <c r="EM563" s="947"/>
      <c r="EN563" s="947"/>
      <c r="EO563" s="947"/>
      <c r="EP563" s="947"/>
      <c r="EQ563" s="947"/>
      <c r="ER563" s="947"/>
      <c r="ES563" s="947"/>
      <c r="ET563" s="947"/>
      <c r="EU563" s="947"/>
      <c r="EV563" s="947"/>
      <c r="EW563" s="947"/>
      <c r="EX563" s="947"/>
      <c r="EY563" s="947"/>
      <c r="EZ563" s="947"/>
      <c r="FA563" s="947"/>
      <c r="FB563" s="947"/>
      <c r="FC563" s="947"/>
      <c r="FD563" s="947"/>
      <c r="FE563" s="947"/>
      <c r="FF563" s="947"/>
      <c r="FG563" s="947"/>
      <c r="FH563" s="947"/>
      <c r="FI563" s="947"/>
      <c r="FJ563" s="947"/>
      <c r="FK563" s="947"/>
      <c r="FL563" s="947"/>
      <c r="FM563" s="947"/>
      <c r="FN563" s="947"/>
      <c r="FO563" s="947"/>
      <c r="FP563" s="947"/>
      <c r="FQ563" s="947"/>
      <c r="FR563" s="947"/>
      <c r="FS563" s="947"/>
      <c r="FT563" s="947"/>
      <c r="FU563" s="947"/>
      <c r="FV563" s="947"/>
      <c r="FW563" s="947"/>
      <c r="FX563" s="947"/>
      <c r="FY563" s="947"/>
      <c r="FZ563" s="947"/>
      <c r="GA563" s="947"/>
      <c r="GB563" s="947"/>
      <c r="GC563" s="947"/>
      <c r="GD563" s="947"/>
      <c r="GE563" s="947"/>
      <c r="GF563" s="947"/>
      <c r="GG563" s="947"/>
      <c r="GH563" s="947"/>
      <c r="GI563" s="947"/>
      <c r="GJ563" s="947"/>
      <c r="GK563" s="947"/>
      <c r="GL563" s="947"/>
      <c r="GM563" s="947"/>
      <c r="GN563" s="947"/>
      <c r="GO563" s="947"/>
      <c r="GP563" s="947"/>
      <c r="GQ563" s="947"/>
      <c r="GR563" s="947"/>
      <c r="GS563" s="947"/>
      <c r="GT563" s="947"/>
      <c r="GU563" s="947"/>
      <c r="GV563" s="947"/>
      <c r="GW563" s="947"/>
      <c r="GX563" s="947"/>
      <c r="GY563" s="947"/>
      <c r="GZ563" s="947"/>
      <c r="HA563" s="947"/>
      <c r="HB563" s="947"/>
      <c r="HC563" s="947"/>
      <c r="HD563" s="947"/>
      <c r="HE563" s="947"/>
      <c r="HF563" s="947"/>
      <c r="HG563" s="947"/>
      <c r="HH563" s="947"/>
      <c r="HI563" s="947"/>
      <c r="HJ563" s="947"/>
      <c r="HK563" s="947"/>
      <c r="HL563" s="947"/>
      <c r="HM563" s="947"/>
      <c r="HN563" s="947"/>
      <c r="HO563" s="947"/>
      <c r="HP563" s="947"/>
      <c r="HQ563" s="947"/>
      <c r="HR563" s="947"/>
      <c r="HS563" s="947"/>
      <c r="HT563" s="947"/>
      <c r="HU563" s="947"/>
      <c r="HV563" s="947"/>
      <c r="HW563" s="947"/>
      <c r="HX563" s="947"/>
      <c r="HY563" s="947"/>
      <c r="HZ563" s="947"/>
      <c r="IA563" s="947"/>
      <c r="IB563" s="947"/>
      <c r="IC563" s="947"/>
      <c r="ID563" s="947"/>
      <c r="IE563" s="947"/>
      <c r="IF563" s="947"/>
      <c r="IG563" s="947"/>
      <c r="IH563" s="947"/>
      <c r="II563" s="947"/>
      <c r="IJ563" s="947"/>
      <c r="IK563" s="947"/>
      <c r="IL563" s="947"/>
      <c r="IM563" s="947"/>
      <c r="IN563" s="947"/>
      <c r="IO563" s="947"/>
      <c r="IP563" s="947"/>
      <c r="IQ563" s="947"/>
      <c r="IR563" s="947"/>
      <c r="IS563" s="947"/>
      <c r="IT563" s="947"/>
      <c r="IU563" s="947"/>
    </row>
    <row r="564" spans="1:255" s="948" customFormat="1" ht="24">
      <c r="A564" s="1207"/>
      <c r="B564" s="1210"/>
      <c r="C564" s="666" t="s">
        <v>1097</v>
      </c>
      <c r="D564" s="1213"/>
      <c r="E564" s="1216"/>
      <c r="F564" s="1213"/>
      <c r="G564" s="1219"/>
      <c r="H564" s="947"/>
      <c r="I564" s="947"/>
      <c r="J564" s="947"/>
      <c r="K564" s="947"/>
      <c r="L564" s="947"/>
      <c r="M564" s="947"/>
      <c r="N564" s="947"/>
      <c r="O564" s="947"/>
      <c r="P564" s="947"/>
      <c r="Q564" s="947"/>
      <c r="R564" s="947"/>
      <c r="S564" s="947"/>
      <c r="T564" s="947"/>
      <c r="U564" s="947"/>
      <c r="V564" s="947"/>
      <c r="W564" s="947"/>
      <c r="X564" s="947"/>
      <c r="Y564" s="947"/>
      <c r="Z564" s="947"/>
      <c r="AA564" s="947"/>
      <c r="AB564" s="947"/>
      <c r="AC564" s="947"/>
      <c r="AD564" s="947"/>
      <c r="AE564" s="947"/>
      <c r="AF564" s="947"/>
      <c r="AG564" s="947"/>
      <c r="AH564" s="947"/>
      <c r="AI564" s="947"/>
      <c r="AJ564" s="947"/>
      <c r="AK564" s="947"/>
      <c r="AL564" s="947"/>
      <c r="AM564" s="947"/>
      <c r="AN564" s="947"/>
      <c r="AO564" s="947"/>
      <c r="AP564" s="947"/>
      <c r="AQ564" s="947"/>
      <c r="AR564" s="947"/>
      <c r="AS564" s="947"/>
      <c r="AT564" s="947"/>
      <c r="AU564" s="947"/>
      <c r="AV564" s="947"/>
      <c r="AW564" s="947"/>
      <c r="AX564" s="947"/>
      <c r="AY564" s="947"/>
      <c r="AZ564" s="947"/>
      <c r="BA564" s="947"/>
      <c r="BB564" s="947"/>
      <c r="BC564" s="947"/>
      <c r="BD564" s="947"/>
      <c r="BE564" s="947"/>
      <c r="BF564" s="947"/>
      <c r="BG564" s="947"/>
      <c r="BH564" s="947"/>
      <c r="BI564" s="947"/>
      <c r="BJ564" s="947"/>
      <c r="BK564" s="947"/>
      <c r="BL564" s="947"/>
      <c r="BM564" s="947"/>
      <c r="BN564" s="947"/>
      <c r="BO564" s="947"/>
      <c r="BP564" s="947"/>
      <c r="BQ564" s="947"/>
      <c r="BR564" s="947"/>
      <c r="BS564" s="947"/>
      <c r="BT564" s="947"/>
      <c r="BU564" s="947"/>
      <c r="BV564" s="947"/>
      <c r="BW564" s="947"/>
      <c r="BX564" s="947"/>
      <c r="BY564" s="947"/>
      <c r="BZ564" s="947"/>
      <c r="CA564" s="947"/>
      <c r="CB564" s="947"/>
      <c r="CC564" s="947"/>
      <c r="CD564" s="947"/>
      <c r="CE564" s="947"/>
      <c r="CF564" s="947"/>
      <c r="CG564" s="947"/>
      <c r="CH564" s="947"/>
      <c r="CI564" s="947"/>
      <c r="CJ564" s="947"/>
      <c r="CK564" s="947"/>
      <c r="CL564" s="947"/>
      <c r="CM564" s="947"/>
      <c r="CN564" s="947"/>
      <c r="CO564" s="947"/>
      <c r="CP564" s="947"/>
      <c r="CQ564" s="947"/>
      <c r="CR564" s="947"/>
      <c r="CS564" s="947"/>
      <c r="CT564" s="947"/>
      <c r="CU564" s="947"/>
      <c r="CV564" s="947"/>
      <c r="CW564" s="947"/>
      <c r="CX564" s="947"/>
      <c r="CY564" s="947"/>
      <c r="CZ564" s="947"/>
      <c r="DA564" s="947"/>
      <c r="DB564" s="947"/>
      <c r="DC564" s="947"/>
      <c r="DD564" s="947"/>
      <c r="DE564" s="947"/>
      <c r="DF564" s="947"/>
      <c r="DG564" s="947"/>
      <c r="DH564" s="947"/>
      <c r="DI564" s="947"/>
      <c r="DJ564" s="947"/>
      <c r="DK564" s="947"/>
      <c r="DL564" s="947"/>
      <c r="DM564" s="947"/>
      <c r="DN564" s="947"/>
      <c r="DO564" s="947"/>
      <c r="DP564" s="947"/>
      <c r="DQ564" s="947"/>
      <c r="DR564" s="947"/>
      <c r="DS564" s="947"/>
      <c r="DT564" s="947"/>
      <c r="DU564" s="947"/>
      <c r="DV564" s="947"/>
      <c r="DW564" s="947"/>
      <c r="DX564" s="947"/>
      <c r="DY564" s="947"/>
      <c r="DZ564" s="947"/>
      <c r="EA564" s="947"/>
      <c r="EB564" s="947"/>
      <c r="EC564" s="947"/>
      <c r="ED564" s="947"/>
      <c r="EE564" s="947"/>
      <c r="EF564" s="947"/>
      <c r="EG564" s="947"/>
      <c r="EH564" s="947"/>
      <c r="EI564" s="947"/>
      <c r="EJ564" s="947"/>
      <c r="EK564" s="947"/>
      <c r="EL564" s="947"/>
      <c r="EM564" s="947"/>
      <c r="EN564" s="947"/>
      <c r="EO564" s="947"/>
      <c r="EP564" s="947"/>
      <c r="EQ564" s="947"/>
      <c r="ER564" s="947"/>
      <c r="ES564" s="947"/>
      <c r="ET564" s="947"/>
      <c r="EU564" s="947"/>
      <c r="EV564" s="947"/>
      <c r="EW564" s="947"/>
      <c r="EX564" s="947"/>
      <c r="EY564" s="947"/>
      <c r="EZ564" s="947"/>
      <c r="FA564" s="947"/>
      <c r="FB564" s="947"/>
      <c r="FC564" s="947"/>
      <c r="FD564" s="947"/>
      <c r="FE564" s="947"/>
      <c r="FF564" s="947"/>
      <c r="FG564" s="947"/>
      <c r="FH564" s="947"/>
      <c r="FI564" s="947"/>
      <c r="FJ564" s="947"/>
      <c r="FK564" s="947"/>
      <c r="FL564" s="947"/>
      <c r="FM564" s="947"/>
      <c r="FN564" s="947"/>
      <c r="FO564" s="947"/>
      <c r="FP564" s="947"/>
      <c r="FQ564" s="947"/>
      <c r="FR564" s="947"/>
      <c r="FS564" s="947"/>
      <c r="FT564" s="947"/>
      <c r="FU564" s="947"/>
      <c r="FV564" s="947"/>
      <c r="FW564" s="947"/>
      <c r="FX564" s="947"/>
      <c r="FY564" s="947"/>
      <c r="FZ564" s="947"/>
      <c r="GA564" s="947"/>
      <c r="GB564" s="947"/>
      <c r="GC564" s="947"/>
      <c r="GD564" s="947"/>
      <c r="GE564" s="947"/>
      <c r="GF564" s="947"/>
      <c r="GG564" s="947"/>
      <c r="GH564" s="947"/>
      <c r="GI564" s="947"/>
      <c r="GJ564" s="947"/>
      <c r="GK564" s="947"/>
      <c r="GL564" s="947"/>
      <c r="GM564" s="947"/>
      <c r="GN564" s="947"/>
      <c r="GO564" s="947"/>
      <c r="GP564" s="947"/>
      <c r="GQ564" s="947"/>
      <c r="GR564" s="947"/>
      <c r="GS564" s="947"/>
      <c r="GT564" s="947"/>
      <c r="GU564" s="947"/>
      <c r="GV564" s="947"/>
      <c r="GW564" s="947"/>
      <c r="GX564" s="947"/>
      <c r="GY564" s="947"/>
      <c r="GZ564" s="947"/>
      <c r="HA564" s="947"/>
      <c r="HB564" s="947"/>
      <c r="HC564" s="947"/>
      <c r="HD564" s="947"/>
      <c r="HE564" s="947"/>
      <c r="HF564" s="947"/>
      <c r="HG564" s="947"/>
      <c r="HH564" s="947"/>
      <c r="HI564" s="947"/>
      <c r="HJ564" s="947"/>
      <c r="HK564" s="947"/>
      <c r="HL564" s="947"/>
      <c r="HM564" s="947"/>
      <c r="HN564" s="947"/>
      <c r="HO564" s="947"/>
      <c r="HP564" s="947"/>
      <c r="HQ564" s="947"/>
      <c r="HR564" s="947"/>
      <c r="HS564" s="947"/>
      <c r="HT564" s="947"/>
      <c r="HU564" s="947"/>
      <c r="HV564" s="947"/>
      <c r="HW564" s="947"/>
      <c r="HX564" s="947"/>
      <c r="HY564" s="947"/>
      <c r="HZ564" s="947"/>
      <c r="IA564" s="947"/>
      <c r="IB564" s="947"/>
      <c r="IC564" s="947"/>
      <c r="ID564" s="947"/>
      <c r="IE564" s="947"/>
      <c r="IF564" s="947"/>
      <c r="IG564" s="947"/>
      <c r="IH564" s="947"/>
      <c r="II564" s="947"/>
      <c r="IJ564" s="947"/>
      <c r="IK564" s="947"/>
      <c r="IL564" s="947"/>
      <c r="IM564" s="947"/>
      <c r="IN564" s="947"/>
      <c r="IO564" s="947"/>
      <c r="IP564" s="947"/>
      <c r="IQ564" s="947"/>
      <c r="IR564" s="947"/>
      <c r="IS564" s="947"/>
      <c r="IT564" s="947"/>
      <c r="IU564" s="947"/>
    </row>
    <row r="565" spans="1:255" s="948" customFormat="1" ht="12">
      <c r="A565" s="1207"/>
      <c r="B565" s="1210"/>
      <c r="C565" s="666" t="s">
        <v>1098</v>
      </c>
      <c r="D565" s="1213"/>
      <c r="E565" s="1216"/>
      <c r="F565" s="1213"/>
      <c r="G565" s="1219"/>
      <c r="H565" s="947"/>
      <c r="I565" s="947"/>
      <c r="J565" s="947"/>
      <c r="K565" s="947"/>
      <c r="L565" s="947"/>
      <c r="M565" s="947"/>
      <c r="N565" s="947"/>
      <c r="O565" s="947"/>
      <c r="P565" s="947"/>
      <c r="Q565" s="947"/>
      <c r="R565" s="947"/>
      <c r="S565" s="947"/>
      <c r="T565" s="947"/>
      <c r="U565" s="947"/>
      <c r="V565" s="947"/>
      <c r="W565" s="947"/>
      <c r="X565" s="947"/>
      <c r="Y565" s="947"/>
      <c r="Z565" s="947"/>
      <c r="AA565" s="947"/>
      <c r="AB565" s="947"/>
      <c r="AC565" s="947"/>
      <c r="AD565" s="947"/>
      <c r="AE565" s="947"/>
      <c r="AF565" s="947"/>
      <c r="AG565" s="947"/>
      <c r="AH565" s="947"/>
      <c r="AI565" s="947"/>
      <c r="AJ565" s="947"/>
      <c r="AK565" s="947"/>
      <c r="AL565" s="947"/>
      <c r="AM565" s="947"/>
      <c r="AN565" s="947"/>
      <c r="AO565" s="947"/>
      <c r="AP565" s="947"/>
      <c r="AQ565" s="947"/>
      <c r="AR565" s="947"/>
      <c r="AS565" s="947"/>
      <c r="AT565" s="947"/>
      <c r="AU565" s="947"/>
      <c r="AV565" s="947"/>
      <c r="AW565" s="947"/>
      <c r="AX565" s="947"/>
      <c r="AY565" s="947"/>
      <c r="AZ565" s="947"/>
      <c r="BA565" s="947"/>
      <c r="BB565" s="947"/>
      <c r="BC565" s="947"/>
      <c r="BD565" s="947"/>
      <c r="BE565" s="947"/>
      <c r="BF565" s="947"/>
      <c r="BG565" s="947"/>
      <c r="BH565" s="947"/>
      <c r="BI565" s="947"/>
      <c r="BJ565" s="947"/>
      <c r="BK565" s="947"/>
      <c r="BL565" s="947"/>
      <c r="BM565" s="947"/>
      <c r="BN565" s="947"/>
      <c r="BO565" s="947"/>
      <c r="BP565" s="947"/>
      <c r="BQ565" s="947"/>
      <c r="BR565" s="947"/>
      <c r="BS565" s="947"/>
      <c r="BT565" s="947"/>
      <c r="BU565" s="947"/>
      <c r="BV565" s="947"/>
      <c r="BW565" s="947"/>
      <c r="BX565" s="947"/>
      <c r="BY565" s="947"/>
      <c r="BZ565" s="947"/>
      <c r="CA565" s="947"/>
      <c r="CB565" s="947"/>
      <c r="CC565" s="947"/>
      <c r="CD565" s="947"/>
      <c r="CE565" s="947"/>
      <c r="CF565" s="947"/>
      <c r="CG565" s="947"/>
      <c r="CH565" s="947"/>
      <c r="CI565" s="947"/>
      <c r="CJ565" s="947"/>
      <c r="CK565" s="947"/>
      <c r="CL565" s="947"/>
      <c r="CM565" s="947"/>
      <c r="CN565" s="947"/>
      <c r="CO565" s="947"/>
      <c r="CP565" s="947"/>
      <c r="CQ565" s="947"/>
      <c r="CR565" s="947"/>
      <c r="CS565" s="947"/>
      <c r="CT565" s="947"/>
      <c r="CU565" s="947"/>
      <c r="CV565" s="947"/>
      <c r="CW565" s="947"/>
      <c r="CX565" s="947"/>
      <c r="CY565" s="947"/>
      <c r="CZ565" s="947"/>
      <c r="DA565" s="947"/>
      <c r="DB565" s="947"/>
      <c r="DC565" s="947"/>
      <c r="DD565" s="947"/>
      <c r="DE565" s="947"/>
      <c r="DF565" s="947"/>
      <c r="DG565" s="947"/>
      <c r="DH565" s="947"/>
      <c r="DI565" s="947"/>
      <c r="DJ565" s="947"/>
      <c r="DK565" s="947"/>
      <c r="DL565" s="947"/>
      <c r="DM565" s="947"/>
      <c r="DN565" s="947"/>
      <c r="DO565" s="947"/>
      <c r="DP565" s="947"/>
      <c r="DQ565" s="947"/>
      <c r="DR565" s="947"/>
      <c r="DS565" s="947"/>
      <c r="DT565" s="947"/>
      <c r="DU565" s="947"/>
      <c r="DV565" s="947"/>
      <c r="DW565" s="947"/>
      <c r="DX565" s="947"/>
      <c r="DY565" s="947"/>
      <c r="DZ565" s="947"/>
      <c r="EA565" s="947"/>
      <c r="EB565" s="947"/>
      <c r="EC565" s="947"/>
      <c r="ED565" s="947"/>
      <c r="EE565" s="947"/>
      <c r="EF565" s="947"/>
      <c r="EG565" s="947"/>
      <c r="EH565" s="947"/>
      <c r="EI565" s="947"/>
      <c r="EJ565" s="947"/>
      <c r="EK565" s="947"/>
      <c r="EL565" s="947"/>
      <c r="EM565" s="947"/>
      <c r="EN565" s="947"/>
      <c r="EO565" s="947"/>
      <c r="EP565" s="947"/>
      <c r="EQ565" s="947"/>
      <c r="ER565" s="947"/>
      <c r="ES565" s="947"/>
      <c r="ET565" s="947"/>
      <c r="EU565" s="947"/>
      <c r="EV565" s="947"/>
      <c r="EW565" s="947"/>
      <c r="EX565" s="947"/>
      <c r="EY565" s="947"/>
      <c r="EZ565" s="947"/>
      <c r="FA565" s="947"/>
      <c r="FB565" s="947"/>
      <c r="FC565" s="947"/>
      <c r="FD565" s="947"/>
      <c r="FE565" s="947"/>
      <c r="FF565" s="947"/>
      <c r="FG565" s="947"/>
      <c r="FH565" s="947"/>
      <c r="FI565" s="947"/>
      <c r="FJ565" s="947"/>
      <c r="FK565" s="947"/>
      <c r="FL565" s="947"/>
      <c r="FM565" s="947"/>
      <c r="FN565" s="947"/>
      <c r="FO565" s="947"/>
      <c r="FP565" s="947"/>
      <c r="FQ565" s="947"/>
      <c r="FR565" s="947"/>
      <c r="FS565" s="947"/>
      <c r="FT565" s="947"/>
      <c r="FU565" s="947"/>
      <c r="FV565" s="947"/>
      <c r="FW565" s="947"/>
      <c r="FX565" s="947"/>
      <c r="FY565" s="947"/>
      <c r="FZ565" s="947"/>
      <c r="GA565" s="947"/>
      <c r="GB565" s="947"/>
      <c r="GC565" s="947"/>
      <c r="GD565" s="947"/>
      <c r="GE565" s="947"/>
      <c r="GF565" s="947"/>
      <c r="GG565" s="947"/>
      <c r="GH565" s="947"/>
      <c r="GI565" s="947"/>
      <c r="GJ565" s="947"/>
      <c r="GK565" s="947"/>
      <c r="GL565" s="947"/>
      <c r="GM565" s="947"/>
      <c r="GN565" s="947"/>
      <c r="GO565" s="947"/>
      <c r="GP565" s="947"/>
      <c r="GQ565" s="947"/>
      <c r="GR565" s="947"/>
      <c r="GS565" s="947"/>
      <c r="GT565" s="947"/>
      <c r="GU565" s="947"/>
      <c r="GV565" s="947"/>
      <c r="GW565" s="947"/>
      <c r="GX565" s="947"/>
      <c r="GY565" s="947"/>
      <c r="GZ565" s="947"/>
      <c r="HA565" s="947"/>
      <c r="HB565" s="947"/>
      <c r="HC565" s="947"/>
      <c r="HD565" s="947"/>
      <c r="HE565" s="947"/>
      <c r="HF565" s="947"/>
      <c r="HG565" s="947"/>
      <c r="HH565" s="947"/>
      <c r="HI565" s="947"/>
      <c r="HJ565" s="947"/>
      <c r="HK565" s="947"/>
      <c r="HL565" s="947"/>
      <c r="HM565" s="947"/>
      <c r="HN565" s="947"/>
      <c r="HO565" s="947"/>
      <c r="HP565" s="947"/>
      <c r="HQ565" s="947"/>
      <c r="HR565" s="947"/>
      <c r="HS565" s="947"/>
      <c r="HT565" s="947"/>
      <c r="HU565" s="947"/>
      <c r="HV565" s="947"/>
      <c r="HW565" s="947"/>
      <c r="HX565" s="947"/>
      <c r="HY565" s="947"/>
      <c r="HZ565" s="947"/>
      <c r="IA565" s="947"/>
      <c r="IB565" s="947"/>
      <c r="IC565" s="947"/>
      <c r="ID565" s="947"/>
      <c r="IE565" s="947"/>
      <c r="IF565" s="947"/>
      <c r="IG565" s="947"/>
      <c r="IH565" s="947"/>
      <c r="II565" s="947"/>
      <c r="IJ565" s="947"/>
      <c r="IK565" s="947"/>
      <c r="IL565" s="947"/>
      <c r="IM565" s="947"/>
      <c r="IN565" s="947"/>
      <c r="IO565" s="947"/>
      <c r="IP565" s="947"/>
      <c r="IQ565" s="947"/>
      <c r="IR565" s="947"/>
      <c r="IS565" s="947"/>
      <c r="IT565" s="947"/>
      <c r="IU565" s="947"/>
    </row>
    <row r="566" spans="1:255" s="948" customFormat="1" ht="12">
      <c r="A566" s="1207"/>
      <c r="B566" s="1210"/>
      <c r="C566" s="666" t="s">
        <v>1099</v>
      </c>
      <c r="D566" s="1213"/>
      <c r="E566" s="1216"/>
      <c r="F566" s="1213"/>
      <c r="G566" s="1219"/>
      <c r="H566" s="947"/>
      <c r="I566" s="947"/>
      <c r="J566" s="947"/>
      <c r="K566" s="947"/>
      <c r="L566" s="947"/>
      <c r="M566" s="947"/>
      <c r="N566" s="947"/>
      <c r="O566" s="947"/>
      <c r="P566" s="947"/>
      <c r="Q566" s="947"/>
      <c r="R566" s="947"/>
      <c r="S566" s="947"/>
      <c r="T566" s="947"/>
      <c r="U566" s="947"/>
      <c r="V566" s="947"/>
      <c r="W566" s="947"/>
      <c r="X566" s="947"/>
      <c r="Y566" s="947"/>
      <c r="Z566" s="947"/>
      <c r="AA566" s="947"/>
      <c r="AB566" s="947"/>
      <c r="AC566" s="947"/>
      <c r="AD566" s="947"/>
      <c r="AE566" s="947"/>
      <c r="AF566" s="947"/>
      <c r="AG566" s="947"/>
      <c r="AH566" s="947"/>
      <c r="AI566" s="947"/>
      <c r="AJ566" s="947"/>
      <c r="AK566" s="947"/>
      <c r="AL566" s="947"/>
      <c r="AM566" s="947"/>
      <c r="AN566" s="947"/>
      <c r="AO566" s="947"/>
      <c r="AP566" s="947"/>
      <c r="AQ566" s="947"/>
      <c r="AR566" s="947"/>
      <c r="AS566" s="947"/>
      <c r="AT566" s="947"/>
      <c r="AU566" s="947"/>
      <c r="AV566" s="947"/>
      <c r="AW566" s="947"/>
      <c r="AX566" s="947"/>
      <c r="AY566" s="947"/>
      <c r="AZ566" s="947"/>
      <c r="BA566" s="947"/>
      <c r="BB566" s="947"/>
      <c r="BC566" s="947"/>
      <c r="BD566" s="947"/>
      <c r="BE566" s="947"/>
      <c r="BF566" s="947"/>
      <c r="BG566" s="947"/>
      <c r="BH566" s="947"/>
      <c r="BI566" s="947"/>
      <c r="BJ566" s="947"/>
      <c r="BK566" s="947"/>
      <c r="BL566" s="947"/>
      <c r="BM566" s="947"/>
      <c r="BN566" s="947"/>
      <c r="BO566" s="947"/>
      <c r="BP566" s="947"/>
      <c r="BQ566" s="947"/>
      <c r="BR566" s="947"/>
      <c r="BS566" s="947"/>
      <c r="BT566" s="947"/>
      <c r="BU566" s="947"/>
      <c r="BV566" s="947"/>
      <c r="BW566" s="947"/>
      <c r="BX566" s="947"/>
      <c r="BY566" s="947"/>
      <c r="BZ566" s="947"/>
      <c r="CA566" s="947"/>
      <c r="CB566" s="947"/>
      <c r="CC566" s="947"/>
      <c r="CD566" s="947"/>
      <c r="CE566" s="947"/>
      <c r="CF566" s="947"/>
      <c r="CG566" s="947"/>
      <c r="CH566" s="947"/>
      <c r="CI566" s="947"/>
      <c r="CJ566" s="947"/>
      <c r="CK566" s="947"/>
      <c r="CL566" s="947"/>
      <c r="CM566" s="947"/>
      <c r="CN566" s="947"/>
      <c r="CO566" s="947"/>
      <c r="CP566" s="947"/>
      <c r="CQ566" s="947"/>
      <c r="CR566" s="947"/>
      <c r="CS566" s="947"/>
      <c r="CT566" s="947"/>
      <c r="CU566" s="947"/>
      <c r="CV566" s="947"/>
      <c r="CW566" s="947"/>
      <c r="CX566" s="947"/>
      <c r="CY566" s="947"/>
      <c r="CZ566" s="947"/>
      <c r="DA566" s="947"/>
      <c r="DB566" s="947"/>
      <c r="DC566" s="947"/>
      <c r="DD566" s="947"/>
      <c r="DE566" s="947"/>
      <c r="DF566" s="947"/>
      <c r="DG566" s="947"/>
      <c r="DH566" s="947"/>
      <c r="DI566" s="947"/>
      <c r="DJ566" s="947"/>
      <c r="DK566" s="947"/>
      <c r="DL566" s="947"/>
      <c r="DM566" s="947"/>
      <c r="DN566" s="947"/>
      <c r="DO566" s="947"/>
      <c r="DP566" s="947"/>
      <c r="DQ566" s="947"/>
      <c r="DR566" s="947"/>
      <c r="DS566" s="947"/>
      <c r="DT566" s="947"/>
      <c r="DU566" s="947"/>
      <c r="DV566" s="947"/>
      <c r="DW566" s="947"/>
      <c r="DX566" s="947"/>
      <c r="DY566" s="947"/>
      <c r="DZ566" s="947"/>
      <c r="EA566" s="947"/>
      <c r="EB566" s="947"/>
      <c r="EC566" s="947"/>
      <c r="ED566" s="947"/>
      <c r="EE566" s="947"/>
      <c r="EF566" s="947"/>
      <c r="EG566" s="947"/>
      <c r="EH566" s="947"/>
      <c r="EI566" s="947"/>
      <c r="EJ566" s="947"/>
      <c r="EK566" s="947"/>
      <c r="EL566" s="947"/>
      <c r="EM566" s="947"/>
      <c r="EN566" s="947"/>
      <c r="EO566" s="947"/>
      <c r="EP566" s="947"/>
      <c r="EQ566" s="947"/>
      <c r="ER566" s="947"/>
      <c r="ES566" s="947"/>
      <c r="ET566" s="947"/>
      <c r="EU566" s="947"/>
      <c r="EV566" s="947"/>
      <c r="EW566" s="947"/>
      <c r="EX566" s="947"/>
      <c r="EY566" s="947"/>
      <c r="EZ566" s="947"/>
      <c r="FA566" s="947"/>
      <c r="FB566" s="947"/>
      <c r="FC566" s="947"/>
      <c r="FD566" s="947"/>
      <c r="FE566" s="947"/>
      <c r="FF566" s="947"/>
      <c r="FG566" s="947"/>
      <c r="FH566" s="947"/>
      <c r="FI566" s="947"/>
      <c r="FJ566" s="947"/>
      <c r="FK566" s="947"/>
      <c r="FL566" s="947"/>
      <c r="FM566" s="947"/>
      <c r="FN566" s="947"/>
      <c r="FO566" s="947"/>
      <c r="FP566" s="947"/>
      <c r="FQ566" s="947"/>
      <c r="FR566" s="947"/>
      <c r="FS566" s="947"/>
      <c r="FT566" s="947"/>
      <c r="FU566" s="947"/>
      <c r="FV566" s="947"/>
      <c r="FW566" s="947"/>
      <c r="FX566" s="947"/>
      <c r="FY566" s="947"/>
      <c r="FZ566" s="947"/>
      <c r="GA566" s="947"/>
      <c r="GB566" s="947"/>
      <c r="GC566" s="947"/>
      <c r="GD566" s="947"/>
      <c r="GE566" s="947"/>
      <c r="GF566" s="947"/>
      <c r="GG566" s="947"/>
      <c r="GH566" s="947"/>
      <c r="GI566" s="947"/>
      <c r="GJ566" s="947"/>
      <c r="GK566" s="947"/>
      <c r="GL566" s="947"/>
      <c r="GM566" s="947"/>
      <c r="GN566" s="947"/>
      <c r="GO566" s="947"/>
      <c r="GP566" s="947"/>
      <c r="GQ566" s="947"/>
      <c r="GR566" s="947"/>
      <c r="GS566" s="947"/>
      <c r="GT566" s="947"/>
      <c r="GU566" s="947"/>
      <c r="GV566" s="947"/>
      <c r="GW566" s="947"/>
      <c r="GX566" s="947"/>
      <c r="GY566" s="947"/>
      <c r="GZ566" s="947"/>
      <c r="HA566" s="947"/>
      <c r="HB566" s="947"/>
      <c r="HC566" s="947"/>
      <c r="HD566" s="947"/>
      <c r="HE566" s="947"/>
      <c r="HF566" s="947"/>
      <c r="HG566" s="947"/>
      <c r="HH566" s="947"/>
      <c r="HI566" s="947"/>
      <c r="HJ566" s="947"/>
      <c r="HK566" s="947"/>
      <c r="HL566" s="947"/>
      <c r="HM566" s="947"/>
      <c r="HN566" s="947"/>
      <c r="HO566" s="947"/>
      <c r="HP566" s="947"/>
      <c r="HQ566" s="947"/>
      <c r="HR566" s="947"/>
      <c r="HS566" s="947"/>
      <c r="HT566" s="947"/>
      <c r="HU566" s="947"/>
      <c r="HV566" s="947"/>
      <c r="HW566" s="947"/>
      <c r="HX566" s="947"/>
      <c r="HY566" s="947"/>
      <c r="HZ566" s="947"/>
      <c r="IA566" s="947"/>
      <c r="IB566" s="947"/>
      <c r="IC566" s="947"/>
      <c r="ID566" s="947"/>
      <c r="IE566" s="947"/>
      <c r="IF566" s="947"/>
      <c r="IG566" s="947"/>
      <c r="IH566" s="947"/>
      <c r="II566" s="947"/>
      <c r="IJ566" s="947"/>
      <c r="IK566" s="947"/>
      <c r="IL566" s="947"/>
      <c r="IM566" s="947"/>
      <c r="IN566" s="947"/>
      <c r="IO566" s="947"/>
      <c r="IP566" s="947"/>
      <c r="IQ566" s="947"/>
      <c r="IR566" s="947"/>
      <c r="IS566" s="947"/>
      <c r="IT566" s="947"/>
      <c r="IU566" s="947"/>
    </row>
    <row r="567" spans="1:255" s="948" customFormat="1" ht="12">
      <c r="A567" s="1207"/>
      <c r="B567" s="1210"/>
      <c r="C567" s="666" t="s">
        <v>1100</v>
      </c>
      <c r="D567" s="1213"/>
      <c r="E567" s="1216"/>
      <c r="F567" s="1213"/>
      <c r="G567" s="1219"/>
      <c r="H567" s="947"/>
      <c r="I567" s="947"/>
      <c r="J567" s="947"/>
      <c r="K567" s="947"/>
      <c r="L567" s="947"/>
      <c r="M567" s="947"/>
      <c r="N567" s="947"/>
      <c r="O567" s="947"/>
      <c r="P567" s="947"/>
      <c r="Q567" s="947"/>
      <c r="R567" s="947"/>
      <c r="S567" s="947"/>
      <c r="T567" s="947"/>
      <c r="U567" s="947"/>
      <c r="V567" s="947"/>
      <c r="W567" s="947"/>
      <c r="X567" s="947"/>
      <c r="Y567" s="947"/>
      <c r="Z567" s="947"/>
      <c r="AA567" s="947"/>
      <c r="AB567" s="947"/>
      <c r="AC567" s="947"/>
      <c r="AD567" s="947"/>
      <c r="AE567" s="947"/>
      <c r="AF567" s="947"/>
      <c r="AG567" s="947"/>
      <c r="AH567" s="947"/>
      <c r="AI567" s="947"/>
      <c r="AJ567" s="947"/>
      <c r="AK567" s="947"/>
      <c r="AL567" s="947"/>
      <c r="AM567" s="947"/>
      <c r="AN567" s="947"/>
      <c r="AO567" s="947"/>
      <c r="AP567" s="947"/>
      <c r="AQ567" s="947"/>
      <c r="AR567" s="947"/>
      <c r="AS567" s="947"/>
      <c r="AT567" s="947"/>
      <c r="AU567" s="947"/>
      <c r="AV567" s="947"/>
      <c r="AW567" s="947"/>
      <c r="AX567" s="947"/>
      <c r="AY567" s="947"/>
      <c r="AZ567" s="947"/>
      <c r="BA567" s="947"/>
      <c r="BB567" s="947"/>
      <c r="BC567" s="947"/>
      <c r="BD567" s="947"/>
      <c r="BE567" s="947"/>
      <c r="BF567" s="947"/>
      <c r="BG567" s="947"/>
      <c r="BH567" s="947"/>
      <c r="BI567" s="947"/>
      <c r="BJ567" s="947"/>
      <c r="BK567" s="947"/>
      <c r="BL567" s="947"/>
      <c r="BM567" s="947"/>
      <c r="BN567" s="947"/>
      <c r="BO567" s="947"/>
      <c r="BP567" s="947"/>
      <c r="BQ567" s="947"/>
      <c r="BR567" s="947"/>
      <c r="BS567" s="947"/>
      <c r="BT567" s="947"/>
      <c r="BU567" s="947"/>
      <c r="BV567" s="947"/>
      <c r="BW567" s="947"/>
      <c r="BX567" s="947"/>
      <c r="BY567" s="947"/>
      <c r="BZ567" s="947"/>
      <c r="CA567" s="947"/>
      <c r="CB567" s="947"/>
      <c r="CC567" s="947"/>
      <c r="CD567" s="947"/>
      <c r="CE567" s="947"/>
      <c r="CF567" s="947"/>
      <c r="CG567" s="947"/>
      <c r="CH567" s="947"/>
      <c r="CI567" s="947"/>
      <c r="CJ567" s="947"/>
      <c r="CK567" s="947"/>
      <c r="CL567" s="947"/>
      <c r="CM567" s="947"/>
      <c r="CN567" s="947"/>
      <c r="CO567" s="947"/>
      <c r="CP567" s="947"/>
      <c r="CQ567" s="947"/>
      <c r="CR567" s="947"/>
      <c r="CS567" s="947"/>
      <c r="CT567" s="947"/>
      <c r="CU567" s="947"/>
      <c r="CV567" s="947"/>
      <c r="CW567" s="947"/>
      <c r="CX567" s="947"/>
      <c r="CY567" s="947"/>
      <c r="CZ567" s="947"/>
      <c r="DA567" s="947"/>
      <c r="DB567" s="947"/>
      <c r="DC567" s="947"/>
      <c r="DD567" s="947"/>
      <c r="DE567" s="947"/>
      <c r="DF567" s="947"/>
      <c r="DG567" s="947"/>
      <c r="DH567" s="947"/>
      <c r="DI567" s="947"/>
      <c r="DJ567" s="947"/>
      <c r="DK567" s="947"/>
      <c r="DL567" s="947"/>
      <c r="DM567" s="947"/>
      <c r="DN567" s="947"/>
      <c r="DO567" s="947"/>
      <c r="DP567" s="947"/>
      <c r="DQ567" s="947"/>
      <c r="DR567" s="947"/>
      <c r="DS567" s="947"/>
      <c r="DT567" s="947"/>
      <c r="DU567" s="947"/>
      <c r="DV567" s="947"/>
      <c r="DW567" s="947"/>
      <c r="DX567" s="947"/>
      <c r="DY567" s="947"/>
      <c r="DZ567" s="947"/>
      <c r="EA567" s="947"/>
      <c r="EB567" s="947"/>
      <c r="EC567" s="947"/>
      <c r="ED567" s="947"/>
      <c r="EE567" s="947"/>
      <c r="EF567" s="947"/>
      <c r="EG567" s="947"/>
      <c r="EH567" s="947"/>
      <c r="EI567" s="947"/>
      <c r="EJ567" s="947"/>
      <c r="EK567" s="947"/>
      <c r="EL567" s="947"/>
      <c r="EM567" s="947"/>
      <c r="EN567" s="947"/>
      <c r="EO567" s="947"/>
      <c r="EP567" s="947"/>
      <c r="EQ567" s="947"/>
      <c r="ER567" s="947"/>
      <c r="ES567" s="947"/>
      <c r="ET567" s="947"/>
      <c r="EU567" s="947"/>
      <c r="EV567" s="947"/>
      <c r="EW567" s="947"/>
      <c r="EX567" s="947"/>
      <c r="EY567" s="947"/>
      <c r="EZ567" s="947"/>
      <c r="FA567" s="947"/>
      <c r="FB567" s="947"/>
      <c r="FC567" s="947"/>
      <c r="FD567" s="947"/>
      <c r="FE567" s="947"/>
      <c r="FF567" s="947"/>
      <c r="FG567" s="947"/>
      <c r="FH567" s="947"/>
      <c r="FI567" s="947"/>
      <c r="FJ567" s="947"/>
      <c r="FK567" s="947"/>
      <c r="FL567" s="947"/>
      <c r="FM567" s="947"/>
      <c r="FN567" s="947"/>
      <c r="FO567" s="947"/>
      <c r="FP567" s="947"/>
      <c r="FQ567" s="947"/>
      <c r="FR567" s="947"/>
      <c r="FS567" s="947"/>
      <c r="FT567" s="947"/>
      <c r="FU567" s="947"/>
      <c r="FV567" s="947"/>
      <c r="FW567" s="947"/>
      <c r="FX567" s="947"/>
      <c r="FY567" s="947"/>
      <c r="FZ567" s="947"/>
      <c r="GA567" s="947"/>
      <c r="GB567" s="947"/>
      <c r="GC567" s="947"/>
      <c r="GD567" s="947"/>
      <c r="GE567" s="947"/>
      <c r="GF567" s="947"/>
      <c r="GG567" s="947"/>
      <c r="GH567" s="947"/>
      <c r="GI567" s="947"/>
      <c r="GJ567" s="947"/>
      <c r="GK567" s="947"/>
      <c r="GL567" s="947"/>
      <c r="GM567" s="947"/>
      <c r="GN567" s="947"/>
      <c r="GO567" s="947"/>
      <c r="GP567" s="947"/>
      <c r="GQ567" s="947"/>
      <c r="GR567" s="947"/>
      <c r="GS567" s="947"/>
      <c r="GT567" s="947"/>
      <c r="GU567" s="947"/>
      <c r="GV567" s="947"/>
      <c r="GW567" s="947"/>
      <c r="GX567" s="947"/>
      <c r="GY567" s="947"/>
      <c r="GZ567" s="947"/>
      <c r="HA567" s="947"/>
      <c r="HB567" s="947"/>
      <c r="HC567" s="947"/>
      <c r="HD567" s="947"/>
      <c r="HE567" s="947"/>
      <c r="HF567" s="947"/>
      <c r="HG567" s="947"/>
      <c r="HH567" s="947"/>
      <c r="HI567" s="947"/>
      <c r="HJ567" s="947"/>
      <c r="HK567" s="947"/>
      <c r="HL567" s="947"/>
      <c r="HM567" s="947"/>
      <c r="HN567" s="947"/>
      <c r="HO567" s="947"/>
      <c r="HP567" s="947"/>
      <c r="HQ567" s="947"/>
      <c r="HR567" s="947"/>
      <c r="HS567" s="947"/>
      <c r="HT567" s="947"/>
      <c r="HU567" s="947"/>
      <c r="HV567" s="947"/>
      <c r="HW567" s="947"/>
      <c r="HX567" s="947"/>
      <c r="HY567" s="947"/>
      <c r="HZ567" s="947"/>
      <c r="IA567" s="947"/>
      <c r="IB567" s="947"/>
      <c r="IC567" s="947"/>
      <c r="ID567" s="947"/>
      <c r="IE567" s="947"/>
      <c r="IF567" s="947"/>
      <c r="IG567" s="947"/>
      <c r="IH567" s="947"/>
      <c r="II567" s="947"/>
      <c r="IJ567" s="947"/>
      <c r="IK567" s="947"/>
      <c r="IL567" s="947"/>
      <c r="IM567" s="947"/>
      <c r="IN567" s="947"/>
      <c r="IO567" s="947"/>
      <c r="IP567" s="947"/>
      <c r="IQ567" s="947"/>
      <c r="IR567" s="947"/>
      <c r="IS567" s="947"/>
      <c r="IT567" s="947"/>
      <c r="IU567" s="947"/>
    </row>
    <row r="568" spans="1:255" s="948" customFormat="1" ht="60">
      <c r="A568" s="1207"/>
      <c r="B568" s="1210"/>
      <c r="C568" s="666" t="s">
        <v>1101</v>
      </c>
      <c r="D568" s="1213"/>
      <c r="E568" s="1216"/>
      <c r="F568" s="1213"/>
      <c r="G568" s="1219"/>
      <c r="H568" s="947"/>
      <c r="I568" s="947"/>
      <c r="J568" s="947"/>
      <c r="K568" s="947"/>
      <c r="L568" s="947"/>
      <c r="M568" s="947"/>
      <c r="N568" s="947"/>
      <c r="O568" s="947"/>
      <c r="P568" s="947"/>
      <c r="Q568" s="947"/>
      <c r="R568" s="947"/>
      <c r="S568" s="947"/>
      <c r="T568" s="947"/>
      <c r="U568" s="947"/>
      <c r="V568" s="947"/>
      <c r="W568" s="947"/>
      <c r="X568" s="947"/>
      <c r="Y568" s="947"/>
      <c r="Z568" s="947"/>
      <c r="AA568" s="947"/>
      <c r="AB568" s="947"/>
      <c r="AC568" s="947"/>
      <c r="AD568" s="947"/>
      <c r="AE568" s="947"/>
      <c r="AF568" s="947"/>
      <c r="AG568" s="947"/>
      <c r="AH568" s="947"/>
      <c r="AI568" s="947"/>
      <c r="AJ568" s="947"/>
      <c r="AK568" s="947"/>
      <c r="AL568" s="947"/>
      <c r="AM568" s="947"/>
      <c r="AN568" s="947"/>
      <c r="AO568" s="947"/>
      <c r="AP568" s="947"/>
      <c r="AQ568" s="947"/>
      <c r="AR568" s="947"/>
      <c r="AS568" s="947"/>
      <c r="AT568" s="947"/>
      <c r="AU568" s="947"/>
      <c r="AV568" s="947"/>
      <c r="AW568" s="947"/>
      <c r="AX568" s="947"/>
      <c r="AY568" s="947"/>
      <c r="AZ568" s="947"/>
      <c r="BA568" s="947"/>
      <c r="BB568" s="947"/>
      <c r="BC568" s="947"/>
      <c r="BD568" s="947"/>
      <c r="BE568" s="947"/>
      <c r="BF568" s="947"/>
      <c r="BG568" s="947"/>
      <c r="BH568" s="947"/>
      <c r="BI568" s="947"/>
      <c r="BJ568" s="947"/>
      <c r="BK568" s="947"/>
      <c r="BL568" s="947"/>
      <c r="BM568" s="947"/>
      <c r="BN568" s="947"/>
      <c r="BO568" s="947"/>
      <c r="BP568" s="947"/>
      <c r="BQ568" s="947"/>
      <c r="BR568" s="947"/>
      <c r="BS568" s="947"/>
      <c r="BT568" s="947"/>
      <c r="BU568" s="947"/>
      <c r="BV568" s="947"/>
      <c r="BW568" s="947"/>
      <c r="BX568" s="947"/>
      <c r="BY568" s="947"/>
      <c r="BZ568" s="947"/>
      <c r="CA568" s="947"/>
      <c r="CB568" s="947"/>
      <c r="CC568" s="947"/>
      <c r="CD568" s="947"/>
      <c r="CE568" s="947"/>
      <c r="CF568" s="947"/>
      <c r="CG568" s="947"/>
      <c r="CH568" s="947"/>
      <c r="CI568" s="947"/>
      <c r="CJ568" s="947"/>
      <c r="CK568" s="947"/>
      <c r="CL568" s="947"/>
      <c r="CM568" s="947"/>
      <c r="CN568" s="947"/>
      <c r="CO568" s="947"/>
      <c r="CP568" s="947"/>
      <c r="CQ568" s="947"/>
      <c r="CR568" s="947"/>
      <c r="CS568" s="947"/>
      <c r="CT568" s="947"/>
      <c r="CU568" s="947"/>
      <c r="CV568" s="947"/>
      <c r="CW568" s="947"/>
      <c r="CX568" s="947"/>
      <c r="CY568" s="947"/>
      <c r="CZ568" s="947"/>
      <c r="DA568" s="947"/>
      <c r="DB568" s="947"/>
      <c r="DC568" s="947"/>
      <c r="DD568" s="947"/>
      <c r="DE568" s="947"/>
      <c r="DF568" s="947"/>
      <c r="DG568" s="947"/>
      <c r="DH568" s="947"/>
      <c r="DI568" s="947"/>
      <c r="DJ568" s="947"/>
      <c r="DK568" s="947"/>
      <c r="DL568" s="947"/>
      <c r="DM568" s="947"/>
      <c r="DN568" s="947"/>
      <c r="DO568" s="947"/>
      <c r="DP568" s="947"/>
      <c r="DQ568" s="947"/>
      <c r="DR568" s="947"/>
      <c r="DS568" s="947"/>
      <c r="DT568" s="947"/>
      <c r="DU568" s="947"/>
      <c r="DV568" s="947"/>
      <c r="DW568" s="947"/>
      <c r="DX568" s="947"/>
      <c r="DY568" s="947"/>
      <c r="DZ568" s="947"/>
      <c r="EA568" s="947"/>
      <c r="EB568" s="947"/>
      <c r="EC568" s="947"/>
      <c r="ED568" s="947"/>
      <c r="EE568" s="947"/>
      <c r="EF568" s="947"/>
      <c r="EG568" s="947"/>
      <c r="EH568" s="947"/>
      <c r="EI568" s="947"/>
      <c r="EJ568" s="947"/>
      <c r="EK568" s="947"/>
      <c r="EL568" s="947"/>
      <c r="EM568" s="947"/>
      <c r="EN568" s="947"/>
      <c r="EO568" s="947"/>
      <c r="EP568" s="947"/>
      <c r="EQ568" s="947"/>
      <c r="ER568" s="947"/>
      <c r="ES568" s="947"/>
      <c r="ET568" s="947"/>
      <c r="EU568" s="947"/>
      <c r="EV568" s="947"/>
      <c r="EW568" s="947"/>
      <c r="EX568" s="947"/>
      <c r="EY568" s="947"/>
      <c r="EZ568" s="947"/>
      <c r="FA568" s="947"/>
      <c r="FB568" s="947"/>
      <c r="FC568" s="947"/>
      <c r="FD568" s="947"/>
      <c r="FE568" s="947"/>
      <c r="FF568" s="947"/>
      <c r="FG568" s="947"/>
      <c r="FH568" s="947"/>
      <c r="FI568" s="947"/>
      <c r="FJ568" s="947"/>
      <c r="FK568" s="947"/>
      <c r="FL568" s="947"/>
      <c r="FM568" s="947"/>
      <c r="FN568" s="947"/>
      <c r="FO568" s="947"/>
      <c r="FP568" s="947"/>
      <c r="FQ568" s="947"/>
      <c r="FR568" s="947"/>
      <c r="FS568" s="947"/>
      <c r="FT568" s="947"/>
      <c r="FU568" s="947"/>
      <c r="FV568" s="947"/>
      <c r="FW568" s="947"/>
      <c r="FX568" s="947"/>
      <c r="FY568" s="947"/>
      <c r="FZ568" s="947"/>
      <c r="GA568" s="947"/>
      <c r="GB568" s="947"/>
      <c r="GC568" s="947"/>
      <c r="GD568" s="947"/>
      <c r="GE568" s="947"/>
      <c r="GF568" s="947"/>
      <c r="GG568" s="947"/>
      <c r="GH568" s="947"/>
      <c r="GI568" s="947"/>
      <c r="GJ568" s="947"/>
      <c r="GK568" s="947"/>
      <c r="GL568" s="947"/>
      <c r="GM568" s="947"/>
      <c r="GN568" s="947"/>
      <c r="GO568" s="947"/>
      <c r="GP568" s="947"/>
      <c r="GQ568" s="947"/>
      <c r="GR568" s="947"/>
      <c r="GS568" s="947"/>
      <c r="GT568" s="947"/>
      <c r="GU568" s="947"/>
      <c r="GV568" s="947"/>
      <c r="GW568" s="947"/>
      <c r="GX568" s="947"/>
      <c r="GY568" s="947"/>
      <c r="GZ568" s="947"/>
      <c r="HA568" s="947"/>
      <c r="HB568" s="947"/>
      <c r="HC568" s="947"/>
      <c r="HD568" s="947"/>
      <c r="HE568" s="947"/>
      <c r="HF568" s="947"/>
      <c r="HG568" s="947"/>
      <c r="HH568" s="947"/>
      <c r="HI568" s="947"/>
      <c r="HJ568" s="947"/>
      <c r="HK568" s="947"/>
      <c r="HL568" s="947"/>
      <c r="HM568" s="947"/>
      <c r="HN568" s="947"/>
      <c r="HO568" s="947"/>
      <c r="HP568" s="947"/>
      <c r="HQ568" s="947"/>
      <c r="HR568" s="947"/>
      <c r="HS568" s="947"/>
      <c r="HT568" s="947"/>
      <c r="HU568" s="947"/>
      <c r="HV568" s="947"/>
      <c r="HW568" s="947"/>
      <c r="HX568" s="947"/>
      <c r="HY568" s="947"/>
      <c r="HZ568" s="947"/>
      <c r="IA568" s="947"/>
      <c r="IB568" s="947"/>
      <c r="IC568" s="947"/>
      <c r="ID568" s="947"/>
      <c r="IE568" s="947"/>
      <c r="IF568" s="947"/>
      <c r="IG568" s="947"/>
      <c r="IH568" s="947"/>
      <c r="II568" s="947"/>
      <c r="IJ568" s="947"/>
      <c r="IK568" s="947"/>
      <c r="IL568" s="947"/>
      <c r="IM568" s="947"/>
      <c r="IN568" s="947"/>
      <c r="IO568" s="947"/>
      <c r="IP568" s="947"/>
      <c r="IQ568" s="947"/>
      <c r="IR568" s="947"/>
      <c r="IS568" s="947"/>
      <c r="IT568" s="947"/>
      <c r="IU568" s="947"/>
    </row>
    <row r="569" spans="1:255" s="948" customFormat="1" ht="36">
      <c r="A569" s="1207"/>
      <c r="B569" s="1210"/>
      <c r="C569" s="666" t="s">
        <v>1102</v>
      </c>
      <c r="D569" s="1213"/>
      <c r="E569" s="1216"/>
      <c r="F569" s="1213"/>
      <c r="G569" s="1219"/>
      <c r="H569" s="947"/>
      <c r="I569" s="947"/>
      <c r="J569" s="947"/>
      <c r="K569" s="947"/>
      <c r="L569" s="947"/>
      <c r="M569" s="947"/>
      <c r="N569" s="947"/>
      <c r="O569" s="947"/>
      <c r="P569" s="947"/>
      <c r="Q569" s="947"/>
      <c r="R569" s="947"/>
      <c r="S569" s="947"/>
      <c r="T569" s="947"/>
      <c r="U569" s="947"/>
      <c r="V569" s="947"/>
      <c r="W569" s="947"/>
      <c r="X569" s="947"/>
      <c r="Y569" s="947"/>
      <c r="Z569" s="947"/>
      <c r="AA569" s="947"/>
      <c r="AB569" s="947"/>
      <c r="AC569" s="947"/>
      <c r="AD569" s="947"/>
      <c r="AE569" s="947"/>
      <c r="AF569" s="947"/>
      <c r="AG569" s="947"/>
      <c r="AH569" s="947"/>
      <c r="AI569" s="947"/>
      <c r="AJ569" s="947"/>
      <c r="AK569" s="947"/>
      <c r="AL569" s="947"/>
      <c r="AM569" s="947"/>
      <c r="AN569" s="947"/>
      <c r="AO569" s="947"/>
      <c r="AP569" s="947"/>
      <c r="AQ569" s="947"/>
      <c r="AR569" s="947"/>
      <c r="AS569" s="947"/>
      <c r="AT569" s="947"/>
      <c r="AU569" s="947"/>
      <c r="AV569" s="947"/>
      <c r="AW569" s="947"/>
      <c r="AX569" s="947"/>
      <c r="AY569" s="947"/>
      <c r="AZ569" s="947"/>
      <c r="BA569" s="947"/>
      <c r="BB569" s="947"/>
      <c r="BC569" s="947"/>
      <c r="BD569" s="947"/>
      <c r="BE569" s="947"/>
      <c r="BF569" s="947"/>
      <c r="BG569" s="947"/>
      <c r="BH569" s="947"/>
      <c r="BI569" s="947"/>
      <c r="BJ569" s="947"/>
      <c r="BK569" s="947"/>
      <c r="BL569" s="947"/>
      <c r="BM569" s="947"/>
      <c r="BN569" s="947"/>
      <c r="BO569" s="947"/>
      <c r="BP569" s="947"/>
      <c r="BQ569" s="947"/>
      <c r="BR569" s="947"/>
      <c r="BS569" s="947"/>
      <c r="BT569" s="947"/>
      <c r="BU569" s="947"/>
      <c r="BV569" s="947"/>
      <c r="BW569" s="947"/>
      <c r="BX569" s="947"/>
      <c r="BY569" s="947"/>
      <c r="BZ569" s="947"/>
      <c r="CA569" s="947"/>
      <c r="CB569" s="947"/>
      <c r="CC569" s="947"/>
      <c r="CD569" s="947"/>
      <c r="CE569" s="947"/>
      <c r="CF569" s="947"/>
      <c r="CG569" s="947"/>
      <c r="CH569" s="947"/>
      <c r="CI569" s="947"/>
      <c r="CJ569" s="947"/>
      <c r="CK569" s="947"/>
      <c r="CL569" s="947"/>
      <c r="CM569" s="947"/>
      <c r="CN569" s="947"/>
      <c r="CO569" s="947"/>
      <c r="CP569" s="947"/>
      <c r="CQ569" s="947"/>
      <c r="CR569" s="947"/>
      <c r="CS569" s="947"/>
      <c r="CT569" s="947"/>
      <c r="CU569" s="947"/>
      <c r="CV569" s="947"/>
      <c r="CW569" s="947"/>
      <c r="CX569" s="947"/>
      <c r="CY569" s="947"/>
      <c r="CZ569" s="947"/>
      <c r="DA569" s="947"/>
      <c r="DB569" s="947"/>
      <c r="DC569" s="947"/>
      <c r="DD569" s="947"/>
      <c r="DE569" s="947"/>
      <c r="DF569" s="947"/>
      <c r="DG569" s="947"/>
      <c r="DH569" s="947"/>
      <c r="DI569" s="947"/>
      <c r="DJ569" s="947"/>
      <c r="DK569" s="947"/>
      <c r="DL569" s="947"/>
      <c r="DM569" s="947"/>
      <c r="DN569" s="947"/>
      <c r="DO569" s="947"/>
      <c r="DP569" s="947"/>
      <c r="DQ569" s="947"/>
      <c r="DR569" s="947"/>
      <c r="DS569" s="947"/>
      <c r="DT569" s="947"/>
      <c r="DU569" s="947"/>
      <c r="DV569" s="947"/>
      <c r="DW569" s="947"/>
      <c r="DX569" s="947"/>
      <c r="DY569" s="947"/>
      <c r="DZ569" s="947"/>
      <c r="EA569" s="947"/>
      <c r="EB569" s="947"/>
      <c r="EC569" s="947"/>
      <c r="ED569" s="947"/>
      <c r="EE569" s="947"/>
      <c r="EF569" s="947"/>
      <c r="EG569" s="947"/>
      <c r="EH569" s="947"/>
      <c r="EI569" s="947"/>
      <c r="EJ569" s="947"/>
      <c r="EK569" s="947"/>
      <c r="EL569" s="947"/>
      <c r="EM569" s="947"/>
      <c r="EN569" s="947"/>
      <c r="EO569" s="947"/>
      <c r="EP569" s="947"/>
      <c r="EQ569" s="947"/>
      <c r="ER569" s="947"/>
      <c r="ES569" s="947"/>
      <c r="ET569" s="947"/>
      <c r="EU569" s="947"/>
      <c r="EV569" s="947"/>
      <c r="EW569" s="947"/>
      <c r="EX569" s="947"/>
      <c r="EY569" s="947"/>
      <c r="EZ569" s="947"/>
      <c r="FA569" s="947"/>
      <c r="FB569" s="947"/>
      <c r="FC569" s="947"/>
      <c r="FD569" s="947"/>
      <c r="FE569" s="947"/>
      <c r="FF569" s="947"/>
      <c r="FG569" s="947"/>
      <c r="FH569" s="947"/>
      <c r="FI569" s="947"/>
      <c r="FJ569" s="947"/>
      <c r="FK569" s="947"/>
      <c r="FL569" s="947"/>
      <c r="FM569" s="947"/>
      <c r="FN569" s="947"/>
      <c r="FO569" s="947"/>
      <c r="FP569" s="947"/>
      <c r="FQ569" s="947"/>
      <c r="FR569" s="947"/>
      <c r="FS569" s="947"/>
      <c r="FT569" s="947"/>
      <c r="FU569" s="947"/>
      <c r="FV569" s="947"/>
      <c r="FW569" s="947"/>
      <c r="FX569" s="947"/>
      <c r="FY569" s="947"/>
      <c r="FZ569" s="947"/>
      <c r="GA569" s="947"/>
      <c r="GB569" s="947"/>
      <c r="GC569" s="947"/>
      <c r="GD569" s="947"/>
      <c r="GE569" s="947"/>
      <c r="GF569" s="947"/>
      <c r="GG569" s="947"/>
      <c r="GH569" s="947"/>
      <c r="GI569" s="947"/>
      <c r="GJ569" s="947"/>
      <c r="GK569" s="947"/>
      <c r="GL569" s="947"/>
      <c r="GM569" s="947"/>
      <c r="GN569" s="947"/>
      <c r="GO569" s="947"/>
      <c r="GP569" s="947"/>
      <c r="GQ569" s="947"/>
      <c r="GR569" s="947"/>
      <c r="GS569" s="947"/>
      <c r="GT569" s="947"/>
      <c r="GU569" s="947"/>
      <c r="GV569" s="947"/>
      <c r="GW569" s="947"/>
      <c r="GX569" s="947"/>
      <c r="GY569" s="947"/>
      <c r="GZ569" s="947"/>
      <c r="HA569" s="947"/>
      <c r="HB569" s="947"/>
      <c r="HC569" s="947"/>
      <c r="HD569" s="947"/>
      <c r="HE569" s="947"/>
      <c r="HF569" s="947"/>
      <c r="HG569" s="947"/>
      <c r="HH569" s="947"/>
      <c r="HI569" s="947"/>
      <c r="HJ569" s="947"/>
      <c r="HK569" s="947"/>
      <c r="HL569" s="947"/>
      <c r="HM569" s="947"/>
      <c r="HN569" s="947"/>
      <c r="HO569" s="947"/>
      <c r="HP569" s="947"/>
      <c r="HQ569" s="947"/>
      <c r="HR569" s="947"/>
      <c r="HS569" s="947"/>
      <c r="HT569" s="947"/>
      <c r="HU569" s="947"/>
      <c r="HV569" s="947"/>
      <c r="HW569" s="947"/>
      <c r="HX569" s="947"/>
      <c r="HY569" s="947"/>
      <c r="HZ569" s="947"/>
      <c r="IA569" s="947"/>
      <c r="IB569" s="947"/>
      <c r="IC569" s="947"/>
      <c r="ID569" s="947"/>
      <c r="IE569" s="947"/>
      <c r="IF569" s="947"/>
      <c r="IG569" s="947"/>
      <c r="IH569" s="947"/>
      <c r="II569" s="947"/>
      <c r="IJ569" s="947"/>
      <c r="IK569" s="947"/>
      <c r="IL569" s="947"/>
      <c r="IM569" s="947"/>
      <c r="IN569" s="947"/>
      <c r="IO569" s="947"/>
      <c r="IP569" s="947"/>
      <c r="IQ569" s="947"/>
      <c r="IR569" s="947"/>
      <c r="IS569" s="947"/>
      <c r="IT569" s="947"/>
      <c r="IU569" s="947"/>
    </row>
    <row r="570" spans="1:255" s="948" customFormat="1" ht="24.75" thickBot="1">
      <c r="A570" s="1208"/>
      <c r="B570" s="1211"/>
      <c r="C570" s="682" t="s">
        <v>1103</v>
      </c>
      <c r="D570" s="1214"/>
      <c r="E570" s="1217"/>
      <c r="F570" s="1214"/>
      <c r="G570" s="1220"/>
      <c r="H570" s="947"/>
      <c r="I570" s="947"/>
      <c r="J570" s="947"/>
      <c r="K570" s="947"/>
      <c r="L570" s="947"/>
      <c r="M570" s="947"/>
      <c r="N570" s="947"/>
      <c r="O570" s="947"/>
      <c r="P570" s="947"/>
      <c r="Q570" s="947"/>
      <c r="R570" s="947"/>
      <c r="S570" s="947"/>
      <c r="T570" s="947"/>
      <c r="U570" s="947"/>
      <c r="V570" s="947"/>
      <c r="W570" s="947"/>
      <c r="X570" s="947"/>
      <c r="Y570" s="947"/>
      <c r="Z570" s="947"/>
      <c r="AA570" s="947"/>
      <c r="AB570" s="947"/>
      <c r="AC570" s="947"/>
      <c r="AD570" s="947"/>
      <c r="AE570" s="947"/>
      <c r="AF570" s="947"/>
      <c r="AG570" s="947"/>
      <c r="AH570" s="947"/>
      <c r="AI570" s="947"/>
      <c r="AJ570" s="947"/>
      <c r="AK570" s="947"/>
      <c r="AL570" s="947"/>
      <c r="AM570" s="947"/>
      <c r="AN570" s="947"/>
      <c r="AO570" s="947"/>
      <c r="AP570" s="947"/>
      <c r="AQ570" s="947"/>
      <c r="AR570" s="947"/>
      <c r="AS570" s="947"/>
      <c r="AT570" s="947"/>
      <c r="AU570" s="947"/>
      <c r="AV570" s="947"/>
      <c r="AW570" s="947"/>
      <c r="AX570" s="947"/>
      <c r="AY570" s="947"/>
      <c r="AZ570" s="947"/>
      <c r="BA570" s="947"/>
      <c r="BB570" s="947"/>
      <c r="BC570" s="947"/>
      <c r="BD570" s="947"/>
      <c r="BE570" s="947"/>
      <c r="BF570" s="947"/>
      <c r="BG570" s="947"/>
      <c r="BH570" s="947"/>
      <c r="BI570" s="947"/>
      <c r="BJ570" s="947"/>
      <c r="BK570" s="947"/>
      <c r="BL570" s="947"/>
      <c r="BM570" s="947"/>
      <c r="BN570" s="947"/>
      <c r="BO570" s="947"/>
      <c r="BP570" s="947"/>
      <c r="BQ570" s="947"/>
      <c r="BR570" s="947"/>
      <c r="BS570" s="947"/>
      <c r="BT570" s="947"/>
      <c r="BU570" s="947"/>
      <c r="BV570" s="947"/>
      <c r="BW570" s="947"/>
      <c r="BX570" s="947"/>
      <c r="BY570" s="947"/>
      <c r="BZ570" s="947"/>
      <c r="CA570" s="947"/>
      <c r="CB570" s="947"/>
      <c r="CC570" s="947"/>
      <c r="CD570" s="947"/>
      <c r="CE570" s="947"/>
      <c r="CF570" s="947"/>
      <c r="CG570" s="947"/>
      <c r="CH570" s="947"/>
      <c r="CI570" s="947"/>
      <c r="CJ570" s="947"/>
      <c r="CK570" s="947"/>
      <c r="CL570" s="947"/>
      <c r="CM570" s="947"/>
      <c r="CN570" s="947"/>
      <c r="CO570" s="947"/>
      <c r="CP570" s="947"/>
      <c r="CQ570" s="947"/>
      <c r="CR570" s="947"/>
      <c r="CS570" s="947"/>
      <c r="CT570" s="947"/>
      <c r="CU570" s="947"/>
      <c r="CV570" s="947"/>
      <c r="CW570" s="947"/>
      <c r="CX570" s="947"/>
      <c r="CY570" s="947"/>
      <c r="CZ570" s="947"/>
      <c r="DA570" s="947"/>
      <c r="DB570" s="947"/>
      <c r="DC570" s="947"/>
      <c r="DD570" s="947"/>
      <c r="DE570" s="947"/>
      <c r="DF570" s="947"/>
      <c r="DG570" s="947"/>
      <c r="DH570" s="947"/>
      <c r="DI570" s="947"/>
      <c r="DJ570" s="947"/>
      <c r="DK570" s="947"/>
      <c r="DL570" s="947"/>
      <c r="DM570" s="947"/>
      <c r="DN570" s="947"/>
      <c r="DO570" s="947"/>
      <c r="DP570" s="947"/>
      <c r="DQ570" s="947"/>
      <c r="DR570" s="947"/>
      <c r="DS570" s="947"/>
      <c r="DT570" s="947"/>
      <c r="DU570" s="947"/>
      <c r="DV570" s="947"/>
      <c r="DW570" s="947"/>
      <c r="DX570" s="947"/>
      <c r="DY570" s="947"/>
      <c r="DZ570" s="947"/>
      <c r="EA570" s="947"/>
      <c r="EB570" s="947"/>
      <c r="EC570" s="947"/>
      <c r="ED570" s="947"/>
      <c r="EE570" s="947"/>
      <c r="EF570" s="947"/>
      <c r="EG570" s="947"/>
      <c r="EH570" s="947"/>
      <c r="EI570" s="947"/>
      <c r="EJ570" s="947"/>
      <c r="EK570" s="947"/>
      <c r="EL570" s="947"/>
      <c r="EM570" s="947"/>
      <c r="EN570" s="947"/>
      <c r="EO570" s="947"/>
      <c r="EP570" s="947"/>
      <c r="EQ570" s="947"/>
      <c r="ER570" s="947"/>
      <c r="ES570" s="947"/>
      <c r="ET570" s="947"/>
      <c r="EU570" s="947"/>
      <c r="EV570" s="947"/>
      <c r="EW570" s="947"/>
      <c r="EX570" s="947"/>
      <c r="EY570" s="947"/>
      <c r="EZ570" s="947"/>
      <c r="FA570" s="947"/>
      <c r="FB570" s="947"/>
      <c r="FC570" s="947"/>
      <c r="FD570" s="947"/>
      <c r="FE570" s="947"/>
      <c r="FF570" s="947"/>
      <c r="FG570" s="947"/>
      <c r="FH570" s="947"/>
      <c r="FI570" s="947"/>
      <c r="FJ570" s="947"/>
      <c r="FK570" s="947"/>
      <c r="FL570" s="947"/>
      <c r="FM570" s="947"/>
      <c r="FN570" s="947"/>
      <c r="FO570" s="947"/>
      <c r="FP570" s="947"/>
      <c r="FQ570" s="947"/>
      <c r="FR570" s="947"/>
      <c r="FS570" s="947"/>
      <c r="FT570" s="947"/>
      <c r="FU570" s="947"/>
      <c r="FV570" s="947"/>
      <c r="FW570" s="947"/>
      <c r="FX570" s="947"/>
      <c r="FY570" s="947"/>
      <c r="FZ570" s="947"/>
      <c r="GA570" s="947"/>
      <c r="GB570" s="947"/>
      <c r="GC570" s="947"/>
      <c r="GD570" s="947"/>
      <c r="GE570" s="947"/>
      <c r="GF570" s="947"/>
      <c r="GG570" s="947"/>
      <c r="GH570" s="947"/>
      <c r="GI570" s="947"/>
      <c r="GJ570" s="947"/>
      <c r="GK570" s="947"/>
      <c r="GL570" s="947"/>
      <c r="GM570" s="947"/>
      <c r="GN570" s="947"/>
      <c r="GO570" s="947"/>
      <c r="GP570" s="947"/>
      <c r="GQ570" s="947"/>
      <c r="GR570" s="947"/>
      <c r="GS570" s="947"/>
      <c r="GT570" s="947"/>
      <c r="GU570" s="947"/>
      <c r="GV570" s="947"/>
      <c r="GW570" s="947"/>
      <c r="GX570" s="947"/>
      <c r="GY570" s="947"/>
      <c r="GZ570" s="947"/>
      <c r="HA570" s="947"/>
      <c r="HB570" s="947"/>
      <c r="HC570" s="947"/>
      <c r="HD570" s="947"/>
      <c r="HE570" s="947"/>
      <c r="HF570" s="947"/>
      <c r="HG570" s="947"/>
      <c r="HH570" s="947"/>
      <c r="HI570" s="947"/>
      <c r="HJ570" s="947"/>
      <c r="HK570" s="947"/>
      <c r="HL570" s="947"/>
      <c r="HM570" s="947"/>
      <c r="HN570" s="947"/>
      <c r="HO570" s="947"/>
      <c r="HP570" s="947"/>
      <c r="HQ570" s="947"/>
      <c r="HR570" s="947"/>
      <c r="HS570" s="947"/>
      <c r="HT570" s="947"/>
      <c r="HU570" s="947"/>
      <c r="HV570" s="947"/>
      <c r="HW570" s="947"/>
      <c r="HX570" s="947"/>
      <c r="HY570" s="947"/>
      <c r="HZ570" s="947"/>
      <c r="IA570" s="947"/>
      <c r="IB570" s="947"/>
      <c r="IC570" s="947"/>
      <c r="ID570" s="947"/>
      <c r="IE570" s="947"/>
      <c r="IF570" s="947"/>
      <c r="IG570" s="947"/>
      <c r="IH570" s="947"/>
      <c r="II570" s="947"/>
      <c r="IJ570" s="947"/>
      <c r="IK570" s="947"/>
      <c r="IL570" s="947"/>
      <c r="IM570" s="947"/>
      <c r="IN570" s="947"/>
      <c r="IO570" s="947"/>
      <c r="IP570" s="947"/>
      <c r="IQ570" s="947"/>
      <c r="IR570" s="947"/>
      <c r="IS570" s="947"/>
      <c r="IT570" s="947"/>
      <c r="IU570" s="947"/>
    </row>
    <row r="571" spans="1:7" s="906" customFormat="1" ht="12.75" thickBot="1">
      <c r="A571" s="917"/>
      <c r="B571" s="984"/>
      <c r="C571" s="684" t="s">
        <v>836</v>
      </c>
      <c r="D571" s="985"/>
      <c r="E571" s="986"/>
      <c r="F571" s="1009"/>
      <c r="G571" s="685">
        <f>SUM(G20:G570)</f>
        <v>0</v>
      </c>
    </row>
    <row r="572" spans="1:253" s="927" customFormat="1" ht="12">
      <c r="A572" s="987"/>
      <c r="B572" s="988"/>
      <c r="C572" s="989"/>
      <c r="D572" s="893"/>
      <c r="E572" s="990"/>
      <c r="F572" s="992"/>
      <c r="G572" s="686"/>
      <c r="IR572" s="896"/>
      <c r="IS572" s="896"/>
    </row>
  </sheetData>
  <sheetProtection password="DBC5" sheet="1" selectLockedCells="1"/>
  <mergeCells count="317">
    <mergeCell ref="E453:E458"/>
    <mergeCell ref="F453:F458"/>
    <mergeCell ref="G453:G458"/>
    <mergeCell ref="A486:A490"/>
    <mergeCell ref="B486:B490"/>
    <mergeCell ref="D486:D490"/>
    <mergeCell ref="E486:E490"/>
    <mergeCell ref="F486:F490"/>
    <mergeCell ref="G486:G490"/>
    <mergeCell ref="A463:A471"/>
    <mergeCell ref="A537:A548"/>
    <mergeCell ref="B537:B548"/>
    <mergeCell ref="D537:D548"/>
    <mergeCell ref="E537:E548"/>
    <mergeCell ref="F537:F548"/>
    <mergeCell ref="G537:G548"/>
    <mergeCell ref="G523:G526"/>
    <mergeCell ref="A527:A536"/>
    <mergeCell ref="B527:B536"/>
    <mergeCell ref="D527:D536"/>
    <mergeCell ref="E527:E536"/>
    <mergeCell ref="F527:F536"/>
    <mergeCell ref="G527:G536"/>
    <mergeCell ref="A523:A526"/>
    <mergeCell ref="B523:B526"/>
    <mergeCell ref="D523:D526"/>
    <mergeCell ref="A506:A513"/>
    <mergeCell ref="B506:B513"/>
    <mergeCell ref="D506:D513"/>
    <mergeCell ref="E506:E513"/>
    <mergeCell ref="F506:F513"/>
    <mergeCell ref="G506:G513"/>
    <mergeCell ref="A497:A500"/>
    <mergeCell ref="B497:B500"/>
    <mergeCell ref="D497:D500"/>
    <mergeCell ref="E497:E500"/>
    <mergeCell ref="F497:F500"/>
    <mergeCell ref="G497:G500"/>
    <mergeCell ref="B463:B471"/>
    <mergeCell ref="D463:D471"/>
    <mergeCell ref="E463:E471"/>
    <mergeCell ref="F463:F471"/>
    <mergeCell ref="G463:G471"/>
    <mergeCell ref="B440:B452"/>
    <mergeCell ref="D440:D448"/>
    <mergeCell ref="E440:E448"/>
    <mergeCell ref="F440:F448"/>
    <mergeCell ref="G440:G448"/>
    <mergeCell ref="E523:E526"/>
    <mergeCell ref="F523:F526"/>
    <mergeCell ref="A294:A304"/>
    <mergeCell ref="B294:B304"/>
    <mergeCell ref="D294:D304"/>
    <mergeCell ref="E294:E304"/>
    <mergeCell ref="F294:F304"/>
    <mergeCell ref="A395:A406"/>
    <mergeCell ref="B395:B406"/>
    <mergeCell ref="D395:D406"/>
    <mergeCell ref="A269:A278"/>
    <mergeCell ref="B269:B278"/>
    <mergeCell ref="D269:D278"/>
    <mergeCell ref="E269:E278"/>
    <mergeCell ref="F269:F278"/>
    <mergeCell ref="G269:G278"/>
    <mergeCell ref="A254:A268"/>
    <mergeCell ref="B254:B268"/>
    <mergeCell ref="D254:D268"/>
    <mergeCell ref="E254:E268"/>
    <mergeCell ref="F254:F268"/>
    <mergeCell ref="G254:G268"/>
    <mergeCell ref="A205:A212"/>
    <mergeCell ref="B205:B212"/>
    <mergeCell ref="D205:D212"/>
    <mergeCell ref="E205:E212"/>
    <mergeCell ref="F205:F212"/>
    <mergeCell ref="G205:G212"/>
    <mergeCell ref="A242:A253"/>
    <mergeCell ref="B242:B253"/>
    <mergeCell ref="D242:D253"/>
    <mergeCell ref="E242:E253"/>
    <mergeCell ref="F242:F253"/>
    <mergeCell ref="G242:G253"/>
    <mergeCell ref="C6:F6"/>
    <mergeCell ref="A8:B8"/>
    <mergeCell ref="A43:A47"/>
    <mergeCell ref="B43:B47"/>
    <mergeCell ref="D43:D47"/>
    <mergeCell ref="E43:E47"/>
    <mergeCell ref="F43:F47"/>
    <mergeCell ref="A14:A19"/>
    <mergeCell ref="B14:B19"/>
    <mergeCell ref="D14:D19"/>
    <mergeCell ref="G43:G47"/>
    <mergeCell ref="A48:A61"/>
    <mergeCell ref="B48:B61"/>
    <mergeCell ref="D48:D61"/>
    <mergeCell ref="E48:E61"/>
    <mergeCell ref="F48:F61"/>
    <mergeCell ref="G48:G61"/>
    <mergeCell ref="A62:A72"/>
    <mergeCell ref="B62:B72"/>
    <mergeCell ref="D62:D72"/>
    <mergeCell ref="E62:E72"/>
    <mergeCell ref="F62:F72"/>
    <mergeCell ref="G62:G72"/>
    <mergeCell ref="A73:A78"/>
    <mergeCell ref="A79:A81"/>
    <mergeCell ref="B79:B81"/>
    <mergeCell ref="D79:D81"/>
    <mergeCell ref="E79:E81"/>
    <mergeCell ref="F79:F81"/>
    <mergeCell ref="G79:G81"/>
    <mergeCell ref="A82:A93"/>
    <mergeCell ref="B82:B93"/>
    <mergeCell ref="D82:D93"/>
    <mergeCell ref="E82:E93"/>
    <mergeCell ref="F82:F93"/>
    <mergeCell ref="G82:G93"/>
    <mergeCell ref="A94:A100"/>
    <mergeCell ref="B94:B100"/>
    <mergeCell ref="D94:D100"/>
    <mergeCell ref="E94:E100"/>
    <mergeCell ref="F94:F100"/>
    <mergeCell ref="G94:G100"/>
    <mergeCell ref="A101:A108"/>
    <mergeCell ref="B101:B108"/>
    <mergeCell ref="A109:A110"/>
    <mergeCell ref="B109:B110"/>
    <mergeCell ref="D109:D110"/>
    <mergeCell ref="E109:E110"/>
    <mergeCell ref="F109:F110"/>
    <mergeCell ref="G109:G110"/>
    <mergeCell ref="A111:A121"/>
    <mergeCell ref="B111:B121"/>
    <mergeCell ref="D111:D121"/>
    <mergeCell ref="E111:E121"/>
    <mergeCell ref="F111:F121"/>
    <mergeCell ref="G111:G121"/>
    <mergeCell ref="A122:A142"/>
    <mergeCell ref="B122:B142"/>
    <mergeCell ref="D122:D142"/>
    <mergeCell ref="E122:E142"/>
    <mergeCell ref="F122:F142"/>
    <mergeCell ref="G122:G142"/>
    <mergeCell ref="A143:A157"/>
    <mergeCell ref="B143:B157"/>
    <mergeCell ref="D143:D157"/>
    <mergeCell ref="E143:E157"/>
    <mergeCell ref="F143:F157"/>
    <mergeCell ref="G143:G157"/>
    <mergeCell ref="A158:A179"/>
    <mergeCell ref="B158:B179"/>
    <mergeCell ref="D158:D179"/>
    <mergeCell ref="E158:E179"/>
    <mergeCell ref="F158:F179"/>
    <mergeCell ref="G158:G179"/>
    <mergeCell ref="A180:A184"/>
    <mergeCell ref="B180:B184"/>
    <mergeCell ref="D180:D184"/>
    <mergeCell ref="E180:E184"/>
    <mergeCell ref="F180:F184"/>
    <mergeCell ref="G180:G184"/>
    <mergeCell ref="A185:A190"/>
    <mergeCell ref="B185:B190"/>
    <mergeCell ref="D185:D190"/>
    <mergeCell ref="E185:E190"/>
    <mergeCell ref="F185:F190"/>
    <mergeCell ref="G185:G190"/>
    <mergeCell ref="A191:A204"/>
    <mergeCell ref="B191:B204"/>
    <mergeCell ref="D191:D204"/>
    <mergeCell ref="E191:E204"/>
    <mergeCell ref="F191:F204"/>
    <mergeCell ref="G191:G204"/>
    <mergeCell ref="A213:A220"/>
    <mergeCell ref="B213:B220"/>
    <mergeCell ref="D213:D220"/>
    <mergeCell ref="E213:E220"/>
    <mergeCell ref="F213:F220"/>
    <mergeCell ref="G213:G220"/>
    <mergeCell ref="A221:A241"/>
    <mergeCell ref="B221:B241"/>
    <mergeCell ref="D221:D241"/>
    <mergeCell ref="E221:E241"/>
    <mergeCell ref="F221:F241"/>
    <mergeCell ref="G221:G241"/>
    <mergeCell ref="G395:G406"/>
    <mergeCell ref="A305:A309"/>
    <mergeCell ref="B305:B309"/>
    <mergeCell ref="D305:D309"/>
    <mergeCell ref="E305:E309"/>
    <mergeCell ref="F305:F309"/>
    <mergeCell ref="G305:G309"/>
    <mergeCell ref="A326:A337"/>
    <mergeCell ref="B326:B337"/>
    <mergeCell ref="D326:D337"/>
    <mergeCell ref="B434:B439"/>
    <mergeCell ref="A434:A439"/>
    <mergeCell ref="D434:D439"/>
    <mergeCell ref="E434:E439"/>
    <mergeCell ref="F434:F439"/>
    <mergeCell ref="G434:G439"/>
    <mergeCell ref="A491:A496"/>
    <mergeCell ref="B491:B496"/>
    <mergeCell ref="D491:D496"/>
    <mergeCell ref="E491:E496"/>
    <mergeCell ref="F491:F496"/>
    <mergeCell ref="G491:G496"/>
    <mergeCell ref="E326:E337"/>
    <mergeCell ref="F326:F337"/>
    <mergeCell ref="G326:G337"/>
    <mergeCell ref="A369:A372"/>
    <mergeCell ref="B369:B372"/>
    <mergeCell ref="D369:D372"/>
    <mergeCell ref="E369:E372"/>
    <mergeCell ref="F369:F372"/>
    <mergeCell ref="A373:A377"/>
    <mergeCell ref="B373:B377"/>
    <mergeCell ref="D373:D377"/>
    <mergeCell ref="E373:E377"/>
    <mergeCell ref="F373:F377"/>
    <mergeCell ref="G373:G377"/>
    <mergeCell ref="A310:A325"/>
    <mergeCell ref="B310:B325"/>
    <mergeCell ref="D310:D325"/>
    <mergeCell ref="E310:E325"/>
    <mergeCell ref="F310:F325"/>
    <mergeCell ref="G310:G325"/>
    <mergeCell ref="D279:D293"/>
    <mergeCell ref="E279:E293"/>
    <mergeCell ref="F279:F293"/>
    <mergeCell ref="G279:G293"/>
    <mergeCell ref="D392:D394"/>
    <mergeCell ref="E392:E394"/>
    <mergeCell ref="F392:F394"/>
    <mergeCell ref="G392:G394"/>
    <mergeCell ref="G369:G372"/>
    <mergeCell ref="G294:G304"/>
    <mergeCell ref="A424:A433"/>
    <mergeCell ref="B424:B433"/>
    <mergeCell ref="D424:D433"/>
    <mergeCell ref="E424:E433"/>
    <mergeCell ref="F424:F433"/>
    <mergeCell ref="G424:G433"/>
    <mergeCell ref="A378:A391"/>
    <mergeCell ref="B378:B391"/>
    <mergeCell ref="D378:D391"/>
    <mergeCell ref="E378:E391"/>
    <mergeCell ref="B459:B462"/>
    <mergeCell ref="B453:B458"/>
    <mergeCell ref="A453:A458"/>
    <mergeCell ref="A459:A462"/>
    <mergeCell ref="A440:A452"/>
    <mergeCell ref="D453:D458"/>
    <mergeCell ref="A407:A414"/>
    <mergeCell ref="B407:B414"/>
    <mergeCell ref="A415:A423"/>
    <mergeCell ref="B415:B423"/>
    <mergeCell ref="D415:D423"/>
    <mergeCell ref="E415:E423"/>
    <mergeCell ref="D472:D475"/>
    <mergeCell ref="E472:E475"/>
    <mergeCell ref="F472:F475"/>
    <mergeCell ref="G472:G475"/>
    <mergeCell ref="F378:F391"/>
    <mergeCell ref="G378:G391"/>
    <mergeCell ref="F415:F423"/>
    <mergeCell ref="G415:G423"/>
    <mergeCell ref="E395:E406"/>
    <mergeCell ref="F395:F406"/>
    <mergeCell ref="D501:D505"/>
    <mergeCell ref="E501:E505"/>
    <mergeCell ref="F501:F505"/>
    <mergeCell ref="G501:G505"/>
    <mergeCell ref="A476:A485"/>
    <mergeCell ref="B476:B485"/>
    <mergeCell ref="D476:D485"/>
    <mergeCell ref="E476:E485"/>
    <mergeCell ref="F476:F485"/>
    <mergeCell ref="G476:G485"/>
    <mergeCell ref="A549:A560"/>
    <mergeCell ref="B549:B560"/>
    <mergeCell ref="D549:D560"/>
    <mergeCell ref="E549:E560"/>
    <mergeCell ref="F549:F560"/>
    <mergeCell ref="G549:G560"/>
    <mergeCell ref="A561:A562"/>
    <mergeCell ref="B561:B562"/>
    <mergeCell ref="D561:D562"/>
    <mergeCell ref="E561:E562"/>
    <mergeCell ref="F561:F562"/>
    <mergeCell ref="G561:G562"/>
    <mergeCell ref="E14:E19"/>
    <mergeCell ref="F14:F19"/>
    <mergeCell ref="G14:G19"/>
    <mergeCell ref="B20:B42"/>
    <mergeCell ref="A20:A42"/>
    <mergeCell ref="D20:D42"/>
    <mergeCell ref="E20:E42"/>
    <mergeCell ref="F20:F42"/>
    <mergeCell ref="G20:G42"/>
    <mergeCell ref="A514:A520"/>
    <mergeCell ref="B514:B520"/>
    <mergeCell ref="A279:A293"/>
    <mergeCell ref="B279:B293"/>
    <mergeCell ref="A392:A394"/>
    <mergeCell ref="B392:B394"/>
    <mergeCell ref="A501:A505"/>
    <mergeCell ref="B501:B505"/>
    <mergeCell ref="A472:A475"/>
    <mergeCell ref="B472:B475"/>
    <mergeCell ref="A563:A570"/>
    <mergeCell ref="B563:B570"/>
    <mergeCell ref="D563:D570"/>
    <mergeCell ref="E563:E570"/>
    <mergeCell ref="F563:F570"/>
    <mergeCell ref="G563:G570"/>
  </mergeCells>
  <printOptions/>
  <pageMargins left="0.7" right="0.7" top="0.75" bottom="0.75" header="0.3" footer="0.3"/>
  <pageSetup orientation="portrait" paperSize="9" r:id="rId1"/>
</worksheet>
</file>

<file path=xl/worksheets/sheet5.xml><?xml version="1.0" encoding="utf-8"?>
<worksheet xmlns="http://schemas.openxmlformats.org/spreadsheetml/2006/main" xmlns:r="http://schemas.openxmlformats.org/officeDocument/2006/relationships">
  <sheetPr>
    <tabColor rgb="FF92D050"/>
  </sheetPr>
  <dimension ref="A1:IV165"/>
  <sheetViews>
    <sheetView zoomScalePageLayoutView="0" workbookViewId="0" topLeftCell="A55">
      <selection activeCell="H65" sqref="H65"/>
    </sheetView>
  </sheetViews>
  <sheetFormatPr defaultColWidth="8.796875" defaultRowHeight="15"/>
  <cols>
    <col min="1" max="1" width="4.8984375" style="626" customWidth="1"/>
    <col min="2" max="2" width="3.59765625" style="627" customWidth="1"/>
    <col min="3" max="3" width="35.59765625" style="480" customWidth="1"/>
    <col min="4" max="4" width="6.59765625" style="482" customWidth="1"/>
    <col min="5" max="5" width="8" style="629" customWidth="1"/>
    <col min="6" max="6" width="11.19921875" style="483" customWidth="1"/>
    <col min="7" max="7" width="13" style="484" customWidth="1"/>
    <col min="8" max="16384" width="9" style="485" customWidth="1"/>
  </cols>
  <sheetData>
    <row r="1" spans="1:7" ht="12">
      <c r="A1" s="846"/>
      <c r="B1" s="847"/>
      <c r="C1" s="848"/>
      <c r="D1" s="849"/>
      <c r="E1" s="848"/>
      <c r="F1" s="850"/>
      <c r="G1" s="851"/>
    </row>
    <row r="2" spans="1:8" s="474" customFormat="1" ht="12">
      <c r="A2" s="833"/>
      <c r="B2" s="468"/>
      <c r="C2" s="469" t="s">
        <v>319</v>
      </c>
      <c r="D2" s="470"/>
      <c r="E2" s="471"/>
      <c r="F2" s="472"/>
      <c r="G2" s="845"/>
      <c r="H2" s="473"/>
    </row>
    <row r="3" spans="1:8" s="474" customFormat="1" ht="12">
      <c r="A3" s="833"/>
      <c r="B3" s="479" t="s">
        <v>36</v>
      </c>
      <c r="C3" s="469" t="s">
        <v>91</v>
      </c>
      <c r="D3" s="475"/>
      <c r="E3" s="476"/>
      <c r="F3" s="477"/>
      <c r="G3" s="834"/>
      <c r="H3" s="478"/>
    </row>
    <row r="4" spans="1:7" ht="12">
      <c r="A4" s="835"/>
      <c r="B4" s="836"/>
      <c r="C4" s="481"/>
      <c r="D4" s="481"/>
      <c r="E4" s="630"/>
      <c r="F4" s="628"/>
      <c r="G4" s="837"/>
    </row>
    <row r="5" spans="1:256" s="493" customFormat="1" ht="25.5" customHeight="1" thickBot="1">
      <c r="A5" s="838"/>
      <c r="B5" s="486"/>
      <c r="C5" s="487"/>
      <c r="D5" s="488"/>
      <c r="E5" s="489"/>
      <c r="F5" s="490"/>
      <c r="G5" s="839"/>
      <c r="H5" s="491"/>
      <c r="I5" s="492"/>
      <c r="J5" s="492"/>
      <c r="K5" s="492"/>
      <c r="L5" s="492"/>
      <c r="M5" s="492"/>
      <c r="N5" s="492"/>
      <c r="O5" s="492"/>
      <c r="P5" s="492"/>
      <c r="Q5" s="492"/>
      <c r="R5" s="492"/>
      <c r="S5" s="492"/>
      <c r="T5" s="492"/>
      <c r="U5" s="492"/>
      <c r="V5" s="492"/>
      <c r="W5" s="492"/>
      <c r="X5" s="492"/>
      <c r="Y5" s="492"/>
      <c r="Z5" s="492"/>
      <c r="AA5" s="492"/>
      <c r="AB5" s="492"/>
      <c r="AC5" s="492"/>
      <c r="AD5" s="492"/>
      <c r="AE5" s="492"/>
      <c r="AF5" s="492"/>
      <c r="AG5" s="492"/>
      <c r="AH5" s="492"/>
      <c r="AI5" s="492"/>
      <c r="AJ5" s="492"/>
      <c r="AK5" s="492"/>
      <c r="AL5" s="492"/>
      <c r="AM5" s="492"/>
      <c r="AN5" s="492"/>
      <c r="AO5" s="492"/>
      <c r="AP5" s="492"/>
      <c r="AQ5" s="492"/>
      <c r="AR5" s="492"/>
      <c r="AS5" s="492"/>
      <c r="AT5" s="492"/>
      <c r="AU5" s="492"/>
      <c r="AV5" s="492"/>
      <c r="AW5" s="492"/>
      <c r="AX5" s="492"/>
      <c r="AY5" s="492"/>
      <c r="AZ5" s="492"/>
      <c r="BA5" s="492"/>
      <c r="BB5" s="492"/>
      <c r="BC5" s="492"/>
      <c r="BD5" s="492"/>
      <c r="BE5" s="492"/>
      <c r="BF5" s="492"/>
      <c r="BG5" s="492"/>
      <c r="BH5" s="492"/>
      <c r="BI5" s="492"/>
      <c r="BJ5" s="492"/>
      <c r="BK5" s="492"/>
      <c r="BL5" s="492"/>
      <c r="BM5" s="492"/>
      <c r="BN5" s="492"/>
      <c r="BO5" s="492"/>
      <c r="BP5" s="492"/>
      <c r="BQ5" s="492"/>
      <c r="BR5" s="492"/>
      <c r="BS5" s="492"/>
      <c r="BT5" s="492"/>
      <c r="BU5" s="492"/>
      <c r="BV5" s="492"/>
      <c r="BW5" s="492"/>
      <c r="BX5" s="492"/>
      <c r="BY5" s="492"/>
      <c r="BZ5" s="492"/>
      <c r="CA5" s="492"/>
      <c r="CB5" s="492"/>
      <c r="CC5" s="492"/>
      <c r="CD5" s="492"/>
      <c r="CE5" s="492"/>
      <c r="CF5" s="492"/>
      <c r="CG5" s="492"/>
      <c r="CH5" s="492"/>
      <c r="CI5" s="492"/>
      <c r="CJ5" s="492"/>
      <c r="CK5" s="492"/>
      <c r="CL5" s="492"/>
      <c r="CM5" s="492"/>
      <c r="CN5" s="492"/>
      <c r="CO5" s="492"/>
      <c r="CP5" s="492"/>
      <c r="CQ5" s="492"/>
      <c r="CR5" s="492"/>
      <c r="CS5" s="492"/>
      <c r="CT5" s="492"/>
      <c r="CU5" s="492"/>
      <c r="CV5" s="492"/>
      <c r="CW5" s="492"/>
      <c r="CX5" s="492"/>
      <c r="CY5" s="492"/>
      <c r="CZ5" s="492"/>
      <c r="DA5" s="492"/>
      <c r="DB5" s="492"/>
      <c r="DC5" s="492"/>
      <c r="DD5" s="492"/>
      <c r="DE5" s="492"/>
      <c r="DF5" s="492"/>
      <c r="DG5" s="492"/>
      <c r="DH5" s="492"/>
      <c r="DI5" s="492"/>
      <c r="DJ5" s="492"/>
      <c r="DK5" s="492"/>
      <c r="DL5" s="492"/>
      <c r="DM5" s="492"/>
      <c r="DN5" s="492"/>
      <c r="DO5" s="492"/>
      <c r="DP5" s="492"/>
      <c r="DQ5" s="492"/>
      <c r="DR5" s="492"/>
      <c r="DS5" s="492"/>
      <c r="DT5" s="492"/>
      <c r="DU5" s="492"/>
      <c r="DV5" s="492"/>
      <c r="DW5" s="492"/>
      <c r="DX5" s="492"/>
      <c r="DY5" s="492"/>
      <c r="DZ5" s="492"/>
      <c r="EA5" s="492"/>
      <c r="EB5" s="492"/>
      <c r="EC5" s="492"/>
      <c r="ED5" s="492"/>
      <c r="EE5" s="492"/>
      <c r="EF5" s="492"/>
      <c r="EG5" s="492"/>
      <c r="EH5" s="492"/>
      <c r="EI5" s="492"/>
      <c r="EJ5" s="492"/>
      <c r="EK5" s="492"/>
      <c r="EL5" s="492"/>
      <c r="EM5" s="492"/>
      <c r="EN5" s="492"/>
      <c r="EO5" s="492"/>
      <c r="EP5" s="492"/>
      <c r="EQ5" s="492"/>
      <c r="ER5" s="492"/>
      <c r="ES5" s="492"/>
      <c r="ET5" s="492"/>
      <c r="EU5" s="492"/>
      <c r="EV5" s="492"/>
      <c r="EW5" s="492"/>
      <c r="EX5" s="492"/>
      <c r="EY5" s="492"/>
      <c r="EZ5" s="492"/>
      <c r="FA5" s="492"/>
      <c r="FB5" s="492"/>
      <c r="FC5" s="492"/>
      <c r="FD5" s="492"/>
      <c r="FE5" s="492"/>
      <c r="FF5" s="492"/>
      <c r="FG5" s="492"/>
      <c r="FH5" s="492"/>
      <c r="FI5" s="492"/>
      <c r="FJ5" s="492"/>
      <c r="FK5" s="492"/>
      <c r="FL5" s="492"/>
      <c r="FM5" s="492"/>
      <c r="FN5" s="492"/>
      <c r="FO5" s="492"/>
      <c r="FP5" s="492"/>
      <c r="FQ5" s="492"/>
      <c r="FR5" s="492"/>
      <c r="FS5" s="492"/>
      <c r="FT5" s="492"/>
      <c r="FU5" s="492"/>
      <c r="FV5" s="492"/>
      <c r="FW5" s="492"/>
      <c r="FX5" s="492"/>
      <c r="FY5" s="492"/>
      <c r="FZ5" s="492"/>
      <c r="GA5" s="492"/>
      <c r="GB5" s="492"/>
      <c r="GC5" s="492"/>
      <c r="GD5" s="492"/>
      <c r="GE5" s="492"/>
      <c r="GF5" s="492"/>
      <c r="GG5" s="492"/>
      <c r="GH5" s="492"/>
      <c r="GI5" s="492"/>
      <c r="GJ5" s="492"/>
      <c r="GK5" s="492"/>
      <c r="GL5" s="492"/>
      <c r="GM5" s="492"/>
      <c r="GN5" s="492"/>
      <c r="GO5" s="492"/>
      <c r="GP5" s="492"/>
      <c r="GQ5" s="492"/>
      <c r="GR5" s="492"/>
      <c r="GS5" s="492"/>
      <c r="GT5" s="492"/>
      <c r="GU5" s="492"/>
      <c r="GV5" s="492"/>
      <c r="GW5" s="492"/>
      <c r="GX5" s="492"/>
      <c r="GY5" s="492"/>
      <c r="GZ5" s="492"/>
      <c r="HA5" s="492"/>
      <c r="HB5" s="492"/>
      <c r="HC5" s="492"/>
      <c r="HD5" s="492"/>
      <c r="HE5" s="492"/>
      <c r="HF5" s="492"/>
      <c r="HG5" s="492"/>
      <c r="HH5" s="492"/>
      <c r="HI5" s="492"/>
      <c r="HJ5" s="492"/>
      <c r="HK5" s="492"/>
      <c r="HL5" s="492"/>
      <c r="HM5" s="492"/>
      <c r="HN5" s="492"/>
      <c r="HO5" s="492"/>
      <c r="HP5" s="492"/>
      <c r="HQ5" s="492"/>
      <c r="HR5" s="492"/>
      <c r="HS5" s="492"/>
      <c r="HT5" s="492"/>
      <c r="HU5" s="492"/>
      <c r="HV5" s="492"/>
      <c r="HW5" s="492"/>
      <c r="HX5" s="492"/>
      <c r="HY5" s="492"/>
      <c r="HZ5" s="492"/>
      <c r="IA5" s="492"/>
      <c r="IB5" s="492"/>
      <c r="IC5" s="492"/>
      <c r="ID5" s="492"/>
      <c r="IE5" s="492"/>
      <c r="IF5" s="492"/>
      <c r="IG5" s="492"/>
      <c r="IH5" s="492"/>
      <c r="II5" s="492"/>
      <c r="IJ5" s="492"/>
      <c r="IK5" s="492"/>
      <c r="IL5" s="492"/>
      <c r="IM5" s="492"/>
      <c r="IN5" s="492"/>
      <c r="IO5" s="492"/>
      <c r="IP5" s="492"/>
      <c r="IQ5" s="492"/>
      <c r="IR5" s="492"/>
      <c r="IS5" s="492"/>
      <c r="IT5" s="492"/>
      <c r="IU5" s="492"/>
      <c r="IV5" s="492"/>
    </row>
    <row r="6" spans="1:256" s="493" customFormat="1" ht="22.5" customHeight="1" thickBot="1">
      <c r="A6" s="852" t="s">
        <v>503</v>
      </c>
      <c r="B6" s="853" t="s">
        <v>504</v>
      </c>
      <c r="C6" s="1449" t="s">
        <v>61</v>
      </c>
      <c r="D6" s="1449"/>
      <c r="E6" s="1449"/>
      <c r="F6" s="1450"/>
      <c r="G6" s="854" t="s">
        <v>80</v>
      </c>
      <c r="H6" s="494"/>
      <c r="I6" s="494"/>
      <c r="J6" s="494"/>
      <c r="K6" s="494"/>
      <c r="L6" s="494"/>
      <c r="M6" s="494"/>
      <c r="N6" s="494"/>
      <c r="O6" s="494"/>
      <c r="P6" s="494"/>
      <c r="Q6" s="494"/>
      <c r="R6" s="494"/>
      <c r="S6" s="494"/>
      <c r="T6" s="494"/>
      <c r="U6" s="494"/>
      <c r="V6" s="494"/>
      <c r="W6" s="494"/>
      <c r="X6" s="494"/>
      <c r="Y6" s="494"/>
      <c r="Z6" s="494"/>
      <c r="AA6" s="494"/>
      <c r="AB6" s="494"/>
      <c r="AC6" s="494"/>
      <c r="AD6" s="494"/>
      <c r="AE6" s="494"/>
      <c r="AF6" s="494"/>
      <c r="AG6" s="494"/>
      <c r="AH6" s="494"/>
      <c r="AI6" s="494"/>
      <c r="AJ6" s="494"/>
      <c r="AK6" s="494"/>
      <c r="AL6" s="494"/>
      <c r="AM6" s="494"/>
      <c r="AN6" s="494"/>
      <c r="AO6" s="494"/>
      <c r="AP6" s="494"/>
      <c r="AQ6" s="494"/>
      <c r="AR6" s="494"/>
      <c r="AS6" s="494"/>
      <c r="AT6" s="494"/>
      <c r="AU6" s="494"/>
      <c r="AV6" s="494"/>
      <c r="AW6" s="494"/>
      <c r="AX6" s="494"/>
      <c r="AY6" s="494"/>
      <c r="AZ6" s="494"/>
      <c r="BA6" s="494"/>
      <c r="BB6" s="494"/>
      <c r="BC6" s="494"/>
      <c r="BD6" s="494"/>
      <c r="BE6" s="494"/>
      <c r="BF6" s="494"/>
      <c r="BG6" s="494"/>
      <c r="BH6" s="494"/>
      <c r="BI6" s="494"/>
      <c r="BJ6" s="494"/>
      <c r="BK6" s="494"/>
      <c r="BL6" s="494"/>
      <c r="BM6" s="494"/>
      <c r="BN6" s="494"/>
      <c r="BO6" s="494"/>
      <c r="BP6" s="494"/>
      <c r="BQ6" s="494"/>
      <c r="BR6" s="494"/>
      <c r="BS6" s="494"/>
      <c r="BT6" s="494"/>
      <c r="BU6" s="494"/>
      <c r="BV6" s="494"/>
      <c r="BW6" s="494"/>
      <c r="BX6" s="494"/>
      <c r="BY6" s="494"/>
      <c r="BZ6" s="494"/>
      <c r="CA6" s="494"/>
      <c r="CB6" s="494"/>
      <c r="CC6" s="494"/>
      <c r="CD6" s="494"/>
      <c r="CE6" s="494"/>
      <c r="CF6" s="494"/>
      <c r="CG6" s="494"/>
      <c r="CH6" s="494"/>
      <c r="CI6" s="494"/>
      <c r="CJ6" s="494"/>
      <c r="CK6" s="494"/>
      <c r="CL6" s="494"/>
      <c r="CM6" s="494"/>
      <c r="CN6" s="494"/>
      <c r="CO6" s="494"/>
      <c r="CP6" s="494"/>
      <c r="CQ6" s="494"/>
      <c r="CR6" s="494"/>
      <c r="CS6" s="494"/>
      <c r="CT6" s="494"/>
      <c r="CU6" s="494"/>
      <c r="CV6" s="494"/>
      <c r="CW6" s="494"/>
      <c r="CX6" s="494"/>
      <c r="CY6" s="494"/>
      <c r="CZ6" s="494"/>
      <c r="DA6" s="494"/>
      <c r="DB6" s="494"/>
      <c r="DC6" s="494"/>
      <c r="DD6" s="494"/>
      <c r="DE6" s="494"/>
      <c r="DF6" s="494"/>
      <c r="DG6" s="494"/>
      <c r="DH6" s="494"/>
      <c r="DI6" s="494"/>
      <c r="DJ6" s="494"/>
      <c r="DK6" s="494"/>
      <c r="DL6" s="494"/>
      <c r="DM6" s="494"/>
      <c r="DN6" s="494"/>
      <c r="DO6" s="494"/>
      <c r="DP6" s="494"/>
      <c r="DQ6" s="494"/>
      <c r="DR6" s="494"/>
      <c r="DS6" s="494"/>
      <c r="DT6" s="494"/>
      <c r="DU6" s="494"/>
      <c r="DV6" s="494"/>
      <c r="DW6" s="494"/>
      <c r="DX6" s="494"/>
      <c r="DY6" s="494"/>
      <c r="DZ6" s="494"/>
      <c r="EA6" s="494"/>
      <c r="EB6" s="494"/>
      <c r="EC6" s="494"/>
      <c r="ED6" s="494"/>
      <c r="EE6" s="494"/>
      <c r="EF6" s="494"/>
      <c r="EG6" s="494"/>
      <c r="EH6" s="494"/>
      <c r="EI6" s="494"/>
      <c r="EJ6" s="494"/>
      <c r="EK6" s="494"/>
      <c r="EL6" s="494"/>
      <c r="EM6" s="494"/>
      <c r="EN6" s="494"/>
      <c r="EO6" s="494"/>
      <c r="EP6" s="494"/>
      <c r="EQ6" s="494"/>
      <c r="ER6" s="494"/>
      <c r="ES6" s="494"/>
      <c r="ET6" s="494"/>
      <c r="EU6" s="494"/>
      <c r="EV6" s="494"/>
      <c r="EW6" s="494"/>
      <c r="EX6" s="494"/>
      <c r="EY6" s="494"/>
      <c r="EZ6" s="494"/>
      <c r="FA6" s="494"/>
      <c r="FB6" s="494"/>
      <c r="FC6" s="494"/>
      <c r="FD6" s="494"/>
      <c r="FE6" s="494"/>
      <c r="FF6" s="494"/>
      <c r="FG6" s="494"/>
      <c r="FH6" s="494"/>
      <c r="FI6" s="494"/>
      <c r="FJ6" s="494"/>
      <c r="FK6" s="494"/>
      <c r="FL6" s="494"/>
      <c r="FM6" s="494"/>
      <c r="FN6" s="494"/>
      <c r="FO6" s="494"/>
      <c r="FP6" s="494"/>
      <c r="FQ6" s="494"/>
      <c r="FR6" s="494"/>
      <c r="FS6" s="494"/>
      <c r="FT6" s="494"/>
      <c r="FU6" s="494"/>
      <c r="FV6" s="494"/>
      <c r="FW6" s="494"/>
      <c r="FX6" s="494"/>
      <c r="FY6" s="494"/>
      <c r="FZ6" s="494"/>
      <c r="GA6" s="494"/>
      <c r="GB6" s="494"/>
      <c r="GC6" s="494"/>
      <c r="GD6" s="494"/>
      <c r="GE6" s="494"/>
      <c r="GF6" s="494"/>
      <c r="GG6" s="494"/>
      <c r="GH6" s="494"/>
      <c r="GI6" s="494"/>
      <c r="GJ6" s="494"/>
      <c r="GK6" s="494"/>
      <c r="GL6" s="494"/>
      <c r="GM6" s="494"/>
      <c r="GN6" s="494"/>
      <c r="GO6" s="494"/>
      <c r="GP6" s="494"/>
      <c r="GQ6" s="494"/>
      <c r="GR6" s="494"/>
      <c r="GS6" s="494"/>
      <c r="GT6" s="494"/>
      <c r="GU6" s="494"/>
      <c r="GV6" s="494"/>
      <c r="GW6" s="494"/>
      <c r="GX6" s="494"/>
      <c r="GY6" s="494"/>
      <c r="GZ6" s="494"/>
      <c r="HA6" s="494"/>
      <c r="HB6" s="494"/>
      <c r="HC6" s="494"/>
      <c r="HD6" s="494"/>
      <c r="HE6" s="494"/>
      <c r="HF6" s="494"/>
      <c r="HG6" s="494"/>
      <c r="HH6" s="494"/>
      <c r="HI6" s="494"/>
      <c r="HJ6" s="494"/>
      <c r="HK6" s="494"/>
      <c r="HL6" s="494"/>
      <c r="HM6" s="494"/>
      <c r="HN6" s="494"/>
      <c r="HO6" s="494"/>
      <c r="HP6" s="494"/>
      <c r="HQ6" s="494"/>
      <c r="HR6" s="494"/>
      <c r="HS6" s="494"/>
      <c r="HT6" s="494"/>
      <c r="HU6" s="494"/>
      <c r="HV6" s="494"/>
      <c r="HW6" s="494"/>
      <c r="HX6" s="494"/>
      <c r="HY6" s="494"/>
      <c r="HZ6" s="494"/>
      <c r="IA6" s="494"/>
      <c r="IB6" s="494"/>
      <c r="IC6" s="494"/>
      <c r="ID6" s="494"/>
      <c r="IE6" s="494"/>
      <c r="IF6" s="494"/>
      <c r="IG6" s="494"/>
      <c r="IH6" s="494"/>
      <c r="II6" s="494"/>
      <c r="IJ6" s="494"/>
      <c r="IK6" s="494"/>
      <c r="IL6" s="494"/>
      <c r="IM6" s="494"/>
      <c r="IN6" s="494"/>
      <c r="IO6" s="494"/>
      <c r="IP6" s="494"/>
      <c r="IQ6" s="494"/>
      <c r="IR6" s="494"/>
      <c r="IS6" s="494"/>
      <c r="IT6" s="494"/>
      <c r="IU6" s="494"/>
      <c r="IV6" s="494"/>
    </row>
    <row r="7" spans="1:256" ht="25.5" customHeight="1">
      <c r="A7" s="1451" t="s">
        <v>1128</v>
      </c>
      <c r="B7" s="1452"/>
      <c r="C7" s="1453" t="s">
        <v>505</v>
      </c>
      <c r="D7" s="1453"/>
      <c r="E7" s="1453"/>
      <c r="F7" s="1453"/>
      <c r="G7" s="495">
        <f>G46</f>
        <v>0</v>
      </c>
      <c r="H7" s="494"/>
      <c r="I7" s="494"/>
      <c r="J7" s="494"/>
      <c r="K7" s="494"/>
      <c r="L7" s="494"/>
      <c r="M7" s="494"/>
      <c r="N7" s="494"/>
      <c r="O7" s="494"/>
      <c r="P7" s="494"/>
      <c r="Q7" s="494"/>
      <c r="R7" s="494"/>
      <c r="S7" s="494"/>
      <c r="T7" s="494"/>
      <c r="U7" s="494"/>
      <c r="V7" s="494"/>
      <c r="W7" s="494"/>
      <c r="X7" s="494"/>
      <c r="Y7" s="494"/>
      <c r="Z7" s="494"/>
      <c r="AA7" s="494"/>
      <c r="AB7" s="494"/>
      <c r="AC7" s="494"/>
      <c r="AD7" s="494"/>
      <c r="AE7" s="494"/>
      <c r="AF7" s="494"/>
      <c r="AG7" s="494"/>
      <c r="AH7" s="494"/>
      <c r="AI7" s="494"/>
      <c r="AJ7" s="494"/>
      <c r="AK7" s="494"/>
      <c r="AL7" s="494"/>
      <c r="AM7" s="494"/>
      <c r="AN7" s="494"/>
      <c r="AO7" s="494"/>
      <c r="AP7" s="494"/>
      <c r="AQ7" s="494"/>
      <c r="AR7" s="494"/>
      <c r="AS7" s="494"/>
      <c r="AT7" s="494"/>
      <c r="AU7" s="494"/>
      <c r="AV7" s="494"/>
      <c r="AW7" s="494"/>
      <c r="AX7" s="494"/>
      <c r="AY7" s="494"/>
      <c r="AZ7" s="494"/>
      <c r="BA7" s="494"/>
      <c r="BB7" s="494"/>
      <c r="BC7" s="494"/>
      <c r="BD7" s="494"/>
      <c r="BE7" s="494"/>
      <c r="BF7" s="494"/>
      <c r="BG7" s="494"/>
      <c r="BH7" s="494"/>
      <c r="BI7" s="494"/>
      <c r="BJ7" s="494"/>
      <c r="BK7" s="494"/>
      <c r="BL7" s="494"/>
      <c r="BM7" s="494"/>
      <c r="BN7" s="494"/>
      <c r="BO7" s="494"/>
      <c r="BP7" s="494"/>
      <c r="BQ7" s="494"/>
      <c r="BR7" s="494"/>
      <c r="BS7" s="494"/>
      <c r="BT7" s="494"/>
      <c r="BU7" s="494"/>
      <c r="BV7" s="494"/>
      <c r="BW7" s="494"/>
      <c r="BX7" s="494"/>
      <c r="BY7" s="494"/>
      <c r="BZ7" s="494"/>
      <c r="CA7" s="494"/>
      <c r="CB7" s="494"/>
      <c r="CC7" s="494"/>
      <c r="CD7" s="494"/>
      <c r="CE7" s="494"/>
      <c r="CF7" s="494"/>
      <c r="CG7" s="494"/>
      <c r="CH7" s="494"/>
      <c r="CI7" s="494"/>
      <c r="CJ7" s="494"/>
      <c r="CK7" s="494"/>
      <c r="CL7" s="494"/>
      <c r="CM7" s="494"/>
      <c r="CN7" s="494"/>
      <c r="CO7" s="494"/>
      <c r="CP7" s="494"/>
      <c r="CQ7" s="494"/>
      <c r="CR7" s="494"/>
      <c r="CS7" s="494"/>
      <c r="CT7" s="494"/>
      <c r="CU7" s="494"/>
      <c r="CV7" s="494"/>
      <c r="CW7" s="494"/>
      <c r="CX7" s="494"/>
      <c r="CY7" s="494"/>
      <c r="CZ7" s="494"/>
      <c r="DA7" s="494"/>
      <c r="DB7" s="494"/>
      <c r="DC7" s="494"/>
      <c r="DD7" s="494"/>
      <c r="DE7" s="494"/>
      <c r="DF7" s="494"/>
      <c r="DG7" s="494"/>
      <c r="DH7" s="494"/>
      <c r="DI7" s="494"/>
      <c r="DJ7" s="494"/>
      <c r="DK7" s="494"/>
      <c r="DL7" s="494"/>
      <c r="DM7" s="494"/>
      <c r="DN7" s="494"/>
      <c r="DO7" s="494"/>
      <c r="DP7" s="494"/>
      <c r="DQ7" s="494"/>
      <c r="DR7" s="494"/>
      <c r="DS7" s="494"/>
      <c r="DT7" s="494"/>
      <c r="DU7" s="494"/>
      <c r="DV7" s="494"/>
      <c r="DW7" s="494"/>
      <c r="DX7" s="494"/>
      <c r="DY7" s="494"/>
      <c r="DZ7" s="494"/>
      <c r="EA7" s="494"/>
      <c r="EB7" s="494"/>
      <c r="EC7" s="494"/>
      <c r="ED7" s="494"/>
      <c r="EE7" s="494"/>
      <c r="EF7" s="494"/>
      <c r="EG7" s="494"/>
      <c r="EH7" s="494"/>
      <c r="EI7" s="494"/>
      <c r="EJ7" s="494"/>
      <c r="EK7" s="494"/>
      <c r="EL7" s="494"/>
      <c r="EM7" s="494"/>
      <c r="EN7" s="494"/>
      <c r="EO7" s="494"/>
      <c r="EP7" s="494"/>
      <c r="EQ7" s="494"/>
      <c r="ER7" s="494"/>
      <c r="ES7" s="494"/>
      <c r="ET7" s="494"/>
      <c r="EU7" s="494"/>
      <c r="EV7" s="494"/>
      <c r="EW7" s="494"/>
      <c r="EX7" s="494"/>
      <c r="EY7" s="494"/>
      <c r="EZ7" s="494"/>
      <c r="FA7" s="494"/>
      <c r="FB7" s="494"/>
      <c r="FC7" s="494"/>
      <c r="FD7" s="494"/>
      <c r="FE7" s="494"/>
      <c r="FF7" s="494"/>
      <c r="FG7" s="494"/>
      <c r="FH7" s="494"/>
      <c r="FI7" s="494"/>
      <c r="FJ7" s="494"/>
      <c r="FK7" s="494"/>
      <c r="FL7" s="494"/>
      <c r="FM7" s="494"/>
      <c r="FN7" s="494"/>
      <c r="FO7" s="494"/>
      <c r="FP7" s="494"/>
      <c r="FQ7" s="494"/>
      <c r="FR7" s="494"/>
      <c r="FS7" s="494"/>
      <c r="FT7" s="494"/>
      <c r="FU7" s="494"/>
      <c r="FV7" s="494"/>
      <c r="FW7" s="494"/>
      <c r="FX7" s="494"/>
      <c r="FY7" s="494"/>
      <c r="FZ7" s="494"/>
      <c r="GA7" s="494"/>
      <c r="GB7" s="494"/>
      <c r="GC7" s="494"/>
      <c r="GD7" s="494"/>
      <c r="GE7" s="494"/>
      <c r="GF7" s="494"/>
      <c r="GG7" s="494"/>
      <c r="GH7" s="494"/>
      <c r="GI7" s="494"/>
      <c r="GJ7" s="494"/>
      <c r="GK7" s="494"/>
      <c r="GL7" s="494"/>
      <c r="GM7" s="494"/>
      <c r="GN7" s="494"/>
      <c r="GO7" s="494"/>
      <c r="GP7" s="494"/>
      <c r="GQ7" s="494"/>
      <c r="GR7" s="494"/>
      <c r="GS7" s="494"/>
      <c r="GT7" s="494"/>
      <c r="GU7" s="494"/>
      <c r="GV7" s="494"/>
      <c r="GW7" s="494"/>
      <c r="GX7" s="494"/>
      <c r="GY7" s="494"/>
      <c r="GZ7" s="494"/>
      <c r="HA7" s="494"/>
      <c r="HB7" s="494"/>
      <c r="HC7" s="494"/>
      <c r="HD7" s="494"/>
      <c r="HE7" s="494"/>
      <c r="HF7" s="494"/>
      <c r="HG7" s="494"/>
      <c r="HH7" s="494"/>
      <c r="HI7" s="494"/>
      <c r="HJ7" s="494"/>
      <c r="HK7" s="494"/>
      <c r="HL7" s="494"/>
      <c r="HM7" s="494"/>
      <c r="HN7" s="494"/>
      <c r="HO7" s="494"/>
      <c r="HP7" s="494"/>
      <c r="HQ7" s="494"/>
      <c r="HR7" s="494"/>
      <c r="HS7" s="494"/>
      <c r="HT7" s="494"/>
      <c r="HU7" s="494"/>
      <c r="HV7" s="494"/>
      <c r="HW7" s="494"/>
      <c r="HX7" s="494"/>
      <c r="HY7" s="494"/>
      <c r="HZ7" s="494"/>
      <c r="IA7" s="494"/>
      <c r="IB7" s="494"/>
      <c r="IC7" s="494"/>
      <c r="ID7" s="494"/>
      <c r="IE7" s="494"/>
      <c r="IF7" s="494"/>
      <c r="IG7" s="494"/>
      <c r="IH7" s="494"/>
      <c r="II7" s="494"/>
      <c r="IJ7" s="494"/>
      <c r="IK7" s="494"/>
      <c r="IL7" s="494"/>
      <c r="IM7" s="494"/>
      <c r="IN7" s="494"/>
      <c r="IO7" s="494"/>
      <c r="IP7" s="494"/>
      <c r="IQ7" s="494"/>
      <c r="IR7" s="494"/>
      <c r="IS7" s="494"/>
      <c r="IT7" s="494"/>
      <c r="IU7" s="494"/>
      <c r="IV7" s="494"/>
    </row>
    <row r="8" spans="1:256" ht="15.75" customHeight="1">
      <c r="A8" s="1451" t="s">
        <v>1129</v>
      </c>
      <c r="B8" s="1452"/>
      <c r="C8" s="1453" t="s">
        <v>506</v>
      </c>
      <c r="D8" s="1453"/>
      <c r="E8" s="1453"/>
      <c r="F8" s="1453"/>
      <c r="G8" s="495">
        <f>G54</f>
        <v>0</v>
      </c>
      <c r="H8" s="496"/>
      <c r="I8" s="497"/>
      <c r="J8" s="497"/>
      <c r="K8" s="497"/>
      <c r="L8" s="497"/>
      <c r="M8" s="497"/>
      <c r="N8" s="497"/>
      <c r="O8" s="497"/>
      <c r="P8" s="497"/>
      <c r="Q8" s="497"/>
      <c r="R8" s="497"/>
      <c r="S8" s="497"/>
      <c r="T8" s="497"/>
      <c r="U8" s="497"/>
      <c r="V8" s="497"/>
      <c r="W8" s="497"/>
      <c r="X8" s="497"/>
      <c r="Y8" s="497"/>
      <c r="Z8" s="497"/>
      <c r="AA8" s="497"/>
      <c r="AB8" s="497"/>
      <c r="AC8" s="497"/>
      <c r="AD8" s="497"/>
      <c r="AE8" s="497"/>
      <c r="AF8" s="497"/>
      <c r="AG8" s="497"/>
      <c r="AH8" s="497"/>
      <c r="AI8" s="497"/>
      <c r="AJ8" s="497"/>
      <c r="AK8" s="497"/>
      <c r="AL8" s="497"/>
      <c r="AM8" s="497"/>
      <c r="AN8" s="497"/>
      <c r="AO8" s="497"/>
      <c r="AP8" s="497"/>
      <c r="AQ8" s="497"/>
      <c r="AR8" s="497"/>
      <c r="AS8" s="497"/>
      <c r="AT8" s="497"/>
      <c r="AU8" s="497"/>
      <c r="AV8" s="497"/>
      <c r="AW8" s="497"/>
      <c r="AX8" s="497"/>
      <c r="AY8" s="497"/>
      <c r="AZ8" s="497"/>
      <c r="BA8" s="497"/>
      <c r="BB8" s="497"/>
      <c r="BC8" s="497"/>
      <c r="BD8" s="497"/>
      <c r="BE8" s="497"/>
      <c r="BF8" s="497"/>
      <c r="BG8" s="497"/>
      <c r="BH8" s="497"/>
      <c r="BI8" s="497"/>
      <c r="BJ8" s="497"/>
      <c r="BK8" s="497"/>
      <c r="BL8" s="497"/>
      <c r="BM8" s="497"/>
      <c r="BN8" s="497"/>
      <c r="BO8" s="497"/>
      <c r="BP8" s="497"/>
      <c r="BQ8" s="497"/>
      <c r="BR8" s="497"/>
      <c r="BS8" s="497"/>
      <c r="BT8" s="497"/>
      <c r="BU8" s="497"/>
      <c r="BV8" s="497"/>
      <c r="BW8" s="497"/>
      <c r="BX8" s="497"/>
      <c r="BY8" s="497"/>
      <c r="BZ8" s="497"/>
      <c r="CA8" s="497"/>
      <c r="CB8" s="497"/>
      <c r="CC8" s="497"/>
      <c r="CD8" s="497"/>
      <c r="CE8" s="497"/>
      <c r="CF8" s="497"/>
      <c r="CG8" s="497"/>
      <c r="CH8" s="497"/>
      <c r="CI8" s="497"/>
      <c r="CJ8" s="497"/>
      <c r="CK8" s="497"/>
      <c r="CL8" s="497"/>
      <c r="CM8" s="497"/>
      <c r="CN8" s="497"/>
      <c r="CO8" s="497"/>
      <c r="CP8" s="497"/>
      <c r="CQ8" s="497"/>
      <c r="CR8" s="497"/>
      <c r="CS8" s="497"/>
      <c r="CT8" s="497"/>
      <c r="CU8" s="497"/>
      <c r="CV8" s="497"/>
      <c r="CW8" s="497"/>
      <c r="CX8" s="497"/>
      <c r="CY8" s="497"/>
      <c r="CZ8" s="497"/>
      <c r="DA8" s="497"/>
      <c r="DB8" s="497"/>
      <c r="DC8" s="497"/>
      <c r="DD8" s="497"/>
      <c r="DE8" s="497"/>
      <c r="DF8" s="497"/>
      <c r="DG8" s="497"/>
      <c r="DH8" s="497"/>
      <c r="DI8" s="497"/>
      <c r="DJ8" s="497"/>
      <c r="DK8" s="497"/>
      <c r="DL8" s="497"/>
      <c r="DM8" s="497"/>
      <c r="DN8" s="497"/>
      <c r="DO8" s="497"/>
      <c r="DP8" s="497"/>
      <c r="DQ8" s="497"/>
      <c r="DR8" s="497"/>
      <c r="DS8" s="497"/>
      <c r="DT8" s="497"/>
      <c r="DU8" s="497"/>
      <c r="DV8" s="497"/>
      <c r="DW8" s="497"/>
      <c r="DX8" s="497"/>
      <c r="DY8" s="497"/>
      <c r="DZ8" s="497"/>
      <c r="EA8" s="497"/>
      <c r="EB8" s="497"/>
      <c r="EC8" s="497"/>
      <c r="ED8" s="497"/>
      <c r="EE8" s="497"/>
      <c r="EF8" s="497"/>
      <c r="EG8" s="497"/>
      <c r="EH8" s="497"/>
      <c r="EI8" s="497"/>
      <c r="EJ8" s="497"/>
      <c r="EK8" s="497"/>
      <c r="EL8" s="497"/>
      <c r="EM8" s="497"/>
      <c r="EN8" s="497"/>
      <c r="EO8" s="497"/>
      <c r="EP8" s="497"/>
      <c r="EQ8" s="497"/>
      <c r="ER8" s="497"/>
      <c r="ES8" s="497"/>
      <c r="ET8" s="497"/>
      <c r="EU8" s="497"/>
      <c r="EV8" s="497"/>
      <c r="EW8" s="497"/>
      <c r="EX8" s="497"/>
      <c r="EY8" s="497"/>
      <c r="EZ8" s="497"/>
      <c r="FA8" s="497"/>
      <c r="FB8" s="497"/>
      <c r="FC8" s="497"/>
      <c r="FD8" s="497"/>
      <c r="FE8" s="497"/>
      <c r="FF8" s="497"/>
      <c r="FG8" s="497"/>
      <c r="FH8" s="497"/>
      <c r="FI8" s="497"/>
      <c r="FJ8" s="497"/>
      <c r="FK8" s="497"/>
      <c r="FL8" s="497"/>
      <c r="FM8" s="497"/>
      <c r="FN8" s="497"/>
      <c r="FO8" s="497"/>
      <c r="FP8" s="497"/>
      <c r="FQ8" s="497"/>
      <c r="FR8" s="497"/>
      <c r="FS8" s="497"/>
      <c r="FT8" s="497"/>
      <c r="FU8" s="497"/>
      <c r="FV8" s="497"/>
      <c r="FW8" s="497"/>
      <c r="FX8" s="497"/>
      <c r="FY8" s="497"/>
      <c r="FZ8" s="497"/>
      <c r="GA8" s="497"/>
      <c r="GB8" s="497"/>
      <c r="GC8" s="497"/>
      <c r="GD8" s="497"/>
      <c r="GE8" s="497"/>
      <c r="GF8" s="497"/>
      <c r="GG8" s="497"/>
      <c r="GH8" s="497"/>
      <c r="GI8" s="497"/>
      <c r="GJ8" s="497"/>
      <c r="GK8" s="497"/>
      <c r="GL8" s="497"/>
      <c r="GM8" s="497"/>
      <c r="GN8" s="497"/>
      <c r="GO8" s="497"/>
      <c r="GP8" s="497"/>
      <c r="GQ8" s="497"/>
      <c r="GR8" s="497"/>
      <c r="GS8" s="497"/>
      <c r="GT8" s="497"/>
      <c r="GU8" s="497"/>
      <c r="GV8" s="497"/>
      <c r="GW8" s="497"/>
      <c r="GX8" s="497"/>
      <c r="GY8" s="497"/>
      <c r="GZ8" s="497"/>
      <c r="HA8" s="497"/>
      <c r="HB8" s="497"/>
      <c r="HC8" s="497"/>
      <c r="HD8" s="497"/>
      <c r="HE8" s="497"/>
      <c r="HF8" s="497"/>
      <c r="HG8" s="497"/>
      <c r="HH8" s="497"/>
      <c r="HI8" s="497"/>
      <c r="HJ8" s="497"/>
      <c r="HK8" s="497"/>
      <c r="HL8" s="497"/>
      <c r="HM8" s="497"/>
      <c r="HN8" s="497"/>
      <c r="HO8" s="497"/>
      <c r="HP8" s="497"/>
      <c r="HQ8" s="497"/>
      <c r="HR8" s="497"/>
      <c r="HS8" s="497"/>
      <c r="HT8" s="497"/>
      <c r="HU8" s="497"/>
      <c r="HV8" s="497"/>
      <c r="HW8" s="497"/>
      <c r="HX8" s="497"/>
      <c r="HY8"/>
      <c r="HZ8"/>
      <c r="IA8"/>
      <c r="IB8"/>
      <c r="IC8"/>
      <c r="ID8"/>
      <c r="IE8"/>
      <c r="IF8"/>
      <c r="IG8"/>
      <c r="IH8"/>
      <c r="II8"/>
      <c r="IJ8"/>
      <c r="IK8"/>
      <c r="IL8"/>
      <c r="IM8"/>
      <c r="IN8"/>
      <c r="IO8"/>
      <c r="IP8"/>
      <c r="IQ8"/>
      <c r="IR8"/>
      <c r="IS8"/>
      <c r="IT8"/>
      <c r="IU8"/>
      <c r="IV8"/>
    </row>
    <row r="9" spans="1:256" ht="19.5" customHeight="1" thickBot="1">
      <c r="A9" s="1451" t="s">
        <v>1130</v>
      </c>
      <c r="B9" s="1452"/>
      <c r="C9" s="1453" t="s">
        <v>507</v>
      </c>
      <c r="D9" s="1453"/>
      <c r="E9" s="1453"/>
      <c r="F9" s="1453"/>
      <c r="G9" s="495">
        <f>G65</f>
        <v>0</v>
      </c>
      <c r="H9" s="496"/>
      <c r="I9" s="497"/>
      <c r="J9" s="497"/>
      <c r="K9" s="497"/>
      <c r="L9" s="497"/>
      <c r="M9" s="497"/>
      <c r="N9" s="497"/>
      <c r="O9" s="497"/>
      <c r="P9" s="497"/>
      <c r="Q9" s="497"/>
      <c r="R9" s="497"/>
      <c r="S9" s="497"/>
      <c r="T9" s="497"/>
      <c r="U9" s="497"/>
      <c r="V9" s="497"/>
      <c r="W9" s="497"/>
      <c r="X9" s="497"/>
      <c r="Y9" s="497"/>
      <c r="Z9" s="497"/>
      <c r="AA9" s="497"/>
      <c r="AB9" s="497"/>
      <c r="AC9" s="497"/>
      <c r="AD9" s="497"/>
      <c r="AE9" s="497"/>
      <c r="AF9" s="497"/>
      <c r="AG9" s="497"/>
      <c r="AH9" s="497"/>
      <c r="AI9" s="497"/>
      <c r="AJ9" s="497"/>
      <c r="AK9" s="497"/>
      <c r="AL9" s="497"/>
      <c r="AM9" s="497"/>
      <c r="AN9" s="497"/>
      <c r="AO9" s="497"/>
      <c r="AP9" s="497"/>
      <c r="AQ9" s="497"/>
      <c r="AR9" s="497"/>
      <c r="AS9" s="497"/>
      <c r="AT9" s="497"/>
      <c r="AU9" s="497"/>
      <c r="AV9" s="497"/>
      <c r="AW9" s="497"/>
      <c r="AX9" s="497"/>
      <c r="AY9" s="497"/>
      <c r="AZ9" s="497"/>
      <c r="BA9" s="497"/>
      <c r="BB9" s="497"/>
      <c r="BC9" s="497"/>
      <c r="BD9" s="497"/>
      <c r="BE9" s="497"/>
      <c r="BF9" s="497"/>
      <c r="BG9" s="497"/>
      <c r="BH9" s="497"/>
      <c r="BI9" s="497"/>
      <c r="BJ9" s="497"/>
      <c r="BK9" s="497"/>
      <c r="BL9" s="497"/>
      <c r="BM9" s="497"/>
      <c r="BN9" s="497"/>
      <c r="BO9" s="497"/>
      <c r="BP9" s="497"/>
      <c r="BQ9" s="497"/>
      <c r="BR9" s="497"/>
      <c r="BS9" s="497"/>
      <c r="BT9" s="497"/>
      <c r="BU9" s="497"/>
      <c r="BV9" s="497"/>
      <c r="BW9" s="497"/>
      <c r="BX9" s="497"/>
      <c r="BY9" s="497"/>
      <c r="BZ9" s="497"/>
      <c r="CA9" s="497"/>
      <c r="CB9" s="497"/>
      <c r="CC9" s="497"/>
      <c r="CD9" s="497"/>
      <c r="CE9" s="497"/>
      <c r="CF9" s="497"/>
      <c r="CG9" s="497"/>
      <c r="CH9" s="497"/>
      <c r="CI9" s="497"/>
      <c r="CJ9" s="497"/>
      <c r="CK9" s="497"/>
      <c r="CL9" s="497"/>
      <c r="CM9" s="497"/>
      <c r="CN9" s="497"/>
      <c r="CO9" s="497"/>
      <c r="CP9" s="497"/>
      <c r="CQ9" s="497"/>
      <c r="CR9" s="497"/>
      <c r="CS9" s="497"/>
      <c r="CT9" s="497"/>
      <c r="CU9" s="497"/>
      <c r="CV9" s="497"/>
      <c r="CW9" s="497"/>
      <c r="CX9" s="497"/>
      <c r="CY9" s="497"/>
      <c r="CZ9" s="497"/>
      <c r="DA9" s="497"/>
      <c r="DB9" s="497"/>
      <c r="DC9" s="497"/>
      <c r="DD9" s="497"/>
      <c r="DE9" s="497"/>
      <c r="DF9" s="497"/>
      <c r="DG9" s="497"/>
      <c r="DH9" s="497"/>
      <c r="DI9" s="497"/>
      <c r="DJ9" s="497"/>
      <c r="DK9" s="497"/>
      <c r="DL9" s="497"/>
      <c r="DM9" s="497"/>
      <c r="DN9" s="497"/>
      <c r="DO9" s="497"/>
      <c r="DP9" s="497"/>
      <c r="DQ9" s="497"/>
      <c r="DR9" s="497"/>
      <c r="DS9" s="497"/>
      <c r="DT9" s="497"/>
      <c r="DU9" s="497"/>
      <c r="DV9" s="497"/>
      <c r="DW9" s="497"/>
      <c r="DX9" s="497"/>
      <c r="DY9" s="497"/>
      <c r="DZ9" s="497"/>
      <c r="EA9" s="497"/>
      <c r="EB9" s="497"/>
      <c r="EC9" s="497"/>
      <c r="ED9" s="497"/>
      <c r="EE9" s="497"/>
      <c r="EF9" s="497"/>
      <c r="EG9" s="497"/>
      <c r="EH9" s="497"/>
      <c r="EI9" s="497"/>
      <c r="EJ9" s="497"/>
      <c r="EK9" s="497"/>
      <c r="EL9" s="497"/>
      <c r="EM9" s="497"/>
      <c r="EN9" s="497"/>
      <c r="EO9" s="497"/>
      <c r="EP9" s="497"/>
      <c r="EQ9" s="497"/>
      <c r="ER9" s="497"/>
      <c r="ES9" s="497"/>
      <c r="ET9" s="497"/>
      <c r="EU9" s="497"/>
      <c r="EV9" s="497"/>
      <c r="EW9" s="497"/>
      <c r="EX9" s="497"/>
      <c r="EY9" s="497"/>
      <c r="EZ9" s="497"/>
      <c r="FA9" s="497"/>
      <c r="FB9" s="497"/>
      <c r="FC9" s="497"/>
      <c r="FD9" s="497"/>
      <c r="FE9" s="497"/>
      <c r="FF9" s="497"/>
      <c r="FG9" s="497"/>
      <c r="FH9" s="497"/>
      <c r="FI9" s="497"/>
      <c r="FJ9" s="497"/>
      <c r="FK9" s="497"/>
      <c r="FL9" s="497"/>
      <c r="FM9" s="497"/>
      <c r="FN9" s="497"/>
      <c r="FO9" s="497"/>
      <c r="FP9" s="497"/>
      <c r="FQ9" s="497"/>
      <c r="FR9" s="497"/>
      <c r="FS9" s="497"/>
      <c r="FT9" s="497"/>
      <c r="FU9" s="497"/>
      <c r="FV9" s="497"/>
      <c r="FW9" s="497"/>
      <c r="FX9" s="497"/>
      <c r="FY9" s="497"/>
      <c r="FZ9" s="497"/>
      <c r="GA9" s="497"/>
      <c r="GB9" s="497"/>
      <c r="GC9" s="497"/>
      <c r="GD9" s="497"/>
      <c r="GE9" s="497"/>
      <c r="GF9" s="497"/>
      <c r="GG9" s="497"/>
      <c r="GH9" s="497"/>
      <c r="GI9" s="497"/>
      <c r="GJ9" s="497"/>
      <c r="GK9" s="497"/>
      <c r="GL9" s="497"/>
      <c r="GM9" s="497"/>
      <c r="GN9" s="497"/>
      <c r="GO9" s="497"/>
      <c r="GP9" s="497"/>
      <c r="GQ9" s="497"/>
      <c r="GR9" s="497"/>
      <c r="GS9" s="497"/>
      <c r="GT9" s="497"/>
      <c r="GU9" s="497"/>
      <c r="GV9" s="497"/>
      <c r="GW9" s="497"/>
      <c r="GX9" s="497"/>
      <c r="GY9" s="497"/>
      <c r="GZ9" s="497"/>
      <c r="HA9" s="497"/>
      <c r="HB9" s="497"/>
      <c r="HC9" s="497"/>
      <c r="HD9" s="497"/>
      <c r="HE9" s="497"/>
      <c r="HF9" s="497"/>
      <c r="HG9" s="497"/>
      <c r="HH9" s="497"/>
      <c r="HI9" s="497"/>
      <c r="HJ9" s="497"/>
      <c r="HK9" s="497"/>
      <c r="HL9" s="497"/>
      <c r="HM9" s="497"/>
      <c r="HN9" s="497"/>
      <c r="HO9" s="497"/>
      <c r="HP9" s="497"/>
      <c r="HQ9" s="497"/>
      <c r="HR9" s="497"/>
      <c r="HS9" s="497"/>
      <c r="HT9" s="497"/>
      <c r="HU9" s="497"/>
      <c r="HV9" s="497"/>
      <c r="HW9" s="497"/>
      <c r="HX9" s="497"/>
      <c r="HY9"/>
      <c r="HZ9"/>
      <c r="IA9"/>
      <c r="IB9"/>
      <c r="IC9"/>
      <c r="ID9"/>
      <c r="IE9"/>
      <c r="IF9"/>
      <c r="IG9"/>
      <c r="IH9"/>
      <c r="II9"/>
      <c r="IJ9"/>
      <c r="IK9"/>
      <c r="IL9"/>
      <c r="IM9"/>
      <c r="IN9"/>
      <c r="IO9"/>
      <c r="IP9"/>
      <c r="IQ9"/>
      <c r="IR9"/>
      <c r="IS9"/>
      <c r="IT9"/>
      <c r="IU9"/>
      <c r="IV9"/>
    </row>
    <row r="10" spans="1:256" s="501" customFormat="1" ht="16.5" thickBot="1">
      <c r="A10" s="498"/>
      <c r="B10" s="499"/>
      <c r="C10" s="1447" t="s">
        <v>508</v>
      </c>
      <c r="D10" s="1447"/>
      <c r="E10" s="1447"/>
      <c r="F10" s="1448"/>
      <c r="G10" s="500">
        <f>SUM(G7:G9)</f>
        <v>0</v>
      </c>
      <c r="H10"/>
      <c r="I1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1:7" ht="12">
      <c r="A11" s="835"/>
      <c r="B11" s="836"/>
      <c r="C11" s="481"/>
      <c r="D11" s="502"/>
      <c r="E11" s="630"/>
      <c r="F11" s="628"/>
      <c r="G11" s="837"/>
    </row>
    <row r="12" spans="1:8" ht="12.75" thickBot="1">
      <c r="A12" s="840"/>
      <c r="B12" s="503"/>
      <c r="C12" s="504"/>
      <c r="D12" s="505"/>
      <c r="E12" s="506"/>
      <c r="F12" s="507"/>
      <c r="G12" s="841"/>
      <c r="H12" s="501"/>
    </row>
    <row r="13" spans="1:7" s="493" customFormat="1" ht="17.25" customHeight="1" thickBot="1">
      <c r="A13" s="508"/>
      <c r="B13" s="509"/>
      <c r="C13" s="510" t="s">
        <v>509</v>
      </c>
      <c r="D13" s="510"/>
      <c r="E13" s="510"/>
      <c r="F13" s="511"/>
      <c r="G13" s="512"/>
    </row>
    <row r="14" spans="1:7" s="493" customFormat="1" ht="25.5" customHeight="1" thickBot="1">
      <c r="A14" s="513" t="s">
        <v>503</v>
      </c>
      <c r="B14" s="514" t="s">
        <v>504</v>
      </c>
      <c r="C14" s="515" t="s">
        <v>61</v>
      </c>
      <c r="D14" s="516" t="s">
        <v>62</v>
      </c>
      <c r="E14" s="515" t="s">
        <v>63</v>
      </c>
      <c r="F14" s="517" t="s">
        <v>125</v>
      </c>
      <c r="G14" s="518" t="s">
        <v>80</v>
      </c>
    </row>
    <row r="15" spans="1:7" s="493" customFormat="1" ht="25.5" customHeight="1" thickBot="1">
      <c r="A15" s="508"/>
      <c r="B15" s="519"/>
      <c r="C15" s="520"/>
      <c r="D15" s="521"/>
      <c r="E15" s="520"/>
      <c r="F15" s="522"/>
      <c r="G15" s="523"/>
    </row>
    <row r="16" spans="1:10" s="474" customFormat="1" ht="15" customHeight="1" thickBot="1">
      <c r="A16" s="524" t="s">
        <v>1128</v>
      </c>
      <c r="B16" s="525"/>
      <c r="C16" s="526" t="s">
        <v>505</v>
      </c>
      <c r="D16" s="527"/>
      <c r="E16" s="528"/>
      <c r="F16" s="529"/>
      <c r="G16" s="530"/>
      <c r="H16" s="473"/>
      <c r="I16" s="531"/>
      <c r="J16" s="531"/>
    </row>
    <row r="17" spans="1:10" s="474" customFormat="1" ht="42" customHeight="1">
      <c r="A17" s="532"/>
      <c r="B17" s="533"/>
      <c r="C17" s="534" t="s">
        <v>510</v>
      </c>
      <c r="D17" s="535"/>
      <c r="E17" s="536"/>
      <c r="F17" s="537"/>
      <c r="G17" s="538"/>
      <c r="H17" s="473"/>
      <c r="I17" s="531"/>
      <c r="J17" s="531"/>
    </row>
    <row r="18" spans="1:10" s="474" customFormat="1" ht="17.25" customHeight="1">
      <c r="A18" s="539" t="s">
        <v>1131</v>
      </c>
      <c r="B18" s="540">
        <v>1</v>
      </c>
      <c r="C18" s="541" t="s">
        <v>511</v>
      </c>
      <c r="D18" s="542">
        <v>1</v>
      </c>
      <c r="E18" s="543" t="s">
        <v>150</v>
      </c>
      <c r="F18" s="544">
        <v>0</v>
      </c>
      <c r="G18" s="842">
        <f>D18*F18</f>
        <v>0</v>
      </c>
      <c r="H18" s="473"/>
      <c r="I18" s="531"/>
      <c r="J18" s="531"/>
    </row>
    <row r="19" spans="1:10" s="474" customFormat="1" ht="18.75" customHeight="1">
      <c r="A19" s="539" t="s">
        <v>1131</v>
      </c>
      <c r="B19" s="540">
        <f>B18+1</f>
        <v>2</v>
      </c>
      <c r="C19" s="545" t="s">
        <v>512</v>
      </c>
      <c r="D19" s="542">
        <v>796</v>
      </c>
      <c r="E19" s="543" t="s">
        <v>4</v>
      </c>
      <c r="F19" s="546">
        <v>0</v>
      </c>
      <c r="G19" s="842">
        <f>D19*F19</f>
        <v>0</v>
      </c>
      <c r="H19" s="473"/>
      <c r="I19" s="531"/>
      <c r="J19" s="531"/>
    </row>
    <row r="20" spans="1:10" s="474" customFormat="1" ht="17.25" customHeight="1">
      <c r="A20" s="539" t="s">
        <v>1131</v>
      </c>
      <c r="B20" s="540">
        <f>B19+1</f>
        <v>3</v>
      </c>
      <c r="C20" s="547" t="s">
        <v>513</v>
      </c>
      <c r="D20" s="542">
        <v>14</v>
      </c>
      <c r="E20" s="543" t="s">
        <v>76</v>
      </c>
      <c r="F20" s="548">
        <v>0</v>
      </c>
      <c r="G20" s="842">
        <f>D20*F20</f>
        <v>0</v>
      </c>
      <c r="H20" s="473"/>
      <c r="I20" s="531"/>
      <c r="J20" s="531"/>
    </row>
    <row r="21" spans="1:10" s="474" customFormat="1" ht="39.75" customHeight="1">
      <c r="A21" s="539" t="s">
        <v>1131</v>
      </c>
      <c r="B21" s="540">
        <f aca="true" t="shared" si="0" ref="B21:B45">B20+1</f>
        <v>4</v>
      </c>
      <c r="C21" s="541" t="s">
        <v>514</v>
      </c>
      <c r="D21" s="542">
        <v>450</v>
      </c>
      <c r="E21" s="543" t="s">
        <v>1</v>
      </c>
      <c r="F21" s="549">
        <v>0</v>
      </c>
      <c r="G21" s="842">
        <f aca="true" t="shared" si="1" ref="G21:G36">D21*F21</f>
        <v>0</v>
      </c>
      <c r="H21" s="473"/>
      <c r="I21" s="531"/>
      <c r="J21" s="531"/>
    </row>
    <row r="22" spans="1:10" s="474" customFormat="1" ht="15" customHeight="1">
      <c r="A22" s="539" t="s">
        <v>1131</v>
      </c>
      <c r="B22" s="540">
        <f t="shared" si="0"/>
        <v>5</v>
      </c>
      <c r="C22" s="541" t="s">
        <v>515</v>
      </c>
      <c r="D22" s="542">
        <v>32</v>
      </c>
      <c r="E22" s="543" t="s">
        <v>1</v>
      </c>
      <c r="F22" s="550">
        <v>0</v>
      </c>
      <c r="G22" s="842">
        <f t="shared" si="1"/>
        <v>0</v>
      </c>
      <c r="H22" s="473"/>
      <c r="I22" s="531"/>
      <c r="J22" s="531"/>
    </row>
    <row r="23" spans="1:10" s="474" customFormat="1" ht="15" customHeight="1">
      <c r="A23" s="539" t="s">
        <v>1131</v>
      </c>
      <c r="B23" s="540">
        <f t="shared" si="0"/>
        <v>6</v>
      </c>
      <c r="C23" s="541" t="s">
        <v>516</v>
      </c>
      <c r="D23" s="542">
        <v>60</v>
      </c>
      <c r="E23" s="543" t="s">
        <v>1</v>
      </c>
      <c r="F23" s="544">
        <v>0</v>
      </c>
      <c r="G23" s="842">
        <f t="shared" si="1"/>
        <v>0</v>
      </c>
      <c r="H23" s="473"/>
      <c r="I23" s="531"/>
      <c r="J23" s="531"/>
    </row>
    <row r="24" spans="1:8" s="474" customFormat="1" ht="42.75" customHeight="1">
      <c r="A24" s="539" t="s">
        <v>1131</v>
      </c>
      <c r="B24" s="540">
        <f t="shared" si="0"/>
        <v>7</v>
      </c>
      <c r="C24" s="551" t="s">
        <v>517</v>
      </c>
      <c r="D24" s="542">
        <v>80</v>
      </c>
      <c r="E24" s="543" t="s">
        <v>1</v>
      </c>
      <c r="F24" s="544">
        <v>0</v>
      </c>
      <c r="G24" s="842">
        <f t="shared" si="1"/>
        <v>0</v>
      </c>
      <c r="H24" s="473"/>
    </row>
    <row r="25" spans="1:8" s="474" customFormat="1" ht="45" customHeight="1">
      <c r="A25" s="539" t="s">
        <v>1131</v>
      </c>
      <c r="B25" s="540">
        <f t="shared" si="0"/>
        <v>8</v>
      </c>
      <c r="C25" s="552" t="s">
        <v>518</v>
      </c>
      <c r="D25" s="553">
        <v>250</v>
      </c>
      <c r="E25" s="554" t="s">
        <v>2</v>
      </c>
      <c r="F25" s="555">
        <v>0</v>
      </c>
      <c r="G25" s="842">
        <f t="shared" si="1"/>
        <v>0</v>
      </c>
      <c r="H25" s="473"/>
    </row>
    <row r="26" spans="1:10" s="474" customFormat="1" ht="36">
      <c r="A26" s="539" t="s">
        <v>1131</v>
      </c>
      <c r="B26" s="540">
        <f t="shared" si="0"/>
        <v>9</v>
      </c>
      <c r="C26" s="541" t="s">
        <v>519</v>
      </c>
      <c r="D26" s="542">
        <v>10</v>
      </c>
      <c r="E26" s="543" t="s">
        <v>1</v>
      </c>
      <c r="F26" s="544">
        <v>0</v>
      </c>
      <c r="G26" s="842">
        <f t="shared" si="1"/>
        <v>0</v>
      </c>
      <c r="H26" s="473"/>
      <c r="I26" s="531"/>
      <c r="J26" s="531"/>
    </row>
    <row r="27" spans="1:10" s="474" customFormat="1" ht="30" customHeight="1">
      <c r="A27" s="539" t="s">
        <v>1131</v>
      </c>
      <c r="B27" s="540">
        <f t="shared" si="0"/>
        <v>10</v>
      </c>
      <c r="C27" s="541" t="s">
        <v>520</v>
      </c>
      <c r="D27" s="542">
        <v>100</v>
      </c>
      <c r="E27" s="543" t="s">
        <v>1</v>
      </c>
      <c r="F27" s="544">
        <v>0</v>
      </c>
      <c r="G27" s="842">
        <f t="shared" si="1"/>
        <v>0</v>
      </c>
      <c r="H27" s="473"/>
      <c r="I27" s="531"/>
      <c r="J27" s="531"/>
    </row>
    <row r="28" spans="1:10" s="474" customFormat="1" ht="36">
      <c r="A28" s="539" t="s">
        <v>1131</v>
      </c>
      <c r="B28" s="540">
        <f t="shared" si="0"/>
        <v>11</v>
      </c>
      <c r="C28" s="541" t="s">
        <v>521</v>
      </c>
      <c r="D28" s="542">
        <v>250</v>
      </c>
      <c r="E28" s="543" t="s">
        <v>1</v>
      </c>
      <c r="F28" s="544">
        <v>0</v>
      </c>
      <c r="G28" s="842">
        <f t="shared" si="1"/>
        <v>0</v>
      </c>
      <c r="H28" s="473"/>
      <c r="I28" s="531"/>
      <c r="J28" s="531"/>
    </row>
    <row r="29" spans="1:10" s="474" customFormat="1" ht="43.5" customHeight="1">
      <c r="A29" s="539" t="s">
        <v>1131</v>
      </c>
      <c r="B29" s="540">
        <f t="shared" si="0"/>
        <v>12</v>
      </c>
      <c r="C29" s="541" t="s">
        <v>522</v>
      </c>
      <c r="D29" s="542">
        <v>50</v>
      </c>
      <c r="E29" s="543" t="s">
        <v>2</v>
      </c>
      <c r="F29" s="544">
        <v>0</v>
      </c>
      <c r="G29" s="842">
        <f t="shared" si="1"/>
        <v>0</v>
      </c>
      <c r="H29" s="473"/>
      <c r="I29" s="531"/>
      <c r="J29" s="531"/>
    </row>
    <row r="30" spans="1:10" s="474" customFormat="1" ht="15" customHeight="1">
      <c r="A30" s="539" t="s">
        <v>1131</v>
      </c>
      <c r="B30" s="540">
        <f t="shared" si="0"/>
        <v>13</v>
      </c>
      <c r="C30" s="541" t="s">
        <v>523</v>
      </c>
      <c r="D30" s="542">
        <v>50</v>
      </c>
      <c r="E30" s="543" t="s">
        <v>2</v>
      </c>
      <c r="F30" s="544">
        <v>0</v>
      </c>
      <c r="G30" s="842">
        <f t="shared" si="1"/>
        <v>0</v>
      </c>
      <c r="H30" s="473"/>
      <c r="I30" s="531"/>
      <c r="J30" s="531"/>
    </row>
    <row r="31" spans="1:10" s="474" customFormat="1" ht="27.75" customHeight="1">
      <c r="A31" s="539" t="s">
        <v>1131</v>
      </c>
      <c r="B31" s="540">
        <f t="shared" si="0"/>
        <v>14</v>
      </c>
      <c r="C31" s="541" t="s">
        <v>524</v>
      </c>
      <c r="D31" s="542">
        <v>6</v>
      </c>
      <c r="E31" s="543" t="s">
        <v>1</v>
      </c>
      <c r="F31" s="544">
        <v>0</v>
      </c>
      <c r="G31" s="842">
        <f t="shared" si="1"/>
        <v>0</v>
      </c>
      <c r="H31" s="473"/>
      <c r="I31" s="531"/>
      <c r="J31" s="531"/>
    </row>
    <row r="32" spans="1:9" s="474" customFormat="1" ht="48">
      <c r="A32" s="539" t="s">
        <v>1131</v>
      </c>
      <c r="B32" s="540">
        <f t="shared" si="0"/>
        <v>15</v>
      </c>
      <c r="C32" s="541" t="s">
        <v>525</v>
      </c>
      <c r="D32" s="542">
        <v>8</v>
      </c>
      <c r="E32" s="543" t="s">
        <v>76</v>
      </c>
      <c r="F32" s="544">
        <v>0</v>
      </c>
      <c r="G32" s="842">
        <f>D32*F32</f>
        <v>0</v>
      </c>
      <c r="H32" s="473"/>
      <c r="I32" s="531"/>
    </row>
    <row r="33" spans="1:10" s="474" customFormat="1" ht="48">
      <c r="A33" s="539" t="s">
        <v>1131</v>
      </c>
      <c r="B33" s="540">
        <f t="shared" si="0"/>
        <v>16</v>
      </c>
      <c r="C33" s="541" t="s">
        <v>526</v>
      </c>
      <c r="D33" s="542">
        <v>4</v>
      </c>
      <c r="E33" s="543" t="s">
        <v>76</v>
      </c>
      <c r="F33" s="544">
        <v>0</v>
      </c>
      <c r="G33" s="842">
        <f t="shared" si="1"/>
        <v>0</v>
      </c>
      <c r="H33" s="473"/>
      <c r="I33" s="531"/>
      <c r="J33" s="531"/>
    </row>
    <row r="34" spans="1:10" s="474" customFormat="1" ht="48">
      <c r="A34" s="539" t="s">
        <v>1131</v>
      </c>
      <c r="B34" s="540">
        <f t="shared" si="0"/>
        <v>17</v>
      </c>
      <c r="C34" s="541" t="s">
        <v>527</v>
      </c>
      <c r="D34" s="542">
        <v>1</v>
      </c>
      <c r="E34" s="543" t="s">
        <v>76</v>
      </c>
      <c r="F34" s="544">
        <v>0</v>
      </c>
      <c r="G34" s="842">
        <f t="shared" si="1"/>
        <v>0</v>
      </c>
      <c r="H34" s="473"/>
      <c r="I34" s="531"/>
      <c r="J34" s="531"/>
    </row>
    <row r="35" spans="1:10" s="474" customFormat="1" ht="48">
      <c r="A35" s="539" t="s">
        <v>1131</v>
      </c>
      <c r="B35" s="540">
        <f t="shared" si="0"/>
        <v>18</v>
      </c>
      <c r="C35" s="541" t="s">
        <v>528</v>
      </c>
      <c r="D35" s="542">
        <v>1</v>
      </c>
      <c r="E35" s="543" t="s">
        <v>76</v>
      </c>
      <c r="F35" s="544">
        <v>0</v>
      </c>
      <c r="G35" s="842">
        <f t="shared" si="1"/>
        <v>0</v>
      </c>
      <c r="H35" s="473"/>
      <c r="I35" s="531"/>
      <c r="J35" s="531"/>
    </row>
    <row r="36" spans="1:10" s="474" customFormat="1" ht="36">
      <c r="A36" s="539" t="s">
        <v>1131</v>
      </c>
      <c r="B36" s="540">
        <f t="shared" si="0"/>
        <v>19</v>
      </c>
      <c r="C36" s="541" t="s">
        <v>529</v>
      </c>
      <c r="D36" s="542">
        <v>18</v>
      </c>
      <c r="E36" s="543" t="s">
        <v>530</v>
      </c>
      <c r="F36" s="544">
        <v>0</v>
      </c>
      <c r="G36" s="842">
        <f t="shared" si="1"/>
        <v>0</v>
      </c>
      <c r="H36" s="473"/>
      <c r="I36" s="531"/>
      <c r="J36" s="531"/>
    </row>
    <row r="37" spans="1:10" s="474" customFormat="1" ht="24">
      <c r="A37" s="539" t="s">
        <v>1131</v>
      </c>
      <c r="B37" s="540">
        <f t="shared" si="0"/>
        <v>20</v>
      </c>
      <c r="C37" s="541" t="s">
        <v>531</v>
      </c>
      <c r="D37" s="542"/>
      <c r="E37" s="543"/>
      <c r="F37" s="544"/>
      <c r="G37" s="842"/>
      <c r="H37" s="473"/>
      <c r="I37" s="531"/>
      <c r="J37" s="531"/>
    </row>
    <row r="38" spans="1:10" s="474" customFormat="1" ht="12">
      <c r="A38" s="539" t="s">
        <v>1131</v>
      </c>
      <c r="B38" s="540"/>
      <c r="C38" s="541" t="s">
        <v>532</v>
      </c>
      <c r="D38" s="542">
        <v>785</v>
      </c>
      <c r="E38" s="543" t="s">
        <v>4</v>
      </c>
      <c r="F38" s="544">
        <v>0</v>
      </c>
      <c r="G38" s="842">
        <f>D38*F38</f>
        <v>0</v>
      </c>
      <c r="H38" s="473"/>
      <c r="I38" s="531"/>
      <c r="J38" s="531"/>
    </row>
    <row r="39" spans="1:10" s="474" customFormat="1" ht="24">
      <c r="A39" s="539" t="s">
        <v>1131</v>
      </c>
      <c r="B39" s="540">
        <f>B37+1</f>
        <v>21</v>
      </c>
      <c r="C39" s="541" t="s">
        <v>533</v>
      </c>
      <c r="D39" s="542"/>
      <c r="E39" s="543"/>
      <c r="F39" s="544"/>
      <c r="G39" s="842"/>
      <c r="H39" s="473"/>
      <c r="I39" s="531"/>
      <c r="J39" s="531"/>
    </row>
    <row r="40" spans="1:10" s="474" customFormat="1" ht="12">
      <c r="A40" s="539" t="s">
        <v>1131</v>
      </c>
      <c r="B40" s="540"/>
      <c r="C40" s="541" t="s">
        <v>534</v>
      </c>
      <c r="D40" s="542">
        <v>20</v>
      </c>
      <c r="E40" s="543" t="s">
        <v>4</v>
      </c>
      <c r="F40" s="544">
        <v>0</v>
      </c>
      <c r="G40" s="842">
        <f>D40*F40</f>
        <v>0</v>
      </c>
      <c r="H40" s="473"/>
      <c r="I40" s="531"/>
      <c r="J40" s="531"/>
    </row>
    <row r="41" spans="1:10" s="474" customFormat="1" ht="24">
      <c r="A41" s="539" t="s">
        <v>1131</v>
      </c>
      <c r="B41" s="540">
        <f>B39+1</f>
        <v>22</v>
      </c>
      <c r="C41" s="541" t="s">
        <v>535</v>
      </c>
      <c r="D41" s="542">
        <v>796</v>
      </c>
      <c r="E41" s="543" t="s">
        <v>4</v>
      </c>
      <c r="F41" s="544">
        <v>0</v>
      </c>
      <c r="G41" s="842">
        <f>+D41*F41</f>
        <v>0</v>
      </c>
      <c r="H41" s="473"/>
      <c r="I41" s="531"/>
      <c r="J41" s="531"/>
    </row>
    <row r="42" spans="1:10" s="474" customFormat="1" ht="25.5">
      <c r="A42" s="539" t="s">
        <v>1131</v>
      </c>
      <c r="B42" s="540">
        <f t="shared" si="0"/>
        <v>23</v>
      </c>
      <c r="C42" s="547" t="s">
        <v>536</v>
      </c>
      <c r="D42" s="556">
        <v>769</v>
      </c>
      <c r="E42" s="557" t="s">
        <v>530</v>
      </c>
      <c r="F42" s="544">
        <v>0</v>
      </c>
      <c r="G42" s="842">
        <f>+D42*F42</f>
        <v>0</v>
      </c>
      <c r="H42" s="473"/>
      <c r="I42" s="531"/>
      <c r="J42" s="531"/>
    </row>
    <row r="43" spans="1:10" s="474" customFormat="1" ht="12.75">
      <c r="A43" s="539" t="s">
        <v>1131</v>
      </c>
      <c r="B43" s="540">
        <f t="shared" si="0"/>
        <v>24</v>
      </c>
      <c r="C43" s="558" t="s">
        <v>537</v>
      </c>
      <c r="D43" s="556">
        <v>20</v>
      </c>
      <c r="E43" s="559" t="s">
        <v>76</v>
      </c>
      <c r="F43" s="560">
        <v>0</v>
      </c>
      <c r="G43" s="842">
        <f>+D43*F43</f>
        <v>0</v>
      </c>
      <c r="H43" s="473"/>
      <c r="I43" s="531"/>
      <c r="J43" s="531"/>
    </row>
    <row r="44" spans="1:10" s="474" customFormat="1" ht="12.75">
      <c r="A44" s="539" t="s">
        <v>1131</v>
      </c>
      <c r="B44" s="540">
        <f t="shared" si="0"/>
        <v>25</v>
      </c>
      <c r="C44" s="561" t="s">
        <v>538</v>
      </c>
      <c r="D44" s="542">
        <v>14</v>
      </c>
      <c r="E44" s="543" t="s">
        <v>76</v>
      </c>
      <c r="F44" s="560">
        <v>0</v>
      </c>
      <c r="G44" s="842">
        <f>+D44*F44</f>
        <v>0</v>
      </c>
      <c r="H44" s="473"/>
      <c r="I44" s="531"/>
      <c r="J44" s="531"/>
    </row>
    <row r="45" spans="1:10" s="564" customFormat="1" ht="15" customHeight="1" thickBot="1">
      <c r="A45" s="539" t="s">
        <v>1131</v>
      </c>
      <c r="B45" s="540">
        <f t="shared" si="0"/>
        <v>26</v>
      </c>
      <c r="C45" s="547" t="s">
        <v>539</v>
      </c>
      <c r="D45" s="542">
        <v>14</v>
      </c>
      <c r="E45" s="543" t="s">
        <v>76</v>
      </c>
      <c r="F45" s="562">
        <v>0</v>
      </c>
      <c r="G45" s="842">
        <f>+D45*F45</f>
        <v>0</v>
      </c>
      <c r="H45" s="563"/>
      <c r="J45" s="563"/>
    </row>
    <row r="46" spans="1:232" s="480" customFormat="1" ht="12.75" thickBot="1">
      <c r="A46" s="565"/>
      <c r="B46" s="566"/>
      <c r="C46" s="567" t="s">
        <v>83</v>
      </c>
      <c r="D46" s="568"/>
      <c r="E46" s="569"/>
      <c r="F46" s="570"/>
      <c r="G46" s="571">
        <f>SUM(G18:G45)</f>
        <v>0</v>
      </c>
      <c r="H46" s="473"/>
      <c r="I46" s="531"/>
      <c r="J46" s="531"/>
      <c r="K46" s="474"/>
      <c r="L46" s="474"/>
      <c r="M46" s="474"/>
      <c r="N46" s="474"/>
      <c r="O46" s="474"/>
      <c r="P46" s="474"/>
      <c r="Q46" s="474"/>
      <c r="R46" s="474"/>
      <c r="S46" s="474"/>
      <c r="T46" s="474"/>
      <c r="U46" s="474"/>
      <c r="V46" s="474"/>
      <c r="W46" s="474"/>
      <c r="X46" s="474"/>
      <c r="Y46" s="474"/>
      <c r="Z46" s="474"/>
      <c r="AA46" s="474"/>
      <c r="AB46" s="474"/>
      <c r="AC46" s="474"/>
      <c r="AD46" s="474"/>
      <c r="AE46" s="474"/>
      <c r="AF46" s="474"/>
      <c r="AG46" s="474"/>
      <c r="AH46" s="474"/>
      <c r="AI46" s="474"/>
      <c r="AJ46" s="474"/>
      <c r="AK46" s="474"/>
      <c r="AL46" s="474"/>
      <c r="AM46" s="474"/>
      <c r="AN46" s="474"/>
      <c r="AO46" s="474"/>
      <c r="AP46" s="474"/>
      <c r="AQ46" s="474"/>
      <c r="AR46" s="474"/>
      <c r="AS46" s="474"/>
      <c r="AT46" s="474"/>
      <c r="AU46" s="474"/>
      <c r="AV46" s="474"/>
      <c r="AW46" s="474"/>
      <c r="AX46" s="474"/>
      <c r="AY46" s="474"/>
      <c r="AZ46" s="474"/>
      <c r="BA46" s="474"/>
      <c r="BB46" s="474"/>
      <c r="BC46" s="474"/>
      <c r="BD46" s="474"/>
      <c r="BE46" s="474"/>
      <c r="BF46" s="474"/>
      <c r="BG46" s="474"/>
      <c r="BH46" s="474"/>
      <c r="BI46" s="474"/>
      <c r="BJ46" s="474"/>
      <c r="BK46" s="474"/>
      <c r="BL46" s="474"/>
      <c r="BM46" s="474"/>
      <c r="BN46" s="474"/>
      <c r="BO46" s="474"/>
      <c r="BP46" s="474"/>
      <c r="BQ46" s="474"/>
      <c r="BR46" s="474"/>
      <c r="BS46" s="474"/>
      <c r="BT46" s="474"/>
      <c r="BU46" s="474"/>
      <c r="BV46" s="474"/>
      <c r="BW46" s="474"/>
      <c r="BX46" s="474"/>
      <c r="BY46" s="474"/>
      <c r="BZ46" s="474"/>
      <c r="CA46" s="474"/>
      <c r="CB46" s="474"/>
      <c r="CC46" s="474"/>
      <c r="CD46" s="474"/>
      <c r="CE46" s="474"/>
      <c r="CF46" s="474"/>
      <c r="CG46" s="474"/>
      <c r="CH46" s="474"/>
      <c r="CI46" s="474"/>
      <c r="CJ46" s="474"/>
      <c r="CK46" s="474"/>
      <c r="CL46" s="474"/>
      <c r="CM46" s="474"/>
      <c r="CN46" s="474"/>
      <c r="CO46" s="474"/>
      <c r="CP46" s="474"/>
      <c r="CQ46" s="474"/>
      <c r="CR46" s="474"/>
      <c r="CS46" s="474"/>
      <c r="CT46" s="474"/>
      <c r="CU46" s="474"/>
      <c r="CV46" s="474"/>
      <c r="CW46" s="474"/>
      <c r="CX46" s="474"/>
      <c r="CY46" s="474"/>
      <c r="CZ46" s="474"/>
      <c r="DA46" s="474"/>
      <c r="DB46" s="474"/>
      <c r="DC46" s="474"/>
      <c r="DD46" s="474"/>
      <c r="DE46" s="474"/>
      <c r="DF46" s="474"/>
      <c r="DG46" s="474"/>
      <c r="DH46" s="474"/>
      <c r="DI46" s="474"/>
      <c r="DJ46" s="474"/>
      <c r="DK46" s="474"/>
      <c r="DL46" s="474"/>
      <c r="DM46" s="474"/>
      <c r="DN46" s="474"/>
      <c r="DO46" s="474"/>
      <c r="DP46" s="474"/>
      <c r="DQ46" s="474"/>
      <c r="DR46" s="474"/>
      <c r="DS46" s="474"/>
      <c r="DT46" s="474"/>
      <c r="DU46" s="474"/>
      <c r="DV46" s="474"/>
      <c r="DW46" s="474"/>
      <c r="DX46" s="474"/>
      <c r="DY46" s="474"/>
      <c r="DZ46" s="474"/>
      <c r="EA46" s="474"/>
      <c r="EB46" s="474"/>
      <c r="EC46" s="474"/>
      <c r="ED46" s="474"/>
      <c r="EE46" s="474"/>
      <c r="EF46" s="474"/>
      <c r="EG46" s="474"/>
      <c r="EH46" s="474"/>
      <c r="EI46" s="474"/>
      <c r="EJ46" s="474"/>
      <c r="EK46" s="474"/>
      <c r="EL46" s="474"/>
      <c r="EM46" s="474"/>
      <c r="EN46" s="474"/>
      <c r="EO46" s="474"/>
      <c r="EP46" s="474"/>
      <c r="EQ46" s="474"/>
      <c r="ER46" s="474"/>
      <c r="ES46" s="474"/>
      <c r="ET46" s="474"/>
      <c r="EU46" s="474"/>
      <c r="EV46" s="474"/>
      <c r="EW46" s="474"/>
      <c r="EX46" s="474"/>
      <c r="EY46" s="474"/>
      <c r="EZ46" s="474"/>
      <c r="FA46" s="474"/>
      <c r="FB46" s="474"/>
      <c r="FC46" s="474"/>
      <c r="FD46" s="474"/>
      <c r="FE46" s="474"/>
      <c r="FF46" s="474"/>
      <c r="FG46" s="474"/>
      <c r="FH46" s="474"/>
      <c r="FI46" s="474"/>
      <c r="FJ46" s="474"/>
      <c r="FK46" s="474"/>
      <c r="FL46" s="474"/>
      <c r="FM46" s="474"/>
      <c r="FN46" s="474"/>
      <c r="FO46" s="474"/>
      <c r="FP46" s="474"/>
      <c r="FQ46" s="474"/>
      <c r="FR46" s="474"/>
      <c r="FS46" s="474"/>
      <c r="FT46" s="474"/>
      <c r="FU46" s="474"/>
      <c r="FV46" s="474"/>
      <c r="FW46" s="474"/>
      <c r="FX46" s="474"/>
      <c r="FY46" s="474"/>
      <c r="FZ46" s="474"/>
      <c r="GA46" s="474"/>
      <c r="GB46" s="474"/>
      <c r="GC46" s="474"/>
      <c r="GD46" s="474"/>
      <c r="GE46" s="474"/>
      <c r="GF46" s="474"/>
      <c r="GG46" s="474"/>
      <c r="GH46" s="474"/>
      <c r="GI46" s="474"/>
      <c r="GJ46" s="474"/>
      <c r="GK46" s="474"/>
      <c r="GL46" s="474"/>
      <c r="GM46" s="474"/>
      <c r="GN46" s="474"/>
      <c r="GO46" s="474"/>
      <c r="GP46" s="474"/>
      <c r="GQ46" s="474"/>
      <c r="GR46" s="474"/>
      <c r="GS46" s="474"/>
      <c r="GT46" s="474"/>
      <c r="GU46" s="474"/>
      <c r="GV46" s="474"/>
      <c r="GW46" s="474"/>
      <c r="GX46" s="474"/>
      <c r="GY46" s="474"/>
      <c r="GZ46" s="474"/>
      <c r="HA46" s="474"/>
      <c r="HB46" s="474"/>
      <c r="HC46" s="474"/>
      <c r="HD46" s="474"/>
      <c r="HE46" s="474"/>
      <c r="HF46" s="474"/>
      <c r="HG46" s="474"/>
      <c r="HH46" s="474"/>
      <c r="HI46" s="474"/>
      <c r="HJ46" s="474"/>
      <c r="HK46" s="474"/>
      <c r="HL46" s="474"/>
      <c r="HM46" s="474"/>
      <c r="HN46" s="474"/>
      <c r="HO46" s="474"/>
      <c r="HP46" s="474"/>
      <c r="HQ46" s="474"/>
      <c r="HR46" s="474"/>
      <c r="HS46" s="474"/>
      <c r="HT46" s="474"/>
      <c r="HU46" s="474"/>
      <c r="HV46" s="474"/>
      <c r="HW46" s="474"/>
      <c r="HX46" s="474"/>
    </row>
    <row r="47" spans="1:7" s="501" customFormat="1" ht="12.75" thickBot="1">
      <c r="A47" s="843"/>
      <c r="B47" s="573"/>
      <c r="C47" s="574"/>
      <c r="D47" s="575"/>
      <c r="E47" s="576"/>
      <c r="F47" s="577"/>
      <c r="G47" s="844"/>
    </row>
    <row r="48" spans="1:7" s="501" customFormat="1" ht="26.25" customHeight="1" thickBot="1">
      <c r="A48" s="579" t="s">
        <v>1129</v>
      </c>
      <c r="B48" s="580"/>
      <c r="C48" s="581" t="s">
        <v>506</v>
      </c>
      <c r="D48" s="582"/>
      <c r="E48" s="583"/>
      <c r="F48" s="584"/>
      <c r="G48" s="585"/>
    </row>
    <row r="49" spans="1:7" s="501" customFormat="1" ht="60">
      <c r="A49" s="586" t="s">
        <v>1132</v>
      </c>
      <c r="B49" s="587">
        <v>1</v>
      </c>
      <c r="C49" s="588" t="s">
        <v>540</v>
      </c>
      <c r="D49" s="589">
        <v>800</v>
      </c>
      <c r="E49" s="590" t="s">
        <v>4</v>
      </c>
      <c r="F49" s="591">
        <v>0</v>
      </c>
      <c r="G49" s="592">
        <f>F49*D49</f>
        <v>0</v>
      </c>
    </row>
    <row r="50" spans="1:7" s="501" customFormat="1" ht="44.25" customHeight="1">
      <c r="A50" s="593" t="s">
        <v>1132</v>
      </c>
      <c r="B50" s="594">
        <v>2</v>
      </c>
      <c r="C50" s="595" t="s">
        <v>541</v>
      </c>
      <c r="D50" s="596">
        <v>1</v>
      </c>
      <c r="E50" s="597" t="s">
        <v>76</v>
      </c>
      <c r="F50" s="598">
        <v>0</v>
      </c>
      <c r="G50" s="599">
        <f>F50*D50</f>
        <v>0</v>
      </c>
    </row>
    <row r="51" spans="1:7" s="501" customFormat="1" ht="30" customHeight="1">
      <c r="A51" s="593" t="s">
        <v>1132</v>
      </c>
      <c r="B51" s="594">
        <v>3</v>
      </c>
      <c r="C51" s="595" t="s">
        <v>542</v>
      </c>
      <c r="D51" s="596">
        <v>3</v>
      </c>
      <c r="E51" s="597" t="s">
        <v>76</v>
      </c>
      <c r="F51" s="598">
        <v>0</v>
      </c>
      <c r="G51" s="599">
        <f>F51*D51</f>
        <v>0</v>
      </c>
    </row>
    <row r="52" spans="1:7" s="501" customFormat="1" ht="27" customHeight="1">
      <c r="A52" s="819" t="s">
        <v>1132</v>
      </c>
      <c r="B52" s="820">
        <v>4</v>
      </c>
      <c r="C52" s="821" t="s">
        <v>543</v>
      </c>
      <c r="D52" s="822">
        <v>1</v>
      </c>
      <c r="E52" s="823" t="s">
        <v>0</v>
      </c>
      <c r="F52" s="824">
        <v>0</v>
      </c>
      <c r="G52" s="825">
        <f>F52*D52</f>
        <v>0</v>
      </c>
    </row>
    <row r="53" spans="1:7" s="501" customFormat="1" ht="24.75" thickBot="1">
      <c r="A53" s="826" t="s">
        <v>1132</v>
      </c>
      <c r="B53" s="827">
        <v>5</v>
      </c>
      <c r="C53" s="828" t="s">
        <v>544</v>
      </c>
      <c r="D53" s="829">
        <v>1</v>
      </c>
      <c r="E53" s="830" t="s">
        <v>0</v>
      </c>
      <c r="F53" s="831">
        <v>0</v>
      </c>
      <c r="G53" s="832">
        <f>F53*D53</f>
        <v>0</v>
      </c>
    </row>
    <row r="54" spans="1:7" s="501" customFormat="1" ht="12.75" thickBot="1">
      <c r="A54" s="600"/>
      <c r="B54" s="601"/>
      <c r="C54" s="602" t="s">
        <v>83</v>
      </c>
      <c r="D54" s="603"/>
      <c r="E54" s="604"/>
      <c r="F54" s="605"/>
      <c r="G54" s="606">
        <f>SUM(G49:G53)</f>
        <v>0</v>
      </c>
    </row>
    <row r="55" spans="1:7" s="501" customFormat="1" ht="12">
      <c r="A55" s="843"/>
      <c r="B55" s="573"/>
      <c r="C55" s="607"/>
      <c r="D55" s="575"/>
      <c r="E55" s="576"/>
      <c r="F55" s="577"/>
      <c r="G55" s="844"/>
    </row>
    <row r="56" spans="1:7" s="501" customFormat="1" ht="12.75" thickBot="1">
      <c r="A56" s="843"/>
      <c r="B56" s="573"/>
      <c r="C56" s="574"/>
      <c r="D56" s="575"/>
      <c r="E56" s="576"/>
      <c r="F56" s="577"/>
      <c r="G56" s="844"/>
    </row>
    <row r="57" spans="1:7" s="501" customFormat="1" ht="24.75" thickBot="1">
      <c r="A57" s="608" t="s">
        <v>1130</v>
      </c>
      <c r="B57" s="580"/>
      <c r="C57" s="609" t="s">
        <v>507</v>
      </c>
      <c r="D57" s="610"/>
      <c r="E57" s="611"/>
      <c r="F57" s="612"/>
      <c r="G57" s="613"/>
    </row>
    <row r="58" spans="1:7" s="501" customFormat="1" ht="119.25" customHeight="1">
      <c r="A58" s="593" t="s">
        <v>1133</v>
      </c>
      <c r="B58" s="587">
        <v>1</v>
      </c>
      <c r="C58" s="614" t="s">
        <v>545</v>
      </c>
      <c r="D58" s="615">
        <v>1</v>
      </c>
      <c r="E58" s="597" t="s">
        <v>0</v>
      </c>
      <c r="F58" s="616"/>
      <c r="G58" s="617">
        <f>F58*D58</f>
        <v>0</v>
      </c>
    </row>
    <row r="59" spans="1:7" s="501" customFormat="1" ht="26.25" customHeight="1">
      <c r="A59" s="593" t="s">
        <v>1133</v>
      </c>
      <c r="B59" s="594">
        <v>2</v>
      </c>
      <c r="C59" s="595" t="s">
        <v>546</v>
      </c>
      <c r="D59" s="596">
        <v>1</v>
      </c>
      <c r="E59" s="597" t="s">
        <v>0</v>
      </c>
      <c r="F59" s="618"/>
      <c r="G59" s="599">
        <f aca="true" t="shared" si="2" ref="G59:G64">F59*D59</f>
        <v>0</v>
      </c>
    </row>
    <row r="60" spans="1:7" s="501" customFormat="1" ht="12">
      <c r="A60" s="593" t="s">
        <v>1133</v>
      </c>
      <c r="B60" s="594">
        <v>3</v>
      </c>
      <c r="C60" s="595" t="s">
        <v>547</v>
      </c>
      <c r="D60" s="596">
        <v>1</v>
      </c>
      <c r="E60" s="597" t="s">
        <v>0</v>
      </c>
      <c r="F60" s="618"/>
      <c r="G60" s="599">
        <f t="shared" si="2"/>
        <v>0</v>
      </c>
    </row>
    <row r="61" spans="1:7" s="501" customFormat="1" ht="12">
      <c r="A61" s="593" t="s">
        <v>1133</v>
      </c>
      <c r="B61" s="594">
        <v>4</v>
      </c>
      <c r="C61" s="595" t="s">
        <v>548</v>
      </c>
      <c r="D61" s="596">
        <v>3</v>
      </c>
      <c r="E61" s="597" t="s">
        <v>0</v>
      </c>
      <c r="F61" s="618"/>
      <c r="G61" s="599">
        <f t="shared" si="2"/>
        <v>0</v>
      </c>
    </row>
    <row r="62" spans="1:7" s="501" customFormat="1" ht="27" customHeight="1">
      <c r="A62" s="593" t="s">
        <v>1133</v>
      </c>
      <c r="B62" s="594">
        <v>5</v>
      </c>
      <c r="C62" s="595" t="s">
        <v>549</v>
      </c>
      <c r="D62" s="596">
        <v>3</v>
      </c>
      <c r="E62" s="597" t="s">
        <v>0</v>
      </c>
      <c r="F62" s="618"/>
      <c r="G62" s="599">
        <f t="shared" si="2"/>
        <v>0</v>
      </c>
    </row>
    <row r="63" spans="1:7" s="501" customFormat="1" ht="12">
      <c r="A63" s="593" t="s">
        <v>1133</v>
      </c>
      <c r="B63" s="594">
        <v>6</v>
      </c>
      <c r="C63" s="595" t="s">
        <v>550</v>
      </c>
      <c r="D63" s="596">
        <v>1</v>
      </c>
      <c r="E63" s="597" t="s">
        <v>0</v>
      </c>
      <c r="F63" s="618"/>
      <c r="G63" s="599">
        <f t="shared" si="2"/>
        <v>0</v>
      </c>
    </row>
    <row r="64" spans="1:7" s="501" customFormat="1" ht="24.75" thickBot="1">
      <c r="A64" s="593" t="s">
        <v>1133</v>
      </c>
      <c r="B64" s="594">
        <v>7</v>
      </c>
      <c r="C64" s="595" t="s">
        <v>543</v>
      </c>
      <c r="D64" s="596">
        <v>1</v>
      </c>
      <c r="E64" s="597" t="s">
        <v>0</v>
      </c>
      <c r="F64" s="618"/>
      <c r="G64" s="599">
        <f t="shared" si="2"/>
        <v>0</v>
      </c>
    </row>
    <row r="65" spans="1:7" s="501" customFormat="1" ht="12.75" thickBot="1">
      <c r="A65" s="619"/>
      <c r="B65" s="620"/>
      <c r="C65" s="621" t="s">
        <v>83</v>
      </c>
      <c r="D65" s="622"/>
      <c r="E65" s="623"/>
      <c r="F65" s="624"/>
      <c r="G65" s="625">
        <f>SUM(G58:G64)</f>
        <v>0</v>
      </c>
    </row>
    <row r="66" spans="1:7" s="501" customFormat="1" ht="12">
      <c r="A66" s="572"/>
      <c r="B66" s="573"/>
      <c r="C66" s="574"/>
      <c r="D66" s="575"/>
      <c r="E66" s="576"/>
      <c r="F66" s="577"/>
      <c r="G66" s="578"/>
    </row>
    <row r="67" spans="5:6" ht="12">
      <c r="E67" s="481"/>
      <c r="F67" s="628"/>
    </row>
    <row r="68" spans="5:6" ht="12">
      <c r="E68" s="481"/>
      <c r="F68" s="628"/>
    </row>
    <row r="69" spans="5:6" ht="12">
      <c r="E69" s="481"/>
      <c r="F69" s="628"/>
    </row>
    <row r="70" spans="5:6" ht="12">
      <c r="E70" s="481"/>
      <c r="F70" s="628"/>
    </row>
    <row r="71" spans="5:6" ht="12">
      <c r="E71" s="481"/>
      <c r="F71" s="628"/>
    </row>
    <row r="72" spans="5:6" ht="12">
      <c r="E72" s="481"/>
      <c r="F72" s="628"/>
    </row>
    <row r="73" spans="5:6" ht="12">
      <c r="E73" s="481"/>
      <c r="F73" s="628"/>
    </row>
    <row r="74" spans="5:6" ht="12">
      <c r="E74" s="481"/>
      <c r="F74" s="628"/>
    </row>
    <row r="75" spans="5:6" ht="12">
      <c r="E75" s="481"/>
      <c r="F75" s="628"/>
    </row>
    <row r="76" spans="5:6" ht="12">
      <c r="E76" s="481"/>
      <c r="F76" s="628"/>
    </row>
    <row r="77" spans="5:6" ht="12">
      <c r="E77" s="481"/>
      <c r="F77" s="628"/>
    </row>
    <row r="78" spans="5:6" ht="12">
      <c r="E78" s="481"/>
      <c r="F78" s="628"/>
    </row>
    <row r="79" spans="5:6" ht="12">
      <c r="E79" s="481"/>
      <c r="F79" s="628"/>
    </row>
    <row r="80" spans="5:6" ht="12">
      <c r="E80" s="481"/>
      <c r="F80" s="628"/>
    </row>
    <row r="81" spans="5:6" ht="12">
      <c r="E81" s="481"/>
      <c r="F81" s="628"/>
    </row>
    <row r="82" spans="5:6" ht="12">
      <c r="E82" s="481"/>
      <c r="F82" s="628"/>
    </row>
    <row r="83" spans="5:6" ht="12">
      <c r="E83" s="481"/>
      <c r="F83" s="628"/>
    </row>
    <row r="84" spans="5:6" ht="12">
      <c r="E84" s="481"/>
      <c r="F84" s="628"/>
    </row>
    <row r="85" spans="5:6" ht="12">
      <c r="E85" s="481"/>
      <c r="F85" s="628"/>
    </row>
    <row r="86" spans="5:6" ht="12">
      <c r="E86" s="481"/>
      <c r="F86" s="628"/>
    </row>
    <row r="87" spans="5:6" ht="12">
      <c r="E87" s="481"/>
      <c r="F87" s="628"/>
    </row>
    <row r="88" spans="5:6" ht="12">
      <c r="E88" s="481"/>
      <c r="F88" s="628"/>
    </row>
    <row r="89" spans="5:6" ht="12">
      <c r="E89" s="481"/>
      <c r="F89" s="628"/>
    </row>
    <row r="90" spans="5:6" ht="12">
      <c r="E90" s="481"/>
      <c r="F90" s="628"/>
    </row>
    <row r="91" spans="5:6" ht="12">
      <c r="E91" s="481"/>
      <c r="F91" s="628"/>
    </row>
    <row r="92" spans="5:6" ht="12">
      <c r="E92" s="481"/>
      <c r="F92" s="628"/>
    </row>
    <row r="93" spans="5:6" ht="12">
      <c r="E93" s="481"/>
      <c r="F93" s="628"/>
    </row>
    <row r="94" spans="5:6" ht="12">
      <c r="E94" s="481"/>
      <c r="F94" s="628"/>
    </row>
    <row r="95" spans="5:6" ht="12">
      <c r="E95" s="481"/>
      <c r="F95" s="628"/>
    </row>
    <row r="96" spans="5:6" ht="12">
      <c r="E96" s="481"/>
      <c r="F96" s="628"/>
    </row>
    <row r="97" spans="5:6" ht="12">
      <c r="E97" s="481"/>
      <c r="F97" s="628"/>
    </row>
    <row r="98" spans="5:6" ht="12">
      <c r="E98" s="481"/>
      <c r="F98" s="628"/>
    </row>
    <row r="99" spans="5:6" ht="12">
      <c r="E99" s="481"/>
      <c r="F99" s="628"/>
    </row>
    <row r="100" spans="5:6" ht="12">
      <c r="E100" s="481"/>
      <c r="F100" s="628"/>
    </row>
    <row r="101" spans="5:6" ht="12">
      <c r="E101" s="481"/>
      <c r="F101" s="628"/>
    </row>
    <row r="102" spans="5:6" ht="12">
      <c r="E102" s="481"/>
      <c r="F102" s="628"/>
    </row>
    <row r="103" spans="5:6" ht="12">
      <c r="E103" s="481"/>
      <c r="F103" s="628"/>
    </row>
    <row r="104" spans="5:6" ht="12">
      <c r="E104" s="481"/>
      <c r="F104" s="628"/>
    </row>
    <row r="105" spans="5:6" ht="12">
      <c r="E105" s="481"/>
      <c r="F105" s="628"/>
    </row>
    <row r="106" spans="5:6" ht="12">
      <c r="E106" s="481"/>
      <c r="F106" s="628"/>
    </row>
    <row r="107" spans="5:6" ht="12">
      <c r="E107" s="481"/>
      <c r="F107" s="628"/>
    </row>
    <row r="108" spans="5:6" ht="12">
      <c r="E108" s="481"/>
      <c r="F108" s="628"/>
    </row>
    <row r="109" spans="5:6" ht="12">
      <c r="E109" s="481"/>
      <c r="F109" s="628"/>
    </row>
    <row r="110" spans="5:6" ht="12">
      <c r="E110" s="481"/>
      <c r="F110" s="628"/>
    </row>
    <row r="111" spans="5:6" ht="12">
      <c r="E111" s="481"/>
      <c r="F111" s="628"/>
    </row>
    <row r="112" spans="5:6" ht="12">
      <c r="E112" s="481"/>
      <c r="F112" s="628"/>
    </row>
    <row r="113" spans="5:6" ht="12">
      <c r="E113" s="481"/>
      <c r="F113" s="628"/>
    </row>
    <row r="114" spans="5:6" ht="12">
      <c r="E114" s="481"/>
      <c r="F114" s="628"/>
    </row>
    <row r="115" spans="5:6" ht="12">
      <c r="E115" s="481"/>
      <c r="F115" s="628"/>
    </row>
    <row r="116" spans="5:6" ht="12">
      <c r="E116" s="481"/>
      <c r="F116" s="628"/>
    </row>
    <row r="117" spans="5:6" ht="12">
      <c r="E117" s="481"/>
      <c r="F117" s="628"/>
    </row>
    <row r="118" spans="5:6" ht="12">
      <c r="E118" s="481"/>
      <c r="F118" s="628"/>
    </row>
    <row r="119" spans="5:6" ht="12">
      <c r="E119" s="481"/>
      <c r="F119" s="628"/>
    </row>
    <row r="120" spans="5:6" ht="12">
      <c r="E120" s="481"/>
      <c r="F120" s="628"/>
    </row>
    <row r="121" spans="5:6" ht="12">
      <c r="E121" s="481"/>
      <c r="F121" s="628"/>
    </row>
    <row r="122" spans="5:6" ht="12">
      <c r="E122" s="481"/>
      <c r="F122" s="628"/>
    </row>
    <row r="123" spans="5:6" ht="12">
      <c r="E123" s="481"/>
      <c r="F123" s="628"/>
    </row>
    <row r="124" spans="5:6" ht="12">
      <c r="E124" s="481"/>
      <c r="F124" s="628"/>
    </row>
    <row r="125" spans="5:6" ht="12">
      <c r="E125" s="481"/>
      <c r="F125" s="628"/>
    </row>
    <row r="126" spans="5:6" ht="12">
      <c r="E126" s="481"/>
      <c r="F126" s="628"/>
    </row>
    <row r="127" spans="5:6" ht="12">
      <c r="E127" s="481"/>
      <c r="F127" s="628"/>
    </row>
    <row r="128" spans="5:6" ht="12">
      <c r="E128" s="481"/>
      <c r="F128" s="628"/>
    </row>
    <row r="129" spans="5:6" ht="12">
      <c r="E129" s="481"/>
      <c r="F129" s="628"/>
    </row>
    <row r="130" spans="5:6" ht="12">
      <c r="E130" s="481"/>
      <c r="F130" s="628"/>
    </row>
    <row r="131" spans="5:6" ht="12">
      <c r="E131" s="481"/>
      <c r="F131" s="628"/>
    </row>
    <row r="132" spans="5:6" ht="12">
      <c r="E132" s="481"/>
      <c r="F132" s="628"/>
    </row>
    <row r="133" spans="5:6" ht="12">
      <c r="E133" s="481"/>
      <c r="F133" s="628"/>
    </row>
    <row r="134" spans="5:6" ht="12">
      <c r="E134" s="481"/>
      <c r="F134" s="628"/>
    </row>
    <row r="135" spans="5:6" ht="12">
      <c r="E135" s="481"/>
      <c r="F135" s="628"/>
    </row>
    <row r="136" spans="5:6" ht="12">
      <c r="E136" s="481"/>
      <c r="F136" s="628"/>
    </row>
    <row r="137" spans="5:6" ht="12">
      <c r="E137" s="481"/>
      <c r="F137" s="628"/>
    </row>
    <row r="138" spans="5:6" ht="12">
      <c r="E138" s="481"/>
      <c r="F138" s="628"/>
    </row>
    <row r="139" spans="5:6" ht="12">
      <c r="E139" s="481"/>
      <c r="F139" s="628"/>
    </row>
    <row r="140" spans="5:6" ht="12">
      <c r="E140" s="481"/>
      <c r="F140" s="628"/>
    </row>
    <row r="141" spans="5:6" ht="12">
      <c r="E141" s="481"/>
      <c r="F141" s="628"/>
    </row>
    <row r="142" spans="5:6" ht="12">
      <c r="E142" s="481"/>
      <c r="F142" s="628"/>
    </row>
    <row r="143" spans="5:6" ht="12">
      <c r="E143" s="481"/>
      <c r="F143" s="628"/>
    </row>
    <row r="144" spans="5:6" ht="12">
      <c r="E144" s="481"/>
      <c r="F144" s="628"/>
    </row>
    <row r="145" spans="5:6" ht="12">
      <c r="E145" s="481"/>
      <c r="F145" s="628"/>
    </row>
    <row r="146" spans="5:6" ht="12">
      <c r="E146" s="481"/>
      <c r="F146" s="628"/>
    </row>
    <row r="147" spans="5:6" ht="12">
      <c r="E147" s="481"/>
      <c r="F147" s="628"/>
    </row>
    <row r="148" spans="5:6" ht="12">
      <c r="E148" s="481"/>
      <c r="F148" s="628"/>
    </row>
    <row r="149" spans="5:6" ht="12">
      <c r="E149" s="481"/>
      <c r="F149" s="628"/>
    </row>
    <row r="150" spans="5:6" ht="12">
      <c r="E150" s="481"/>
      <c r="F150" s="628"/>
    </row>
    <row r="151" spans="5:6" ht="12">
      <c r="E151" s="481"/>
      <c r="F151" s="628"/>
    </row>
    <row r="152" spans="5:6" ht="12">
      <c r="E152" s="481"/>
      <c r="F152" s="628"/>
    </row>
    <row r="153" spans="5:6" ht="12">
      <c r="E153" s="481"/>
      <c r="F153" s="628"/>
    </row>
    <row r="154" spans="5:6" ht="12">
      <c r="E154" s="481"/>
      <c r="F154" s="628"/>
    </row>
    <row r="155" spans="5:6" ht="12">
      <c r="E155" s="481"/>
      <c r="F155" s="628"/>
    </row>
    <row r="156" spans="5:6" ht="12">
      <c r="E156" s="481"/>
      <c r="F156" s="628"/>
    </row>
    <row r="157" spans="5:6" ht="12">
      <c r="E157" s="481"/>
      <c r="F157" s="628"/>
    </row>
    <row r="158" spans="5:6" ht="12">
      <c r="E158" s="481"/>
      <c r="F158" s="628"/>
    </row>
    <row r="159" spans="5:6" ht="12">
      <c r="E159" s="481"/>
      <c r="F159" s="628"/>
    </row>
    <row r="160" spans="5:6" ht="12">
      <c r="E160" s="481"/>
      <c r="F160" s="628"/>
    </row>
    <row r="161" spans="5:6" ht="12">
      <c r="E161" s="481"/>
      <c r="F161" s="628"/>
    </row>
    <row r="162" spans="5:6" ht="12">
      <c r="E162" s="481"/>
      <c r="F162" s="628"/>
    </row>
    <row r="163" spans="5:6" ht="12">
      <c r="E163" s="481"/>
      <c r="F163" s="628"/>
    </row>
    <row r="164" spans="5:6" ht="12">
      <c r="E164" s="481"/>
      <c r="F164" s="628"/>
    </row>
    <row r="165" spans="5:6" ht="12">
      <c r="E165" s="481"/>
      <c r="F165" s="628"/>
    </row>
  </sheetData>
  <sheetProtection/>
  <mergeCells count="8">
    <mergeCell ref="C10:F10"/>
    <mergeCell ref="C6:F6"/>
    <mergeCell ref="A7:B7"/>
    <mergeCell ref="C7:F7"/>
    <mergeCell ref="A8:B8"/>
    <mergeCell ref="C8:F8"/>
    <mergeCell ref="A9:B9"/>
    <mergeCell ref="C9:F9"/>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rgb="FF92D050"/>
  </sheetPr>
  <dimension ref="A1:IV219"/>
  <sheetViews>
    <sheetView tabSelected="1" zoomScalePageLayoutView="0" workbookViewId="0" topLeftCell="A1">
      <selection activeCell="F20" sqref="F19:F20"/>
    </sheetView>
  </sheetViews>
  <sheetFormatPr defaultColWidth="8.796875" defaultRowHeight="15"/>
  <cols>
    <col min="1" max="1" width="4.8984375" style="1179" customWidth="1"/>
    <col min="2" max="2" width="3.59765625" style="1180" customWidth="1"/>
    <col min="3" max="3" width="35.59765625" style="1130" customWidth="1"/>
    <col min="4" max="4" width="6.59765625" style="482" customWidth="1"/>
    <col min="5" max="5" width="8" style="531" customWidth="1"/>
    <col min="6" max="6" width="11.19921875" style="531" customWidth="1"/>
    <col min="7" max="7" width="13" style="1131" customWidth="1"/>
    <col min="8" max="16384" width="9" style="474" customWidth="1"/>
  </cols>
  <sheetData>
    <row r="1" spans="1:5" ht="12">
      <c r="A1" s="474"/>
      <c r="B1" s="1129"/>
      <c r="D1" s="531"/>
      <c r="E1" s="630"/>
    </row>
    <row r="2" spans="1:256" ht="14.25" customHeight="1">
      <c r="A2" s="1132"/>
      <c r="B2" s="1133" t="s">
        <v>65</v>
      </c>
      <c r="C2" s="1568" t="s">
        <v>319</v>
      </c>
      <c r="D2" s="1134"/>
      <c r="E2" s="1135"/>
      <c r="F2" s="631"/>
      <c r="G2" s="631"/>
      <c r="H2" s="425"/>
      <c r="I2" s="425"/>
      <c r="J2" s="866"/>
      <c r="K2" s="866"/>
      <c r="L2" s="866"/>
      <c r="M2" s="866"/>
      <c r="N2" s="866"/>
      <c r="O2" s="866"/>
      <c r="P2" s="866"/>
      <c r="Q2" s="866"/>
      <c r="R2" s="866"/>
      <c r="S2" s="866"/>
      <c r="T2" s="866"/>
      <c r="U2" s="866"/>
      <c r="V2" s="866"/>
      <c r="W2" s="866"/>
      <c r="X2" s="866"/>
      <c r="Y2" s="866"/>
      <c r="Z2" s="866"/>
      <c r="AA2" s="866"/>
      <c r="AB2" s="866"/>
      <c r="AC2" s="866"/>
      <c r="AD2" s="866"/>
      <c r="AE2" s="866"/>
      <c r="AF2" s="866"/>
      <c r="AG2" s="866"/>
      <c r="AH2" s="866"/>
      <c r="AI2" s="866"/>
      <c r="AJ2" s="866"/>
      <c r="AK2" s="866"/>
      <c r="AL2" s="866"/>
      <c r="AM2" s="866"/>
      <c r="AN2" s="866"/>
      <c r="AO2" s="866"/>
      <c r="AP2" s="866"/>
      <c r="AQ2" s="866"/>
      <c r="AR2" s="866"/>
      <c r="AS2" s="866"/>
      <c r="AT2" s="866"/>
      <c r="AU2" s="866"/>
      <c r="AV2" s="866"/>
      <c r="AW2" s="866"/>
      <c r="AX2" s="866"/>
      <c r="AY2" s="866"/>
      <c r="AZ2" s="866"/>
      <c r="BA2" s="866"/>
      <c r="BB2" s="866"/>
      <c r="BC2" s="866"/>
      <c r="BD2" s="866"/>
      <c r="BE2" s="866"/>
      <c r="BF2" s="866"/>
      <c r="BG2" s="866"/>
      <c r="BH2" s="866"/>
      <c r="BI2" s="866"/>
      <c r="BJ2" s="866"/>
      <c r="BK2" s="866"/>
      <c r="BL2" s="866"/>
      <c r="BM2" s="866"/>
      <c r="BN2" s="866"/>
      <c r="BO2" s="866"/>
      <c r="BP2" s="866"/>
      <c r="BQ2" s="866"/>
      <c r="BR2" s="866"/>
      <c r="BS2" s="866"/>
      <c r="BT2" s="866"/>
      <c r="BU2" s="866"/>
      <c r="BV2" s="866"/>
      <c r="BW2" s="866"/>
      <c r="BX2" s="866"/>
      <c r="BY2" s="866"/>
      <c r="BZ2" s="866"/>
      <c r="CA2" s="866"/>
      <c r="CB2" s="866"/>
      <c r="CC2" s="866"/>
      <c r="CD2" s="866"/>
      <c r="CE2" s="866"/>
      <c r="CF2" s="866"/>
      <c r="CG2" s="866"/>
      <c r="CH2" s="866"/>
      <c r="CI2" s="866"/>
      <c r="CJ2" s="866"/>
      <c r="CK2" s="866"/>
      <c r="CL2" s="866"/>
      <c r="CM2" s="866"/>
      <c r="CN2" s="866"/>
      <c r="CO2" s="866"/>
      <c r="CP2" s="866"/>
      <c r="CQ2" s="866"/>
      <c r="CR2" s="866"/>
      <c r="CS2" s="866"/>
      <c r="CT2" s="866"/>
      <c r="CU2" s="866"/>
      <c r="CV2" s="866"/>
      <c r="CW2" s="866"/>
      <c r="CX2" s="866"/>
      <c r="CY2" s="866"/>
      <c r="CZ2" s="866"/>
      <c r="DA2" s="866"/>
      <c r="DB2" s="866"/>
      <c r="DC2" s="866"/>
      <c r="DD2" s="866"/>
      <c r="DE2" s="866"/>
      <c r="DF2" s="866"/>
      <c r="DG2" s="866"/>
      <c r="DH2" s="866"/>
      <c r="DI2" s="866"/>
      <c r="DJ2" s="866"/>
      <c r="DK2" s="866"/>
      <c r="DL2" s="866"/>
      <c r="DM2" s="866"/>
      <c r="DN2" s="866"/>
      <c r="DO2" s="866"/>
      <c r="DP2" s="866"/>
      <c r="DQ2" s="866"/>
      <c r="DR2" s="866"/>
      <c r="DS2" s="866"/>
      <c r="DT2" s="866"/>
      <c r="DU2" s="866"/>
      <c r="DV2" s="866"/>
      <c r="DW2" s="866"/>
      <c r="DX2" s="866"/>
      <c r="DY2" s="866"/>
      <c r="DZ2" s="866"/>
      <c r="EA2" s="866"/>
      <c r="EB2" s="866"/>
      <c r="EC2" s="866"/>
      <c r="ED2" s="866"/>
      <c r="EE2" s="866"/>
      <c r="EF2" s="866"/>
      <c r="EG2" s="866"/>
      <c r="EH2" s="866"/>
      <c r="EI2" s="866"/>
      <c r="EJ2" s="866"/>
      <c r="EK2" s="866"/>
      <c r="EL2" s="866"/>
      <c r="EM2" s="866"/>
      <c r="EN2" s="866"/>
      <c r="EO2" s="866"/>
      <c r="EP2" s="866"/>
      <c r="EQ2" s="866"/>
      <c r="ER2" s="866"/>
      <c r="ES2" s="866"/>
      <c r="ET2" s="866"/>
      <c r="EU2" s="866"/>
      <c r="EV2" s="866"/>
      <c r="EW2" s="866"/>
      <c r="EX2" s="866"/>
      <c r="EY2" s="866"/>
      <c r="EZ2" s="866"/>
      <c r="FA2" s="866"/>
      <c r="FB2" s="866"/>
      <c r="FC2" s="866"/>
      <c r="FD2" s="866"/>
      <c r="FE2" s="866"/>
      <c r="FF2" s="866"/>
      <c r="FG2" s="866"/>
      <c r="FH2" s="866"/>
      <c r="FI2" s="866"/>
      <c r="FJ2" s="866"/>
      <c r="FK2" s="866"/>
      <c r="FL2" s="866"/>
      <c r="FM2" s="866"/>
      <c r="FN2" s="866"/>
      <c r="FO2" s="866"/>
      <c r="FP2" s="866"/>
      <c r="FQ2" s="866"/>
      <c r="FR2" s="866"/>
      <c r="FS2" s="866"/>
      <c r="FT2" s="866"/>
      <c r="FU2" s="866"/>
      <c r="FV2" s="866"/>
      <c r="FW2" s="866"/>
      <c r="FX2" s="866"/>
      <c r="FY2" s="866"/>
      <c r="FZ2" s="866"/>
      <c r="GA2" s="866"/>
      <c r="GB2" s="866"/>
      <c r="GC2" s="866"/>
      <c r="GD2" s="866"/>
      <c r="GE2" s="866"/>
      <c r="GF2" s="866"/>
      <c r="GG2" s="866"/>
      <c r="GH2" s="866"/>
      <c r="GI2" s="866"/>
      <c r="GJ2" s="866"/>
      <c r="GK2" s="866"/>
      <c r="GL2" s="866"/>
      <c r="GM2" s="866"/>
      <c r="GN2" s="866"/>
      <c r="GO2" s="866"/>
      <c r="GP2" s="866"/>
      <c r="GQ2" s="866"/>
      <c r="GR2" s="866"/>
      <c r="GS2" s="866"/>
      <c r="GT2" s="866"/>
      <c r="GU2" s="866"/>
      <c r="GV2" s="866"/>
      <c r="GW2" s="866"/>
      <c r="GX2" s="866"/>
      <c r="GY2" s="866"/>
      <c r="GZ2" s="866"/>
      <c r="HA2" s="866"/>
      <c r="HB2" s="866"/>
      <c r="HC2" s="866"/>
      <c r="HD2" s="866"/>
      <c r="HE2" s="866"/>
      <c r="HF2" s="866"/>
      <c r="HG2" s="866"/>
      <c r="HH2" s="866"/>
      <c r="HI2" s="866"/>
      <c r="HJ2" s="866"/>
      <c r="HK2" s="866"/>
      <c r="HL2" s="866"/>
      <c r="HM2" s="866"/>
      <c r="HN2" s="866"/>
      <c r="HO2" s="866"/>
      <c r="HP2" s="866"/>
      <c r="HQ2" s="866"/>
      <c r="HR2" s="866"/>
      <c r="HS2" s="866"/>
      <c r="HT2" s="866"/>
      <c r="HU2" s="866"/>
      <c r="HV2" s="866"/>
      <c r="HW2" s="866"/>
      <c r="HX2" s="866"/>
      <c r="HY2" s="866"/>
      <c r="HZ2" s="866"/>
      <c r="IA2" s="866"/>
      <c r="IB2" s="866"/>
      <c r="IC2" s="866"/>
      <c r="ID2" s="866"/>
      <c r="IE2" s="866"/>
      <c r="IF2" s="866"/>
      <c r="IG2" s="866"/>
      <c r="IH2" s="866"/>
      <c r="II2" s="866"/>
      <c r="IJ2" s="866"/>
      <c r="IK2" s="866"/>
      <c r="IL2" s="866"/>
      <c r="IM2" s="866"/>
      <c r="IN2" s="866"/>
      <c r="IO2" s="866"/>
      <c r="IP2" s="866"/>
      <c r="IQ2" s="866"/>
      <c r="IR2" s="866"/>
      <c r="IS2" s="866"/>
      <c r="IT2" s="866"/>
      <c r="IU2" s="866"/>
      <c r="IV2" s="866"/>
    </row>
    <row r="3" spans="1:256" ht="24.75">
      <c r="A3" s="1132"/>
      <c r="B3" s="1136"/>
      <c r="C3" s="1568" t="s">
        <v>551</v>
      </c>
      <c r="D3" s="1134"/>
      <c r="E3" s="1135"/>
      <c r="F3" s="631"/>
      <c r="G3" s="631"/>
      <c r="H3" s="425"/>
      <c r="I3" s="425"/>
      <c r="J3" s="866"/>
      <c r="K3" s="866"/>
      <c r="L3" s="866"/>
      <c r="M3" s="866"/>
      <c r="N3" s="866"/>
      <c r="O3" s="866"/>
      <c r="P3" s="866"/>
      <c r="Q3" s="866"/>
      <c r="R3" s="866"/>
      <c r="S3" s="866"/>
      <c r="T3" s="866"/>
      <c r="U3" s="866"/>
      <c r="V3" s="866"/>
      <c r="W3" s="866"/>
      <c r="X3" s="866"/>
      <c r="Y3" s="866"/>
      <c r="Z3" s="866"/>
      <c r="AA3" s="866"/>
      <c r="AB3" s="866"/>
      <c r="AC3" s="866"/>
      <c r="AD3" s="866"/>
      <c r="AE3" s="866"/>
      <c r="AF3" s="866"/>
      <c r="AG3" s="866"/>
      <c r="AH3" s="866"/>
      <c r="AI3" s="866"/>
      <c r="AJ3" s="866"/>
      <c r="AK3" s="866"/>
      <c r="AL3" s="866"/>
      <c r="AM3" s="866"/>
      <c r="AN3" s="866"/>
      <c r="AO3" s="866"/>
      <c r="AP3" s="866"/>
      <c r="AQ3" s="866"/>
      <c r="AR3" s="866"/>
      <c r="AS3" s="866"/>
      <c r="AT3" s="866"/>
      <c r="AU3" s="866"/>
      <c r="AV3" s="866"/>
      <c r="AW3" s="866"/>
      <c r="AX3" s="866"/>
      <c r="AY3" s="866"/>
      <c r="AZ3" s="866"/>
      <c r="BA3" s="866"/>
      <c r="BB3" s="866"/>
      <c r="BC3" s="866"/>
      <c r="BD3" s="866"/>
      <c r="BE3" s="866"/>
      <c r="BF3" s="866"/>
      <c r="BG3" s="866"/>
      <c r="BH3" s="866"/>
      <c r="BI3" s="866"/>
      <c r="BJ3" s="866"/>
      <c r="BK3" s="866"/>
      <c r="BL3" s="866"/>
      <c r="BM3" s="866"/>
      <c r="BN3" s="866"/>
      <c r="BO3" s="866"/>
      <c r="BP3" s="866"/>
      <c r="BQ3" s="866"/>
      <c r="BR3" s="866"/>
      <c r="BS3" s="866"/>
      <c r="BT3" s="866"/>
      <c r="BU3" s="866"/>
      <c r="BV3" s="866"/>
      <c r="BW3" s="866"/>
      <c r="BX3" s="866"/>
      <c r="BY3" s="866"/>
      <c r="BZ3" s="866"/>
      <c r="CA3" s="866"/>
      <c r="CB3" s="866"/>
      <c r="CC3" s="866"/>
      <c r="CD3" s="866"/>
      <c r="CE3" s="866"/>
      <c r="CF3" s="866"/>
      <c r="CG3" s="866"/>
      <c r="CH3" s="866"/>
      <c r="CI3" s="866"/>
      <c r="CJ3" s="866"/>
      <c r="CK3" s="866"/>
      <c r="CL3" s="866"/>
      <c r="CM3" s="866"/>
      <c r="CN3" s="866"/>
      <c r="CO3" s="866"/>
      <c r="CP3" s="866"/>
      <c r="CQ3" s="866"/>
      <c r="CR3" s="866"/>
      <c r="CS3" s="866"/>
      <c r="CT3" s="866"/>
      <c r="CU3" s="866"/>
      <c r="CV3" s="866"/>
      <c r="CW3" s="866"/>
      <c r="CX3" s="866"/>
      <c r="CY3" s="866"/>
      <c r="CZ3" s="866"/>
      <c r="DA3" s="866"/>
      <c r="DB3" s="866"/>
      <c r="DC3" s="866"/>
      <c r="DD3" s="866"/>
      <c r="DE3" s="866"/>
      <c r="DF3" s="866"/>
      <c r="DG3" s="866"/>
      <c r="DH3" s="866"/>
      <c r="DI3" s="866"/>
      <c r="DJ3" s="866"/>
      <c r="DK3" s="866"/>
      <c r="DL3" s="866"/>
      <c r="DM3" s="866"/>
      <c r="DN3" s="866"/>
      <c r="DO3" s="866"/>
      <c r="DP3" s="866"/>
      <c r="DQ3" s="866"/>
      <c r="DR3" s="866"/>
      <c r="DS3" s="866"/>
      <c r="DT3" s="866"/>
      <c r="DU3" s="866"/>
      <c r="DV3" s="866"/>
      <c r="DW3" s="866"/>
      <c r="DX3" s="866"/>
      <c r="DY3" s="866"/>
      <c r="DZ3" s="866"/>
      <c r="EA3" s="866"/>
      <c r="EB3" s="866"/>
      <c r="EC3" s="866"/>
      <c r="ED3" s="866"/>
      <c r="EE3" s="866"/>
      <c r="EF3" s="866"/>
      <c r="EG3" s="866"/>
      <c r="EH3" s="866"/>
      <c r="EI3" s="866"/>
      <c r="EJ3" s="866"/>
      <c r="EK3" s="866"/>
      <c r="EL3" s="866"/>
      <c r="EM3" s="866"/>
      <c r="EN3" s="866"/>
      <c r="EO3" s="866"/>
      <c r="EP3" s="866"/>
      <c r="EQ3" s="866"/>
      <c r="ER3" s="866"/>
      <c r="ES3" s="866"/>
      <c r="ET3" s="866"/>
      <c r="EU3" s="866"/>
      <c r="EV3" s="866"/>
      <c r="EW3" s="866"/>
      <c r="EX3" s="866"/>
      <c r="EY3" s="866"/>
      <c r="EZ3" s="866"/>
      <c r="FA3" s="866"/>
      <c r="FB3" s="866"/>
      <c r="FC3" s="866"/>
      <c r="FD3" s="866"/>
      <c r="FE3" s="866"/>
      <c r="FF3" s="866"/>
      <c r="FG3" s="866"/>
      <c r="FH3" s="866"/>
      <c r="FI3" s="866"/>
      <c r="FJ3" s="866"/>
      <c r="FK3" s="866"/>
      <c r="FL3" s="866"/>
      <c r="FM3" s="866"/>
      <c r="FN3" s="866"/>
      <c r="FO3" s="866"/>
      <c r="FP3" s="866"/>
      <c r="FQ3" s="866"/>
      <c r="FR3" s="866"/>
      <c r="FS3" s="866"/>
      <c r="FT3" s="866"/>
      <c r="FU3" s="866"/>
      <c r="FV3" s="866"/>
      <c r="FW3" s="866"/>
      <c r="FX3" s="866"/>
      <c r="FY3" s="866"/>
      <c r="FZ3" s="866"/>
      <c r="GA3" s="866"/>
      <c r="GB3" s="866"/>
      <c r="GC3" s="866"/>
      <c r="GD3" s="866"/>
      <c r="GE3" s="866"/>
      <c r="GF3" s="866"/>
      <c r="GG3" s="866"/>
      <c r="GH3" s="866"/>
      <c r="GI3" s="866"/>
      <c r="GJ3" s="866"/>
      <c r="GK3" s="866"/>
      <c r="GL3" s="866"/>
      <c r="GM3" s="866"/>
      <c r="GN3" s="866"/>
      <c r="GO3" s="866"/>
      <c r="GP3" s="866"/>
      <c r="GQ3" s="866"/>
      <c r="GR3" s="866"/>
      <c r="GS3" s="866"/>
      <c r="GT3" s="866"/>
      <c r="GU3" s="866"/>
      <c r="GV3" s="866"/>
      <c r="GW3" s="866"/>
      <c r="GX3" s="866"/>
      <c r="GY3" s="866"/>
      <c r="GZ3" s="866"/>
      <c r="HA3" s="866"/>
      <c r="HB3" s="866"/>
      <c r="HC3" s="866"/>
      <c r="HD3" s="866"/>
      <c r="HE3" s="866"/>
      <c r="HF3" s="866"/>
      <c r="HG3" s="866"/>
      <c r="HH3" s="866"/>
      <c r="HI3" s="866"/>
      <c r="HJ3" s="866"/>
      <c r="HK3" s="866"/>
      <c r="HL3" s="866"/>
      <c r="HM3" s="866"/>
      <c r="HN3" s="866"/>
      <c r="HO3" s="866"/>
      <c r="HP3" s="866"/>
      <c r="HQ3" s="866"/>
      <c r="HR3" s="866"/>
      <c r="HS3" s="866"/>
      <c r="HT3" s="866"/>
      <c r="HU3" s="866"/>
      <c r="HV3" s="866"/>
      <c r="HW3" s="866"/>
      <c r="HX3" s="866"/>
      <c r="HY3" s="866"/>
      <c r="HZ3" s="866"/>
      <c r="IA3" s="866"/>
      <c r="IB3" s="866"/>
      <c r="IC3" s="866"/>
      <c r="ID3" s="866"/>
      <c r="IE3" s="866"/>
      <c r="IF3" s="866"/>
      <c r="IG3" s="866"/>
      <c r="IH3" s="866"/>
      <c r="II3" s="866"/>
      <c r="IJ3" s="866"/>
      <c r="IK3" s="866"/>
      <c r="IL3" s="866"/>
      <c r="IM3" s="866"/>
      <c r="IN3" s="866"/>
      <c r="IO3" s="866"/>
      <c r="IP3" s="866"/>
      <c r="IQ3" s="866"/>
      <c r="IR3" s="866"/>
      <c r="IS3" s="866"/>
      <c r="IT3" s="866"/>
      <c r="IU3" s="866"/>
      <c r="IV3" s="866"/>
    </row>
    <row r="4" spans="1:8" s="531" customFormat="1" ht="12">
      <c r="A4" s="1137"/>
      <c r="B4" s="1138"/>
      <c r="C4" s="1139"/>
      <c r="D4" s="536"/>
      <c r="E4" s="535"/>
      <c r="F4" s="1140"/>
      <c r="G4" s="633"/>
      <c r="H4" s="633"/>
    </row>
    <row r="5" spans="1:7" s="1144" customFormat="1" ht="25.5" customHeight="1">
      <c r="A5" s="1141" t="s">
        <v>503</v>
      </c>
      <c r="B5" s="1142" t="s">
        <v>504</v>
      </c>
      <c r="C5" s="1458" t="s">
        <v>61</v>
      </c>
      <c r="D5" s="1458"/>
      <c r="E5" s="1458"/>
      <c r="F5" s="1458"/>
      <c r="G5" s="1143" t="s">
        <v>80</v>
      </c>
    </row>
    <row r="6" spans="1:8" ht="15.75" customHeight="1">
      <c r="A6" s="1454" t="s">
        <v>1307</v>
      </c>
      <c r="B6" s="1454"/>
      <c r="C6" s="1455" t="s">
        <v>552</v>
      </c>
      <c r="D6" s="1455"/>
      <c r="E6" s="1455"/>
      <c r="F6" s="1455"/>
      <c r="G6" s="1145">
        <f>G103</f>
        <v>0</v>
      </c>
      <c r="H6" s="631"/>
    </row>
    <row r="7" spans="1:8" ht="15.75" customHeight="1">
      <c r="A7" s="1454" t="s">
        <v>1308</v>
      </c>
      <c r="B7" s="1454"/>
      <c r="C7" s="1455" t="s">
        <v>1334</v>
      </c>
      <c r="D7" s="1455"/>
      <c r="E7" s="1455"/>
      <c r="F7" s="1455"/>
      <c r="G7" s="1145">
        <f>G115</f>
        <v>0</v>
      </c>
      <c r="H7" s="631"/>
    </row>
    <row r="8" spans="1:8" ht="15.75" customHeight="1">
      <c r="A8" s="1454" t="s">
        <v>553</v>
      </c>
      <c r="B8" s="1454"/>
      <c r="C8" s="1455" t="s">
        <v>1349</v>
      </c>
      <c r="D8" s="1455"/>
      <c r="E8" s="1455"/>
      <c r="F8" s="1455"/>
      <c r="G8" s="1145">
        <f>G122</f>
        <v>0</v>
      </c>
      <c r="H8" s="631"/>
    </row>
    <row r="9" spans="1:8" ht="15.75" customHeight="1">
      <c r="A9" s="1454" t="s">
        <v>554</v>
      </c>
      <c r="B9" s="1454"/>
      <c r="C9" s="1455" t="s">
        <v>1422</v>
      </c>
      <c r="D9" s="1455"/>
      <c r="E9" s="1455"/>
      <c r="F9" s="1455"/>
      <c r="G9" s="1145">
        <f>G168</f>
        <v>0</v>
      </c>
      <c r="H9" s="631"/>
    </row>
    <row r="10" spans="1:8" ht="15.75" customHeight="1">
      <c r="A10" s="1454" t="s">
        <v>1425</v>
      </c>
      <c r="B10" s="1454"/>
      <c r="C10" s="1455" t="s">
        <v>1423</v>
      </c>
      <c r="D10" s="1455"/>
      <c r="E10" s="1455"/>
      <c r="F10" s="1455"/>
      <c r="G10" s="1145">
        <f>G183</f>
        <v>0</v>
      </c>
      <c r="H10" s="631"/>
    </row>
    <row r="11" spans="1:8" ht="15.75" customHeight="1">
      <c r="A11" s="1454" t="s">
        <v>1428</v>
      </c>
      <c r="B11" s="1454"/>
      <c r="C11" s="1455" t="s">
        <v>1426</v>
      </c>
      <c r="D11" s="1455"/>
      <c r="E11" s="1455"/>
      <c r="F11" s="1455"/>
      <c r="G11" s="1145">
        <f>G193</f>
        <v>0</v>
      </c>
      <c r="H11" s="631"/>
    </row>
    <row r="12" spans="1:8" ht="15.75" customHeight="1">
      <c r="A12" s="1454" t="s">
        <v>1430</v>
      </c>
      <c r="B12" s="1454"/>
      <c r="C12" s="1455" t="s">
        <v>1420</v>
      </c>
      <c r="D12" s="1455"/>
      <c r="E12" s="1455"/>
      <c r="F12" s="1455"/>
      <c r="G12" s="1145">
        <f>G199</f>
        <v>0</v>
      </c>
      <c r="H12" s="631"/>
    </row>
    <row r="13" spans="1:7" ht="16.5" customHeight="1">
      <c r="A13" s="1146"/>
      <c r="B13" s="1147"/>
      <c r="C13" s="1456" t="s">
        <v>555</v>
      </c>
      <c r="D13" s="1456"/>
      <c r="E13" s="1456"/>
      <c r="F13" s="1456"/>
      <c r="G13" s="1148">
        <f>SUM(G6:G12)</f>
        <v>0</v>
      </c>
    </row>
    <row r="14" spans="1:7" ht="16.5" customHeight="1">
      <c r="A14" s="1149"/>
      <c r="B14" s="1150"/>
      <c r="C14" s="1569"/>
      <c r="D14" s="1151"/>
      <c r="E14" s="1152"/>
      <c r="F14" s="1153"/>
      <c r="G14" s="1153"/>
    </row>
    <row r="15" spans="1:8" ht="12">
      <c r="A15" s="1154"/>
      <c r="B15" s="1138"/>
      <c r="C15" s="1155"/>
      <c r="D15" s="505"/>
      <c r="E15" s="1156"/>
      <c r="F15" s="1140"/>
      <c r="G15" s="1140"/>
      <c r="H15" s="531"/>
    </row>
    <row r="16" spans="1:7" s="1144" customFormat="1" ht="17.25" customHeight="1">
      <c r="A16" s="1141"/>
      <c r="B16" s="1157"/>
      <c r="C16" s="1457" t="s">
        <v>551</v>
      </c>
      <c r="D16" s="1457"/>
      <c r="E16" s="1457"/>
      <c r="F16" s="1457"/>
      <c r="G16" s="1457"/>
    </row>
    <row r="17" spans="1:7" s="1144" customFormat="1" ht="25.5" customHeight="1">
      <c r="A17" s="1158" t="s">
        <v>503</v>
      </c>
      <c r="B17" s="1159" t="s">
        <v>504</v>
      </c>
      <c r="C17" s="1160" t="s">
        <v>61</v>
      </c>
      <c r="D17" s="1161" t="s">
        <v>62</v>
      </c>
      <c r="E17" s="1160" t="s">
        <v>63</v>
      </c>
      <c r="F17" s="1162" t="s">
        <v>125</v>
      </c>
      <c r="G17" s="1143" t="s">
        <v>80</v>
      </c>
    </row>
    <row r="18" spans="1:7" s="531" customFormat="1" ht="12.75" thickBot="1">
      <c r="A18" s="572"/>
      <c r="B18" s="573"/>
      <c r="C18" s="1163"/>
      <c r="D18" s="575"/>
      <c r="E18" s="576"/>
      <c r="F18" s="1164"/>
      <c r="G18" s="1165"/>
    </row>
    <row r="19" spans="1:7" s="531" customFormat="1" ht="12">
      <c r="A19" s="1556" t="s">
        <v>1307</v>
      </c>
      <c r="B19" s="1557"/>
      <c r="C19" s="1558" t="s">
        <v>552</v>
      </c>
      <c r="D19" s="1559"/>
      <c r="E19" s="1560"/>
      <c r="F19" s="1561"/>
      <c r="G19" s="1562"/>
    </row>
    <row r="20" spans="1:7" s="531" customFormat="1" ht="36.75" thickBot="1">
      <c r="A20" s="1563" t="s">
        <v>1309</v>
      </c>
      <c r="B20" s="1564" t="s">
        <v>556</v>
      </c>
      <c r="C20" s="1570" t="s">
        <v>1223</v>
      </c>
      <c r="D20" s="1565"/>
      <c r="E20" s="1566"/>
      <c r="F20" s="1566"/>
      <c r="G20" s="1567"/>
    </row>
    <row r="21" spans="1:7" s="531" customFormat="1" ht="24">
      <c r="A21" s="1539" t="s">
        <v>1309</v>
      </c>
      <c r="B21" s="1166" t="s">
        <v>557</v>
      </c>
      <c r="C21" s="1167" t="s">
        <v>1224</v>
      </c>
      <c r="D21" s="1168">
        <v>1</v>
      </c>
      <c r="E21" s="1169" t="s">
        <v>150</v>
      </c>
      <c r="F21" s="1170"/>
      <c r="G21" s="1540">
        <f>D21*F21</f>
        <v>0</v>
      </c>
    </row>
    <row r="22" spans="1:7" s="531" customFormat="1" ht="12">
      <c r="A22" s="1537" t="s">
        <v>1309</v>
      </c>
      <c r="B22" s="1171" t="s">
        <v>558</v>
      </c>
      <c r="C22" s="1174" t="s">
        <v>1225</v>
      </c>
      <c r="D22" s="1175">
        <v>1</v>
      </c>
      <c r="E22" s="1172" t="s">
        <v>76</v>
      </c>
      <c r="F22" s="1173"/>
      <c r="G22" s="1538">
        <f aca="true" t="shared" si="0" ref="G22:G85">D22*F22</f>
        <v>0</v>
      </c>
    </row>
    <row r="23" spans="1:7" s="531" customFormat="1" ht="24">
      <c r="A23" s="1537" t="s">
        <v>1309</v>
      </c>
      <c r="B23" s="1171" t="s">
        <v>559</v>
      </c>
      <c r="C23" s="1174" t="s">
        <v>1226</v>
      </c>
      <c r="D23" s="1175">
        <v>1</v>
      </c>
      <c r="E23" s="1172" t="s">
        <v>76</v>
      </c>
      <c r="F23" s="1173"/>
      <c r="G23" s="1538">
        <f t="shared" si="0"/>
        <v>0</v>
      </c>
    </row>
    <row r="24" spans="1:7" s="531" customFormat="1" ht="24">
      <c r="A24" s="1537" t="s">
        <v>1309</v>
      </c>
      <c r="B24" s="1171" t="s">
        <v>560</v>
      </c>
      <c r="C24" s="1174" t="s">
        <v>1227</v>
      </c>
      <c r="D24" s="1175">
        <v>1</v>
      </c>
      <c r="E24" s="1172" t="s">
        <v>76</v>
      </c>
      <c r="F24" s="1173"/>
      <c r="G24" s="1538">
        <f t="shared" si="0"/>
        <v>0</v>
      </c>
    </row>
    <row r="25" spans="1:7" s="531" customFormat="1" ht="24">
      <c r="A25" s="1537" t="s">
        <v>1309</v>
      </c>
      <c r="B25" s="1171" t="s">
        <v>561</v>
      </c>
      <c r="C25" s="1174" t="s">
        <v>1228</v>
      </c>
      <c r="D25" s="1175">
        <v>1</v>
      </c>
      <c r="E25" s="1172" t="s">
        <v>76</v>
      </c>
      <c r="F25" s="1173"/>
      <c r="G25" s="1538">
        <f t="shared" si="0"/>
        <v>0</v>
      </c>
    </row>
    <row r="26" spans="1:7" s="531" customFormat="1" ht="24">
      <c r="A26" s="1537" t="s">
        <v>1309</v>
      </c>
      <c r="B26" s="1171" t="s">
        <v>562</v>
      </c>
      <c r="C26" s="1174" t="s">
        <v>1229</v>
      </c>
      <c r="D26" s="1175">
        <v>1</v>
      </c>
      <c r="E26" s="1172" t="s">
        <v>76</v>
      </c>
      <c r="F26" s="1173"/>
      <c r="G26" s="1538">
        <f t="shared" si="0"/>
        <v>0</v>
      </c>
    </row>
    <row r="27" spans="1:7" s="531" customFormat="1" ht="24">
      <c r="A27" s="1537" t="s">
        <v>1309</v>
      </c>
      <c r="B27" s="1171" t="s">
        <v>563</v>
      </c>
      <c r="C27" s="1174" t="s">
        <v>1230</v>
      </c>
      <c r="D27" s="1175">
        <v>1</v>
      </c>
      <c r="E27" s="1172" t="s">
        <v>76</v>
      </c>
      <c r="F27" s="1173"/>
      <c r="G27" s="1538">
        <f t="shared" si="0"/>
        <v>0</v>
      </c>
    </row>
    <row r="28" spans="1:7" s="531" customFormat="1" ht="12">
      <c r="A28" s="1537" t="s">
        <v>1309</v>
      </c>
      <c r="B28" s="1171" t="s">
        <v>564</v>
      </c>
      <c r="C28" s="1174" t="s">
        <v>1231</v>
      </c>
      <c r="D28" s="1175">
        <v>1</v>
      </c>
      <c r="E28" s="1172" t="s">
        <v>76</v>
      </c>
      <c r="F28" s="1173"/>
      <c r="G28" s="1538">
        <f t="shared" si="0"/>
        <v>0</v>
      </c>
    </row>
    <row r="29" spans="1:7" s="531" customFormat="1" ht="12">
      <c r="A29" s="1537" t="s">
        <v>1309</v>
      </c>
      <c r="B29" s="1171" t="s">
        <v>565</v>
      </c>
      <c r="C29" s="1174" t="s">
        <v>1232</v>
      </c>
      <c r="D29" s="1175">
        <v>1</v>
      </c>
      <c r="E29" s="1172" t="s">
        <v>76</v>
      </c>
      <c r="F29" s="1173"/>
      <c r="G29" s="1538">
        <f t="shared" si="0"/>
        <v>0</v>
      </c>
    </row>
    <row r="30" spans="1:7" s="531" customFormat="1" ht="24">
      <c r="A30" s="1537" t="s">
        <v>1309</v>
      </c>
      <c r="B30" s="1171" t="s">
        <v>566</v>
      </c>
      <c r="C30" s="1174" t="s">
        <v>1233</v>
      </c>
      <c r="D30" s="1175">
        <v>1</v>
      </c>
      <c r="E30" s="1172" t="s">
        <v>76</v>
      </c>
      <c r="F30" s="1173"/>
      <c r="G30" s="1538">
        <f t="shared" si="0"/>
        <v>0</v>
      </c>
    </row>
    <row r="31" spans="1:7" s="531" customFormat="1" ht="16.5" customHeight="1">
      <c r="A31" s="1537" t="s">
        <v>1309</v>
      </c>
      <c r="B31" s="1171" t="s">
        <v>567</v>
      </c>
      <c r="C31" s="1174" t="s">
        <v>1234</v>
      </c>
      <c r="D31" s="1175">
        <v>1</v>
      </c>
      <c r="E31" s="1172" t="s">
        <v>76</v>
      </c>
      <c r="F31" s="1173"/>
      <c r="G31" s="1538">
        <f t="shared" si="0"/>
        <v>0</v>
      </c>
    </row>
    <row r="32" spans="1:7" s="531" customFormat="1" ht="12">
      <c r="A32" s="1537" t="s">
        <v>1309</v>
      </c>
      <c r="B32" s="1171" t="s">
        <v>568</v>
      </c>
      <c r="C32" s="1174" t="s">
        <v>1235</v>
      </c>
      <c r="D32" s="1175">
        <v>3</v>
      </c>
      <c r="E32" s="1172" t="s">
        <v>76</v>
      </c>
      <c r="F32" s="1173"/>
      <c r="G32" s="1538">
        <f t="shared" si="0"/>
        <v>0</v>
      </c>
    </row>
    <row r="33" spans="1:7" s="531" customFormat="1" ht="24">
      <c r="A33" s="1537" t="s">
        <v>1309</v>
      </c>
      <c r="B33" s="1171" t="s">
        <v>569</v>
      </c>
      <c r="C33" s="1174" t="s">
        <v>1236</v>
      </c>
      <c r="D33" s="1175">
        <v>1</v>
      </c>
      <c r="E33" s="1172" t="s">
        <v>76</v>
      </c>
      <c r="F33" s="1173"/>
      <c r="G33" s="1538">
        <f t="shared" si="0"/>
        <v>0</v>
      </c>
    </row>
    <row r="34" spans="1:7" s="531" customFormat="1" ht="24">
      <c r="A34" s="1537" t="s">
        <v>1309</v>
      </c>
      <c r="B34" s="1171" t="s">
        <v>570</v>
      </c>
      <c r="C34" s="1174" t="s">
        <v>1237</v>
      </c>
      <c r="D34" s="1175">
        <v>1</v>
      </c>
      <c r="E34" s="1172" t="s">
        <v>76</v>
      </c>
      <c r="F34" s="1173"/>
      <c r="G34" s="1538">
        <f t="shared" si="0"/>
        <v>0</v>
      </c>
    </row>
    <row r="35" spans="1:7" s="531" customFormat="1" ht="24">
      <c r="A35" s="1537" t="s">
        <v>1309</v>
      </c>
      <c r="B35" s="1171" t="s">
        <v>571</v>
      </c>
      <c r="C35" s="1174" t="s">
        <v>1238</v>
      </c>
      <c r="D35" s="1175">
        <v>1</v>
      </c>
      <c r="E35" s="1172" t="s">
        <v>76</v>
      </c>
      <c r="F35" s="1173"/>
      <c r="G35" s="1538">
        <f t="shared" si="0"/>
        <v>0</v>
      </c>
    </row>
    <row r="36" spans="1:7" s="531" customFormat="1" ht="12">
      <c r="A36" s="1537" t="s">
        <v>1309</v>
      </c>
      <c r="B36" s="1171" t="s">
        <v>572</v>
      </c>
      <c r="C36" s="1174" t="s">
        <v>1239</v>
      </c>
      <c r="D36" s="1175">
        <v>1</v>
      </c>
      <c r="E36" s="1172" t="s">
        <v>76</v>
      </c>
      <c r="F36" s="1173"/>
      <c r="G36" s="1538">
        <f t="shared" si="0"/>
        <v>0</v>
      </c>
    </row>
    <row r="37" spans="1:7" s="531" customFormat="1" ht="12">
      <c r="A37" s="1537" t="s">
        <v>1309</v>
      </c>
      <c r="B37" s="1171" t="s">
        <v>573</v>
      </c>
      <c r="C37" s="1174" t="s">
        <v>1240</v>
      </c>
      <c r="D37" s="1175">
        <v>1</v>
      </c>
      <c r="E37" s="1172" t="s">
        <v>76</v>
      </c>
      <c r="F37" s="1173"/>
      <c r="G37" s="1538">
        <f t="shared" si="0"/>
        <v>0</v>
      </c>
    </row>
    <row r="38" spans="1:7" s="531" customFormat="1" ht="12">
      <c r="A38" s="1537" t="s">
        <v>1309</v>
      </c>
      <c r="B38" s="1171" t="s">
        <v>574</v>
      </c>
      <c r="C38" s="1174" t="s">
        <v>1241</v>
      </c>
      <c r="D38" s="1175">
        <v>7</v>
      </c>
      <c r="E38" s="1172" t="s">
        <v>76</v>
      </c>
      <c r="F38" s="1173"/>
      <c r="G38" s="1538">
        <f t="shared" si="0"/>
        <v>0</v>
      </c>
    </row>
    <row r="39" spans="1:7" s="531" customFormat="1" ht="12">
      <c r="A39" s="1537" t="s">
        <v>1309</v>
      </c>
      <c r="B39" s="1171" t="s">
        <v>575</v>
      </c>
      <c r="C39" s="1174" t="s">
        <v>1242</v>
      </c>
      <c r="D39" s="1175">
        <v>7</v>
      </c>
      <c r="E39" s="1172" t="s">
        <v>76</v>
      </c>
      <c r="F39" s="1173"/>
      <c r="G39" s="1538">
        <f t="shared" si="0"/>
        <v>0</v>
      </c>
    </row>
    <row r="40" spans="1:7" s="531" customFormat="1" ht="12">
      <c r="A40" s="1537" t="s">
        <v>1309</v>
      </c>
      <c r="B40" s="1171" t="s">
        <v>576</v>
      </c>
      <c r="C40" s="1174" t="s">
        <v>1243</v>
      </c>
      <c r="D40" s="1175">
        <v>4</v>
      </c>
      <c r="E40" s="1172" t="s">
        <v>76</v>
      </c>
      <c r="F40" s="1173"/>
      <c r="G40" s="1538">
        <f t="shared" si="0"/>
        <v>0</v>
      </c>
    </row>
    <row r="41" spans="1:7" s="531" customFormat="1" ht="12">
      <c r="A41" s="1537" t="s">
        <v>1309</v>
      </c>
      <c r="B41" s="1171" t="s">
        <v>577</v>
      </c>
      <c r="C41" s="1174" t="s">
        <v>1244</v>
      </c>
      <c r="D41" s="1175">
        <v>4</v>
      </c>
      <c r="E41" s="1172" t="s">
        <v>76</v>
      </c>
      <c r="F41" s="1173"/>
      <c r="G41" s="1538">
        <f t="shared" si="0"/>
        <v>0</v>
      </c>
    </row>
    <row r="42" spans="1:7" s="531" customFormat="1" ht="12">
      <c r="A42" s="1537" t="s">
        <v>1309</v>
      </c>
      <c r="B42" s="1171" t="s">
        <v>578</v>
      </c>
      <c r="C42" s="1174" t="s">
        <v>1245</v>
      </c>
      <c r="D42" s="1175">
        <v>3</v>
      </c>
      <c r="E42" s="1172" t="s">
        <v>76</v>
      </c>
      <c r="F42" s="1173"/>
      <c r="G42" s="1538">
        <f t="shared" si="0"/>
        <v>0</v>
      </c>
    </row>
    <row r="43" spans="1:7" s="531" customFormat="1" ht="12">
      <c r="A43" s="1537" t="s">
        <v>1309</v>
      </c>
      <c r="B43" s="1171" t="s">
        <v>579</v>
      </c>
      <c r="C43" s="1174" t="s">
        <v>1246</v>
      </c>
      <c r="D43" s="1175">
        <v>4</v>
      </c>
      <c r="E43" s="1172" t="s">
        <v>76</v>
      </c>
      <c r="F43" s="1173"/>
      <c r="G43" s="1538">
        <f t="shared" si="0"/>
        <v>0</v>
      </c>
    </row>
    <row r="44" spans="1:7" s="531" customFormat="1" ht="12">
      <c r="A44" s="1537" t="s">
        <v>1309</v>
      </c>
      <c r="B44" s="1171" t="s">
        <v>580</v>
      </c>
      <c r="C44" s="1174" t="s">
        <v>1247</v>
      </c>
      <c r="D44" s="1175">
        <v>2</v>
      </c>
      <c r="E44" s="1172" t="s">
        <v>76</v>
      </c>
      <c r="F44" s="1173"/>
      <c r="G44" s="1538">
        <f t="shared" si="0"/>
        <v>0</v>
      </c>
    </row>
    <row r="45" spans="1:7" s="531" customFormat="1" ht="12">
      <c r="A45" s="1537" t="s">
        <v>1309</v>
      </c>
      <c r="B45" s="1171" t="s">
        <v>581</v>
      </c>
      <c r="C45" s="1174" t="s">
        <v>1248</v>
      </c>
      <c r="D45" s="1175">
        <v>1</v>
      </c>
      <c r="E45" s="1172" t="s">
        <v>76</v>
      </c>
      <c r="F45" s="1173"/>
      <c r="G45" s="1538">
        <f t="shared" si="0"/>
        <v>0</v>
      </c>
    </row>
    <row r="46" spans="1:7" s="531" customFormat="1" ht="12">
      <c r="A46" s="1537" t="s">
        <v>1309</v>
      </c>
      <c r="B46" s="1171" t="s">
        <v>582</v>
      </c>
      <c r="C46" s="1174" t="s">
        <v>1249</v>
      </c>
      <c r="D46" s="1175">
        <v>1</v>
      </c>
      <c r="E46" s="1172" t="s">
        <v>76</v>
      </c>
      <c r="F46" s="1173"/>
      <c r="G46" s="1538">
        <f t="shared" si="0"/>
        <v>0</v>
      </c>
    </row>
    <row r="47" spans="1:7" s="531" customFormat="1" ht="12">
      <c r="A47" s="1537" t="s">
        <v>1309</v>
      </c>
      <c r="B47" s="1171" t="s">
        <v>583</v>
      </c>
      <c r="C47" s="1174" t="s">
        <v>1250</v>
      </c>
      <c r="D47" s="1175">
        <v>9</v>
      </c>
      <c r="E47" s="1172" t="s">
        <v>76</v>
      </c>
      <c r="F47" s="1173"/>
      <c r="G47" s="1538">
        <f t="shared" si="0"/>
        <v>0</v>
      </c>
    </row>
    <row r="48" spans="1:7" s="531" customFormat="1" ht="24">
      <c r="A48" s="1537" t="s">
        <v>1309</v>
      </c>
      <c r="B48" s="1171" t="s">
        <v>584</v>
      </c>
      <c r="C48" s="1174" t="s">
        <v>1251</v>
      </c>
      <c r="D48" s="1175">
        <v>1</v>
      </c>
      <c r="E48" s="1172" t="s">
        <v>1252</v>
      </c>
      <c r="F48" s="1173"/>
      <c r="G48" s="1538">
        <f t="shared" si="0"/>
        <v>0</v>
      </c>
    </row>
    <row r="49" spans="1:7" s="531" customFormat="1" ht="12">
      <c r="A49" s="1537" t="s">
        <v>1309</v>
      </c>
      <c r="B49" s="1171" t="s">
        <v>585</v>
      </c>
      <c r="C49" s="1174" t="s">
        <v>1253</v>
      </c>
      <c r="D49" s="1175">
        <v>1</v>
      </c>
      <c r="E49" s="1172" t="s">
        <v>1252</v>
      </c>
      <c r="F49" s="1173"/>
      <c r="G49" s="1538">
        <f t="shared" si="0"/>
        <v>0</v>
      </c>
    </row>
    <row r="50" spans="1:7" s="531" customFormat="1" ht="12">
      <c r="A50" s="1537" t="s">
        <v>1309</v>
      </c>
      <c r="B50" s="1171" t="s">
        <v>586</v>
      </c>
      <c r="C50" s="1174" t="s">
        <v>1254</v>
      </c>
      <c r="D50" s="1175">
        <v>1</v>
      </c>
      <c r="E50" s="1172" t="s">
        <v>1252</v>
      </c>
      <c r="F50" s="1173"/>
      <c r="G50" s="1538">
        <f t="shared" si="0"/>
        <v>0</v>
      </c>
    </row>
    <row r="51" spans="1:7" s="531" customFormat="1" ht="12">
      <c r="A51" s="1537" t="s">
        <v>1309</v>
      </c>
      <c r="B51" s="1171" t="s">
        <v>587</v>
      </c>
      <c r="C51" s="1174" t="s">
        <v>1255</v>
      </c>
      <c r="D51" s="1175">
        <v>2</v>
      </c>
      <c r="E51" s="1172" t="s">
        <v>76</v>
      </c>
      <c r="F51" s="1173"/>
      <c r="G51" s="1538">
        <f t="shared" si="0"/>
        <v>0</v>
      </c>
    </row>
    <row r="52" spans="1:7" s="531" customFormat="1" ht="12">
      <c r="A52" s="1537" t="s">
        <v>1309</v>
      </c>
      <c r="B52" s="1171" t="s">
        <v>588</v>
      </c>
      <c r="C52" s="1174" t="s">
        <v>1256</v>
      </c>
      <c r="D52" s="1175">
        <v>2</v>
      </c>
      <c r="E52" s="1172" t="s">
        <v>76</v>
      </c>
      <c r="F52" s="1173"/>
      <c r="G52" s="1538">
        <f t="shared" si="0"/>
        <v>0</v>
      </c>
    </row>
    <row r="53" spans="1:7" s="531" customFormat="1" ht="12">
      <c r="A53" s="1537" t="s">
        <v>1309</v>
      </c>
      <c r="B53" s="1171" t="s">
        <v>589</v>
      </c>
      <c r="C53" s="1174" t="s">
        <v>1257</v>
      </c>
      <c r="D53" s="1175">
        <v>4</v>
      </c>
      <c r="E53" s="1172" t="s">
        <v>76</v>
      </c>
      <c r="F53" s="1173"/>
      <c r="G53" s="1538">
        <f t="shared" si="0"/>
        <v>0</v>
      </c>
    </row>
    <row r="54" spans="1:7" s="531" customFormat="1" ht="12">
      <c r="A54" s="1537" t="s">
        <v>1309</v>
      </c>
      <c r="B54" s="1171" t="s">
        <v>590</v>
      </c>
      <c r="C54" s="1174" t="s">
        <v>1258</v>
      </c>
      <c r="D54" s="1175">
        <v>6</v>
      </c>
      <c r="E54" s="1172" t="s">
        <v>76</v>
      </c>
      <c r="F54" s="1173"/>
      <c r="G54" s="1538">
        <f t="shared" si="0"/>
        <v>0</v>
      </c>
    </row>
    <row r="55" spans="1:7" s="531" customFormat="1" ht="12">
      <c r="A55" s="1537" t="s">
        <v>1309</v>
      </c>
      <c r="B55" s="1171" t="s">
        <v>591</v>
      </c>
      <c r="C55" s="1174" t="s">
        <v>1259</v>
      </c>
      <c r="D55" s="1175">
        <v>17</v>
      </c>
      <c r="E55" s="1172" t="s">
        <v>76</v>
      </c>
      <c r="F55" s="1173"/>
      <c r="G55" s="1538">
        <f t="shared" si="0"/>
        <v>0</v>
      </c>
    </row>
    <row r="56" spans="1:7" s="531" customFormat="1" ht="12">
      <c r="A56" s="1537" t="s">
        <v>1309</v>
      </c>
      <c r="B56" s="1171" t="s">
        <v>592</v>
      </c>
      <c r="C56" s="1174" t="s">
        <v>1260</v>
      </c>
      <c r="D56" s="1175">
        <v>40</v>
      </c>
      <c r="E56" s="1172" t="s">
        <v>76</v>
      </c>
      <c r="F56" s="1173"/>
      <c r="G56" s="1538">
        <f t="shared" si="0"/>
        <v>0</v>
      </c>
    </row>
    <row r="57" spans="1:7" s="531" customFormat="1" ht="12">
      <c r="A57" s="1537" t="s">
        <v>1309</v>
      </c>
      <c r="B57" s="1171" t="s">
        <v>593</v>
      </c>
      <c r="C57" s="1174" t="s">
        <v>1261</v>
      </c>
      <c r="D57" s="1175">
        <v>20</v>
      </c>
      <c r="E57" s="1172" t="s">
        <v>76</v>
      </c>
      <c r="F57" s="1173"/>
      <c r="G57" s="1538">
        <f t="shared" si="0"/>
        <v>0</v>
      </c>
    </row>
    <row r="58" spans="1:7" s="531" customFormat="1" ht="12">
      <c r="A58" s="1537" t="s">
        <v>1309</v>
      </c>
      <c r="B58" s="1171" t="s">
        <v>594</v>
      </c>
      <c r="C58" s="1174" t="s">
        <v>1262</v>
      </c>
      <c r="D58" s="1175">
        <v>18</v>
      </c>
      <c r="E58" s="1172" t="s">
        <v>76</v>
      </c>
      <c r="F58" s="1173"/>
      <c r="G58" s="1538">
        <f t="shared" si="0"/>
        <v>0</v>
      </c>
    </row>
    <row r="59" spans="1:7" s="531" customFormat="1" ht="12">
      <c r="A59" s="1537" t="s">
        <v>1309</v>
      </c>
      <c r="B59" s="1171" t="s">
        <v>595</v>
      </c>
      <c r="C59" s="1174" t="s">
        <v>1263</v>
      </c>
      <c r="D59" s="1175">
        <v>8</v>
      </c>
      <c r="E59" s="1172" t="s">
        <v>76</v>
      </c>
      <c r="F59" s="1173"/>
      <c r="G59" s="1538">
        <f t="shared" si="0"/>
        <v>0</v>
      </c>
    </row>
    <row r="60" spans="1:7" s="531" customFormat="1" ht="12">
      <c r="A60" s="1537" t="s">
        <v>1309</v>
      </c>
      <c r="B60" s="1171" t="s">
        <v>596</v>
      </c>
      <c r="C60" s="1174" t="s">
        <v>1264</v>
      </c>
      <c r="D60" s="1175">
        <v>13</v>
      </c>
      <c r="E60" s="1172" t="s">
        <v>76</v>
      </c>
      <c r="F60" s="1173"/>
      <c r="G60" s="1538">
        <f t="shared" si="0"/>
        <v>0</v>
      </c>
    </row>
    <row r="61" spans="1:7" s="531" customFormat="1" ht="24">
      <c r="A61" s="1537" t="s">
        <v>1309</v>
      </c>
      <c r="B61" s="1171" t="s">
        <v>597</v>
      </c>
      <c r="C61" s="1174" t="s">
        <v>1265</v>
      </c>
      <c r="D61" s="1175">
        <v>15</v>
      </c>
      <c r="E61" s="1172" t="s">
        <v>76</v>
      </c>
      <c r="F61" s="1173"/>
      <c r="G61" s="1538">
        <f t="shared" si="0"/>
        <v>0</v>
      </c>
    </row>
    <row r="62" spans="1:7" s="531" customFormat="1" ht="12">
      <c r="A62" s="1537" t="s">
        <v>1309</v>
      </c>
      <c r="B62" s="1171" t="s">
        <v>598</v>
      </c>
      <c r="C62" s="1174" t="s">
        <v>1266</v>
      </c>
      <c r="D62" s="1175">
        <v>10</v>
      </c>
      <c r="E62" s="1172" t="s">
        <v>76</v>
      </c>
      <c r="F62" s="1173"/>
      <c r="G62" s="1538">
        <f t="shared" si="0"/>
        <v>0</v>
      </c>
    </row>
    <row r="63" spans="1:7" s="531" customFormat="1" ht="12">
      <c r="A63" s="1537" t="s">
        <v>1309</v>
      </c>
      <c r="B63" s="1171" t="s">
        <v>599</v>
      </c>
      <c r="C63" s="1174" t="s">
        <v>1267</v>
      </c>
      <c r="D63" s="1175">
        <v>5</v>
      </c>
      <c r="E63" s="1172" t="s">
        <v>76</v>
      </c>
      <c r="F63" s="1173"/>
      <c r="G63" s="1538">
        <f t="shared" si="0"/>
        <v>0</v>
      </c>
    </row>
    <row r="64" spans="1:7" s="531" customFormat="1" ht="24">
      <c r="A64" s="1537" t="s">
        <v>1309</v>
      </c>
      <c r="B64" s="1171" t="s">
        <v>600</v>
      </c>
      <c r="C64" s="1174" t="s">
        <v>1268</v>
      </c>
      <c r="D64" s="1175">
        <v>1</v>
      </c>
      <c r="E64" s="1172" t="s">
        <v>150</v>
      </c>
      <c r="F64" s="1173"/>
      <c r="G64" s="1538">
        <f t="shared" si="0"/>
        <v>0</v>
      </c>
    </row>
    <row r="65" spans="1:7" s="531" customFormat="1" ht="24">
      <c r="A65" s="1537" t="s">
        <v>1309</v>
      </c>
      <c r="B65" s="1171" t="s">
        <v>601</v>
      </c>
      <c r="C65" s="1174" t="s">
        <v>1269</v>
      </c>
      <c r="D65" s="1175">
        <v>1</v>
      </c>
      <c r="E65" s="1172" t="s">
        <v>76</v>
      </c>
      <c r="F65" s="1173"/>
      <c r="G65" s="1538">
        <f t="shared" si="0"/>
        <v>0</v>
      </c>
    </row>
    <row r="66" spans="1:7" s="531" customFormat="1" ht="24">
      <c r="A66" s="1537" t="s">
        <v>1309</v>
      </c>
      <c r="B66" s="1171" t="s">
        <v>602</v>
      </c>
      <c r="C66" s="1174" t="s">
        <v>1270</v>
      </c>
      <c r="D66" s="1175">
        <v>15</v>
      </c>
      <c r="E66" s="1172" t="s">
        <v>76</v>
      </c>
      <c r="F66" s="1173"/>
      <c r="G66" s="1538">
        <f t="shared" si="0"/>
        <v>0</v>
      </c>
    </row>
    <row r="67" spans="1:7" s="531" customFormat="1" ht="24">
      <c r="A67" s="1537" t="s">
        <v>1309</v>
      </c>
      <c r="B67" s="1171" t="s">
        <v>603</v>
      </c>
      <c r="C67" s="1174" t="s">
        <v>1271</v>
      </c>
      <c r="D67" s="1175">
        <v>2</v>
      </c>
      <c r="E67" s="1172" t="s">
        <v>76</v>
      </c>
      <c r="F67" s="1173"/>
      <c r="G67" s="1538">
        <f t="shared" si="0"/>
        <v>0</v>
      </c>
    </row>
    <row r="68" spans="1:7" s="531" customFormat="1" ht="24">
      <c r="A68" s="1537" t="s">
        <v>1309</v>
      </c>
      <c r="B68" s="1171" t="s">
        <v>604</v>
      </c>
      <c r="C68" s="1174" t="s">
        <v>1272</v>
      </c>
      <c r="D68" s="1175">
        <v>2</v>
      </c>
      <c r="E68" s="1172" t="s">
        <v>76</v>
      </c>
      <c r="F68" s="1173"/>
      <c r="G68" s="1538">
        <f t="shared" si="0"/>
        <v>0</v>
      </c>
    </row>
    <row r="69" spans="1:7" s="531" customFormat="1" ht="24">
      <c r="A69" s="1537" t="s">
        <v>1309</v>
      </c>
      <c r="B69" s="1171" t="s">
        <v>605</v>
      </c>
      <c r="C69" s="1174" t="s">
        <v>1273</v>
      </c>
      <c r="D69" s="1175">
        <v>1</v>
      </c>
      <c r="E69" s="1172" t="s">
        <v>76</v>
      </c>
      <c r="F69" s="1173"/>
      <c r="G69" s="1538">
        <f t="shared" si="0"/>
        <v>0</v>
      </c>
    </row>
    <row r="70" spans="1:7" s="531" customFormat="1" ht="24">
      <c r="A70" s="1537" t="s">
        <v>1309</v>
      </c>
      <c r="B70" s="1171" t="s">
        <v>606</v>
      </c>
      <c r="C70" s="1174" t="s">
        <v>1274</v>
      </c>
      <c r="D70" s="1175">
        <v>3</v>
      </c>
      <c r="E70" s="1172" t="s">
        <v>76</v>
      </c>
      <c r="F70" s="1173"/>
      <c r="G70" s="1538">
        <f t="shared" si="0"/>
        <v>0</v>
      </c>
    </row>
    <row r="71" spans="1:7" s="531" customFormat="1" ht="24">
      <c r="A71" s="1537" t="s">
        <v>1309</v>
      </c>
      <c r="B71" s="1171" t="s">
        <v>607</v>
      </c>
      <c r="C71" s="1174" t="s">
        <v>1275</v>
      </c>
      <c r="D71" s="1175">
        <v>2</v>
      </c>
      <c r="E71" s="1172" t="s">
        <v>76</v>
      </c>
      <c r="F71" s="1173"/>
      <c r="G71" s="1538">
        <f t="shared" si="0"/>
        <v>0</v>
      </c>
    </row>
    <row r="72" spans="1:7" s="531" customFormat="1" ht="12">
      <c r="A72" s="1537" t="s">
        <v>1309</v>
      </c>
      <c r="B72" s="1171" t="s">
        <v>608</v>
      </c>
      <c r="C72" s="1174" t="s">
        <v>1276</v>
      </c>
      <c r="D72" s="1175">
        <v>3</v>
      </c>
      <c r="E72" s="1172" t="s">
        <v>76</v>
      </c>
      <c r="F72" s="1173"/>
      <c r="G72" s="1538">
        <f t="shared" si="0"/>
        <v>0</v>
      </c>
    </row>
    <row r="73" spans="1:7" s="531" customFormat="1" ht="12">
      <c r="A73" s="1537" t="s">
        <v>1309</v>
      </c>
      <c r="B73" s="1171" t="s">
        <v>1310</v>
      </c>
      <c r="C73" s="1174" t="s">
        <v>1277</v>
      </c>
      <c r="D73" s="1175">
        <v>3</v>
      </c>
      <c r="E73" s="1172" t="s">
        <v>76</v>
      </c>
      <c r="F73" s="1173"/>
      <c r="G73" s="1538">
        <f t="shared" si="0"/>
        <v>0</v>
      </c>
    </row>
    <row r="74" spans="1:7" s="531" customFormat="1" ht="12">
      <c r="A74" s="1537" t="s">
        <v>1309</v>
      </c>
      <c r="B74" s="1171" t="s">
        <v>1311</v>
      </c>
      <c r="C74" s="1174" t="s">
        <v>1278</v>
      </c>
      <c r="D74" s="1175">
        <v>32</v>
      </c>
      <c r="E74" s="1172" t="s">
        <v>76</v>
      </c>
      <c r="F74" s="1173"/>
      <c r="G74" s="1538">
        <f t="shared" si="0"/>
        <v>0</v>
      </c>
    </row>
    <row r="75" spans="1:7" s="531" customFormat="1" ht="12">
      <c r="A75" s="1537" t="s">
        <v>1309</v>
      </c>
      <c r="B75" s="1171" t="s">
        <v>1122</v>
      </c>
      <c r="C75" s="1174" t="s">
        <v>1279</v>
      </c>
      <c r="D75" s="1175">
        <v>32</v>
      </c>
      <c r="E75" s="1172" t="s">
        <v>76</v>
      </c>
      <c r="F75" s="1173"/>
      <c r="G75" s="1538">
        <f t="shared" si="0"/>
        <v>0</v>
      </c>
    </row>
    <row r="76" spans="1:7" s="531" customFormat="1" ht="12">
      <c r="A76" s="1537" t="s">
        <v>1309</v>
      </c>
      <c r="B76" s="1171" t="s">
        <v>1123</v>
      </c>
      <c r="C76" s="1174" t="s">
        <v>1280</v>
      </c>
      <c r="D76" s="1175">
        <v>35</v>
      </c>
      <c r="E76" s="1172" t="s">
        <v>76</v>
      </c>
      <c r="F76" s="1173"/>
      <c r="G76" s="1538">
        <f t="shared" si="0"/>
        <v>0</v>
      </c>
    </row>
    <row r="77" spans="1:7" s="531" customFormat="1" ht="24">
      <c r="A77" s="1537" t="s">
        <v>1309</v>
      </c>
      <c r="B77" s="1171" t="s">
        <v>1124</v>
      </c>
      <c r="C77" s="1174" t="s">
        <v>1281</v>
      </c>
      <c r="D77" s="1175">
        <v>5</v>
      </c>
      <c r="E77" s="1172" t="s">
        <v>76</v>
      </c>
      <c r="F77" s="1173"/>
      <c r="G77" s="1538">
        <f t="shared" si="0"/>
        <v>0</v>
      </c>
    </row>
    <row r="78" spans="1:7" s="531" customFormat="1" ht="24">
      <c r="A78" s="1537" t="s">
        <v>1309</v>
      </c>
      <c r="B78" s="1171" t="s">
        <v>1125</v>
      </c>
      <c r="C78" s="1174" t="s">
        <v>1282</v>
      </c>
      <c r="D78" s="1175">
        <v>5</v>
      </c>
      <c r="E78" s="1172" t="s">
        <v>76</v>
      </c>
      <c r="F78" s="1173"/>
      <c r="G78" s="1538">
        <f t="shared" si="0"/>
        <v>0</v>
      </c>
    </row>
    <row r="79" spans="1:7" s="531" customFormat="1" ht="24">
      <c r="A79" s="1537" t="s">
        <v>1309</v>
      </c>
      <c r="B79" s="1171" t="s">
        <v>1126</v>
      </c>
      <c r="C79" s="1174" t="s">
        <v>1283</v>
      </c>
      <c r="D79" s="1175">
        <v>1</v>
      </c>
      <c r="E79" s="1172" t="s">
        <v>76</v>
      </c>
      <c r="F79" s="1173"/>
      <c r="G79" s="1538">
        <f t="shared" si="0"/>
        <v>0</v>
      </c>
    </row>
    <row r="80" spans="1:7" s="531" customFormat="1" ht="24">
      <c r="A80" s="1537" t="s">
        <v>1309</v>
      </c>
      <c r="B80" s="1171" t="s">
        <v>1127</v>
      </c>
      <c r="C80" s="1174" t="s">
        <v>1284</v>
      </c>
      <c r="D80" s="1175">
        <v>1</v>
      </c>
      <c r="E80" s="1172" t="s">
        <v>76</v>
      </c>
      <c r="F80" s="1173"/>
      <c r="G80" s="1538">
        <f t="shared" si="0"/>
        <v>0</v>
      </c>
    </row>
    <row r="81" spans="1:7" s="531" customFormat="1" ht="24">
      <c r="A81" s="1537" t="s">
        <v>1309</v>
      </c>
      <c r="B81" s="1171" t="s">
        <v>1312</v>
      </c>
      <c r="C81" s="1174" t="s">
        <v>1285</v>
      </c>
      <c r="D81" s="1175">
        <v>12</v>
      </c>
      <c r="E81" s="1172" t="s">
        <v>76</v>
      </c>
      <c r="F81" s="1173"/>
      <c r="G81" s="1538">
        <f t="shared" si="0"/>
        <v>0</v>
      </c>
    </row>
    <row r="82" spans="1:7" s="531" customFormat="1" ht="24">
      <c r="A82" s="1537" t="s">
        <v>1309</v>
      </c>
      <c r="B82" s="1171" t="s">
        <v>1313</v>
      </c>
      <c r="C82" s="1174" t="s">
        <v>1286</v>
      </c>
      <c r="D82" s="1175">
        <v>2</v>
      </c>
      <c r="E82" s="1172" t="s">
        <v>76</v>
      </c>
      <c r="F82" s="1173"/>
      <c r="G82" s="1538">
        <f t="shared" si="0"/>
        <v>0</v>
      </c>
    </row>
    <row r="83" spans="1:7" s="531" customFormat="1" ht="24">
      <c r="A83" s="1537" t="s">
        <v>1309</v>
      </c>
      <c r="B83" s="1171" t="s">
        <v>1314</v>
      </c>
      <c r="C83" s="1174" t="s">
        <v>1287</v>
      </c>
      <c r="D83" s="1175">
        <v>2</v>
      </c>
      <c r="E83" s="1172" t="s">
        <v>76</v>
      </c>
      <c r="F83" s="1173"/>
      <c r="G83" s="1538">
        <f t="shared" si="0"/>
        <v>0</v>
      </c>
    </row>
    <row r="84" spans="1:7" s="531" customFormat="1" ht="24">
      <c r="A84" s="1537" t="s">
        <v>1309</v>
      </c>
      <c r="B84" s="1171" t="s">
        <v>1315</v>
      </c>
      <c r="C84" s="1174" t="s">
        <v>1288</v>
      </c>
      <c r="D84" s="1175">
        <v>3</v>
      </c>
      <c r="E84" s="1172" t="s">
        <v>76</v>
      </c>
      <c r="F84" s="1173"/>
      <c r="G84" s="1538">
        <f t="shared" si="0"/>
        <v>0</v>
      </c>
    </row>
    <row r="85" spans="1:7" s="531" customFormat="1" ht="24">
      <c r="A85" s="1537" t="s">
        <v>1309</v>
      </c>
      <c r="B85" s="1171" t="s">
        <v>1316</v>
      </c>
      <c r="C85" s="1174" t="s">
        <v>1289</v>
      </c>
      <c r="D85" s="1175">
        <v>3</v>
      </c>
      <c r="E85" s="1172" t="s">
        <v>76</v>
      </c>
      <c r="F85" s="1173"/>
      <c r="G85" s="1538">
        <f t="shared" si="0"/>
        <v>0</v>
      </c>
    </row>
    <row r="86" spans="1:7" s="531" customFormat="1" ht="24">
      <c r="A86" s="1537" t="s">
        <v>1309</v>
      </c>
      <c r="B86" s="1171" t="s">
        <v>1317</v>
      </c>
      <c r="C86" s="1174" t="s">
        <v>1290</v>
      </c>
      <c r="D86" s="1175">
        <v>5</v>
      </c>
      <c r="E86" s="1172" t="s">
        <v>76</v>
      </c>
      <c r="F86" s="1173"/>
      <c r="G86" s="1538">
        <f aca="true" t="shared" si="1" ref="G86:G102">D86*F86</f>
        <v>0</v>
      </c>
    </row>
    <row r="87" spans="1:7" s="531" customFormat="1" ht="24">
      <c r="A87" s="1537" t="s">
        <v>1309</v>
      </c>
      <c r="B87" s="1171" t="s">
        <v>1318</v>
      </c>
      <c r="C87" s="1174" t="s">
        <v>1291</v>
      </c>
      <c r="D87" s="1175">
        <v>1</v>
      </c>
      <c r="E87" s="1172" t="s">
        <v>76</v>
      </c>
      <c r="F87" s="1173"/>
      <c r="G87" s="1538">
        <f t="shared" si="1"/>
        <v>0</v>
      </c>
    </row>
    <row r="88" spans="1:7" s="531" customFormat="1" ht="24">
      <c r="A88" s="1537" t="s">
        <v>1309</v>
      </c>
      <c r="B88" s="1171" t="s">
        <v>1319</v>
      </c>
      <c r="C88" s="1174" t="s">
        <v>1292</v>
      </c>
      <c r="D88" s="1175">
        <v>1</v>
      </c>
      <c r="E88" s="1172" t="s">
        <v>76</v>
      </c>
      <c r="F88" s="1173"/>
      <c r="G88" s="1538">
        <f t="shared" si="1"/>
        <v>0</v>
      </c>
    </row>
    <row r="89" spans="1:7" s="531" customFormat="1" ht="12">
      <c r="A89" s="1537" t="s">
        <v>1309</v>
      </c>
      <c r="B89" s="1171" t="s">
        <v>1320</v>
      </c>
      <c r="C89" s="1174" t="s">
        <v>1293</v>
      </c>
      <c r="D89" s="1175">
        <v>2</v>
      </c>
      <c r="E89" s="1172" t="s">
        <v>76</v>
      </c>
      <c r="F89" s="1173"/>
      <c r="G89" s="1538">
        <f t="shared" si="1"/>
        <v>0</v>
      </c>
    </row>
    <row r="90" spans="1:7" s="531" customFormat="1" ht="12">
      <c r="A90" s="1537" t="s">
        <v>1309</v>
      </c>
      <c r="B90" s="1171" t="s">
        <v>1321</v>
      </c>
      <c r="C90" s="1174" t="s">
        <v>1294</v>
      </c>
      <c r="D90" s="1175">
        <v>5</v>
      </c>
      <c r="E90" s="1172" t="s">
        <v>76</v>
      </c>
      <c r="F90" s="1173"/>
      <c r="G90" s="1538">
        <f t="shared" si="1"/>
        <v>0</v>
      </c>
    </row>
    <row r="91" spans="1:7" s="531" customFormat="1" ht="12">
      <c r="A91" s="1537" t="s">
        <v>1309</v>
      </c>
      <c r="B91" s="1171" t="s">
        <v>1322</v>
      </c>
      <c r="C91" s="1174" t="s">
        <v>1295</v>
      </c>
      <c r="D91" s="1175">
        <v>8</v>
      </c>
      <c r="E91" s="1172" t="s">
        <v>1252</v>
      </c>
      <c r="F91" s="1173"/>
      <c r="G91" s="1538">
        <f t="shared" si="1"/>
        <v>0</v>
      </c>
    </row>
    <row r="92" spans="1:7" s="531" customFormat="1" ht="12">
      <c r="A92" s="1537" t="s">
        <v>1309</v>
      </c>
      <c r="B92" s="1171" t="s">
        <v>1323</v>
      </c>
      <c r="C92" s="1174" t="s">
        <v>1296</v>
      </c>
      <c r="D92" s="1175">
        <v>2</v>
      </c>
      <c r="E92" s="1172" t="s">
        <v>1252</v>
      </c>
      <c r="F92" s="1173"/>
      <c r="G92" s="1538">
        <f t="shared" si="1"/>
        <v>0</v>
      </c>
    </row>
    <row r="93" spans="1:7" s="531" customFormat="1" ht="12">
      <c r="A93" s="1537" t="s">
        <v>1309</v>
      </c>
      <c r="B93" s="1171" t="s">
        <v>1324</v>
      </c>
      <c r="C93" s="1174" t="s">
        <v>1297</v>
      </c>
      <c r="D93" s="1175">
        <v>9</v>
      </c>
      <c r="E93" s="1172" t="s">
        <v>1252</v>
      </c>
      <c r="F93" s="1173"/>
      <c r="G93" s="1538">
        <f t="shared" si="1"/>
        <v>0</v>
      </c>
    </row>
    <row r="94" spans="1:7" s="531" customFormat="1" ht="12">
      <c r="A94" s="1537" t="s">
        <v>1309</v>
      </c>
      <c r="B94" s="1171" t="s">
        <v>1325</v>
      </c>
      <c r="C94" s="1174" t="s">
        <v>1298</v>
      </c>
      <c r="D94" s="1175">
        <v>1</v>
      </c>
      <c r="E94" s="1172" t="s">
        <v>1252</v>
      </c>
      <c r="F94" s="1173"/>
      <c r="G94" s="1538">
        <f t="shared" si="1"/>
        <v>0</v>
      </c>
    </row>
    <row r="95" spans="1:7" s="531" customFormat="1" ht="24">
      <c r="A95" s="1537" t="s">
        <v>1309</v>
      </c>
      <c r="B95" s="1171" t="s">
        <v>1326</v>
      </c>
      <c r="C95" s="1174" t="s">
        <v>1299</v>
      </c>
      <c r="D95" s="1175">
        <v>15</v>
      </c>
      <c r="E95" s="1172" t="s">
        <v>76</v>
      </c>
      <c r="F95" s="1173"/>
      <c r="G95" s="1538">
        <f t="shared" si="1"/>
        <v>0</v>
      </c>
    </row>
    <row r="96" spans="1:7" s="531" customFormat="1" ht="24">
      <c r="A96" s="1537" t="s">
        <v>1309</v>
      </c>
      <c r="B96" s="1171" t="s">
        <v>1327</v>
      </c>
      <c r="C96" s="1174" t="s">
        <v>1300</v>
      </c>
      <c r="D96" s="1175">
        <v>1</v>
      </c>
      <c r="E96" s="1172" t="s">
        <v>76</v>
      </c>
      <c r="F96" s="1173"/>
      <c r="G96" s="1538">
        <f t="shared" si="1"/>
        <v>0</v>
      </c>
    </row>
    <row r="97" spans="1:7" s="531" customFormat="1" ht="12">
      <c r="A97" s="1537" t="s">
        <v>1309</v>
      </c>
      <c r="B97" s="1171" t="s">
        <v>1328</v>
      </c>
      <c r="C97" s="1174" t="s">
        <v>1301</v>
      </c>
      <c r="D97" s="1175">
        <v>1</v>
      </c>
      <c r="E97" s="1172" t="s">
        <v>76</v>
      </c>
      <c r="F97" s="1173"/>
      <c r="G97" s="1538">
        <f t="shared" si="1"/>
        <v>0</v>
      </c>
    </row>
    <row r="98" spans="1:7" s="531" customFormat="1" ht="12">
      <c r="A98" s="1537" t="s">
        <v>1309</v>
      </c>
      <c r="B98" s="1171" t="s">
        <v>1329</v>
      </c>
      <c r="C98" s="1174" t="s">
        <v>1302</v>
      </c>
      <c r="D98" s="1175">
        <v>15</v>
      </c>
      <c r="E98" s="1172" t="s">
        <v>76</v>
      </c>
      <c r="F98" s="1173"/>
      <c r="G98" s="1538">
        <f t="shared" si="1"/>
        <v>0</v>
      </c>
    </row>
    <row r="99" spans="1:7" s="531" customFormat="1" ht="24">
      <c r="A99" s="1537" t="s">
        <v>1309</v>
      </c>
      <c r="B99" s="1171" t="s">
        <v>1330</v>
      </c>
      <c r="C99" s="1174" t="s">
        <v>1303</v>
      </c>
      <c r="D99" s="1175">
        <v>1</v>
      </c>
      <c r="E99" s="1172" t="s">
        <v>76</v>
      </c>
      <c r="F99" s="1173"/>
      <c r="G99" s="1538">
        <f t="shared" si="1"/>
        <v>0</v>
      </c>
    </row>
    <row r="100" spans="1:7" s="531" customFormat="1" ht="24">
      <c r="A100" s="1537" t="s">
        <v>1309</v>
      </c>
      <c r="B100" s="1171" t="s">
        <v>1331</v>
      </c>
      <c r="C100" s="1174" t="s">
        <v>1304</v>
      </c>
      <c r="D100" s="1175">
        <v>1</v>
      </c>
      <c r="E100" s="1172" t="s">
        <v>76</v>
      </c>
      <c r="F100" s="1173"/>
      <c r="G100" s="1538">
        <f t="shared" si="1"/>
        <v>0</v>
      </c>
    </row>
    <row r="101" spans="1:7" s="531" customFormat="1" ht="12">
      <c r="A101" s="1537" t="s">
        <v>1309</v>
      </c>
      <c r="B101" s="1171" t="s">
        <v>1332</v>
      </c>
      <c r="C101" s="1174" t="s">
        <v>1305</v>
      </c>
      <c r="D101" s="1175">
        <v>15</v>
      </c>
      <c r="E101" s="1172" t="s">
        <v>76</v>
      </c>
      <c r="F101" s="1173"/>
      <c r="G101" s="1538">
        <f t="shared" si="1"/>
        <v>0</v>
      </c>
    </row>
    <row r="102" spans="1:7" s="531" customFormat="1" ht="24.75" thickBot="1">
      <c r="A102" s="1546" t="s">
        <v>1309</v>
      </c>
      <c r="B102" s="1547" t="s">
        <v>1333</v>
      </c>
      <c r="C102" s="1548" t="s">
        <v>1306</v>
      </c>
      <c r="D102" s="1549">
        <v>1</v>
      </c>
      <c r="E102" s="1550" t="s">
        <v>150</v>
      </c>
      <c r="F102" s="1551"/>
      <c r="G102" s="1552">
        <f t="shared" si="1"/>
        <v>0</v>
      </c>
    </row>
    <row r="103" spans="1:7" s="531" customFormat="1" ht="12.75" thickBot="1">
      <c r="A103" s="619"/>
      <c r="B103" s="620"/>
      <c r="C103" s="1553" t="s">
        <v>83</v>
      </c>
      <c r="D103" s="622"/>
      <c r="E103" s="1554"/>
      <c r="F103" s="624"/>
      <c r="G103" s="1555">
        <f>SUM(G21:G102)</f>
        <v>0</v>
      </c>
    </row>
    <row r="104" spans="1:7" s="531" customFormat="1" ht="12.75" thickBot="1">
      <c r="A104" s="1176"/>
      <c r="B104" s="573"/>
      <c r="C104" s="1163"/>
      <c r="D104" s="575"/>
      <c r="E104" s="1177"/>
      <c r="F104" s="577"/>
      <c r="G104" s="1178"/>
    </row>
    <row r="105" spans="1:7" s="531" customFormat="1" ht="13.5" thickBot="1">
      <c r="A105" s="1541" t="s">
        <v>1308</v>
      </c>
      <c r="B105" s="1542"/>
      <c r="C105" s="1571" t="s">
        <v>1334</v>
      </c>
      <c r="D105" s="1543"/>
      <c r="E105" s="1544"/>
      <c r="F105" s="1544"/>
      <c r="G105" s="1545"/>
    </row>
    <row r="106" spans="1:7" s="531" customFormat="1" ht="48">
      <c r="A106" s="1539" t="s">
        <v>1344</v>
      </c>
      <c r="B106" s="1166" t="s">
        <v>556</v>
      </c>
      <c r="C106" s="1167" t="s">
        <v>1335</v>
      </c>
      <c r="D106" s="1168">
        <v>1</v>
      </c>
      <c r="E106" s="1169" t="s">
        <v>76</v>
      </c>
      <c r="F106" s="1170"/>
      <c r="G106" s="1540">
        <f>D106*F106</f>
        <v>0</v>
      </c>
    </row>
    <row r="107" spans="1:7" s="531" customFormat="1" ht="24">
      <c r="A107" s="1537" t="s">
        <v>1344</v>
      </c>
      <c r="B107" s="1171" t="s">
        <v>557</v>
      </c>
      <c r="C107" s="1174" t="s">
        <v>1336</v>
      </c>
      <c r="D107" s="1175">
        <v>1</v>
      </c>
      <c r="E107" s="1172" t="s">
        <v>76</v>
      </c>
      <c r="F107" s="1173"/>
      <c r="G107" s="1538">
        <f aca="true" t="shared" si="2" ref="G107:G114">D107*F107</f>
        <v>0</v>
      </c>
    </row>
    <row r="108" spans="1:7" s="531" customFormat="1" ht="24">
      <c r="A108" s="1537" t="s">
        <v>1344</v>
      </c>
      <c r="B108" s="1171" t="s">
        <v>558</v>
      </c>
      <c r="C108" s="1174" t="s">
        <v>1337</v>
      </c>
      <c r="D108" s="1175">
        <v>1</v>
      </c>
      <c r="E108" s="1172" t="s">
        <v>76</v>
      </c>
      <c r="F108" s="1173"/>
      <c r="G108" s="1538">
        <f t="shared" si="2"/>
        <v>0</v>
      </c>
    </row>
    <row r="109" spans="1:7" s="531" customFormat="1" ht="36">
      <c r="A109" s="1537" t="s">
        <v>1344</v>
      </c>
      <c r="B109" s="1171" t="s">
        <v>559</v>
      </c>
      <c r="C109" s="1174" t="s">
        <v>1338</v>
      </c>
      <c r="D109" s="1175">
        <v>1</v>
      </c>
      <c r="E109" s="1172" t="s">
        <v>76</v>
      </c>
      <c r="F109" s="1173"/>
      <c r="G109" s="1538">
        <f t="shared" si="2"/>
        <v>0</v>
      </c>
    </row>
    <row r="110" spans="1:7" s="531" customFormat="1" ht="36">
      <c r="A110" s="1537" t="s">
        <v>1344</v>
      </c>
      <c r="B110" s="1171" t="s">
        <v>560</v>
      </c>
      <c r="C110" s="1174" t="s">
        <v>1339</v>
      </c>
      <c r="D110" s="1175">
        <v>1</v>
      </c>
      <c r="E110" s="1172" t="s">
        <v>76</v>
      </c>
      <c r="F110" s="1173"/>
      <c r="G110" s="1538">
        <f t="shared" si="2"/>
        <v>0</v>
      </c>
    </row>
    <row r="111" spans="1:7" s="531" customFormat="1" ht="72">
      <c r="A111" s="1537" t="s">
        <v>1344</v>
      </c>
      <c r="B111" s="1171" t="s">
        <v>561</v>
      </c>
      <c r="C111" s="1174" t="s">
        <v>1340</v>
      </c>
      <c r="D111" s="1175">
        <v>1</v>
      </c>
      <c r="E111" s="1172" t="s">
        <v>76</v>
      </c>
      <c r="F111" s="1173"/>
      <c r="G111" s="1538">
        <f t="shared" si="2"/>
        <v>0</v>
      </c>
    </row>
    <row r="112" spans="1:7" s="531" customFormat="1" ht="36">
      <c r="A112" s="1537" t="s">
        <v>1344</v>
      </c>
      <c r="B112" s="1171" t="s">
        <v>562</v>
      </c>
      <c r="C112" s="1174" t="s">
        <v>1341</v>
      </c>
      <c r="D112" s="1175">
        <v>1</v>
      </c>
      <c r="E112" s="1172" t="s">
        <v>76</v>
      </c>
      <c r="F112" s="1173"/>
      <c r="G112" s="1538">
        <f t="shared" si="2"/>
        <v>0</v>
      </c>
    </row>
    <row r="113" spans="1:7" s="531" customFormat="1" ht="24">
      <c r="A113" s="1537" t="s">
        <v>1344</v>
      </c>
      <c r="B113" s="1171" t="s">
        <v>563</v>
      </c>
      <c r="C113" s="1174" t="s">
        <v>1342</v>
      </c>
      <c r="D113" s="1175">
        <v>1</v>
      </c>
      <c r="E113" s="1172" t="s">
        <v>76</v>
      </c>
      <c r="F113" s="1173"/>
      <c r="G113" s="1538">
        <f t="shared" si="2"/>
        <v>0</v>
      </c>
    </row>
    <row r="114" spans="1:7" s="531" customFormat="1" ht="24.75" thickBot="1">
      <c r="A114" s="1546" t="s">
        <v>1344</v>
      </c>
      <c r="B114" s="1547" t="s">
        <v>564</v>
      </c>
      <c r="C114" s="1548" t="s">
        <v>1343</v>
      </c>
      <c r="D114" s="1549">
        <v>1</v>
      </c>
      <c r="E114" s="1550" t="s">
        <v>76</v>
      </c>
      <c r="F114" s="1551"/>
      <c r="G114" s="1552">
        <f t="shared" si="2"/>
        <v>0</v>
      </c>
    </row>
    <row r="115" spans="1:7" s="531" customFormat="1" ht="12.75" thickBot="1">
      <c r="A115" s="619"/>
      <c r="B115" s="620"/>
      <c r="C115" s="1553" t="s">
        <v>83</v>
      </c>
      <c r="D115" s="622"/>
      <c r="E115" s="1554"/>
      <c r="F115" s="624"/>
      <c r="G115" s="1555">
        <f>SUM(G106:G114)</f>
        <v>0</v>
      </c>
    </row>
    <row r="116" spans="1:7" s="531" customFormat="1" ht="12.75" thickBot="1">
      <c r="A116" s="1176"/>
      <c r="B116" s="573"/>
      <c r="C116" s="1163"/>
      <c r="D116" s="575"/>
      <c r="E116" s="1177"/>
      <c r="F116" s="577"/>
      <c r="G116" s="1178"/>
    </row>
    <row r="117" spans="1:7" s="531" customFormat="1" ht="13.5" thickBot="1">
      <c r="A117" s="1541" t="s">
        <v>553</v>
      </c>
      <c r="B117" s="1542"/>
      <c r="C117" s="1571" t="s">
        <v>1349</v>
      </c>
      <c r="D117" s="1543"/>
      <c r="E117" s="1544"/>
      <c r="F117" s="1544"/>
      <c r="G117" s="1545"/>
    </row>
    <row r="118" spans="1:7" s="531" customFormat="1" ht="48">
      <c r="A118" s="1539" t="s">
        <v>1350</v>
      </c>
      <c r="B118" s="1166" t="s">
        <v>556</v>
      </c>
      <c r="C118" s="1167" t="s">
        <v>1346</v>
      </c>
      <c r="D118" s="1168">
        <v>1</v>
      </c>
      <c r="E118" s="1169" t="s">
        <v>150</v>
      </c>
      <c r="F118" s="1170"/>
      <c r="G118" s="1540">
        <f>D118*F118</f>
        <v>0</v>
      </c>
    </row>
    <row r="119" spans="1:7" s="531" customFormat="1" ht="36">
      <c r="A119" s="1537" t="s">
        <v>1350</v>
      </c>
      <c r="B119" s="1171" t="s">
        <v>557</v>
      </c>
      <c r="C119" s="1174" t="s">
        <v>1347</v>
      </c>
      <c r="D119" s="1175">
        <v>1</v>
      </c>
      <c r="E119" s="1172" t="s">
        <v>150</v>
      </c>
      <c r="F119" s="1173"/>
      <c r="G119" s="1538">
        <f>D119*F119</f>
        <v>0</v>
      </c>
    </row>
    <row r="120" spans="1:7" s="531" customFormat="1" ht="24">
      <c r="A120" s="1537" t="s">
        <v>1350</v>
      </c>
      <c r="B120" s="1171" t="s">
        <v>558</v>
      </c>
      <c r="C120" s="1174" t="s">
        <v>1348</v>
      </c>
      <c r="D120" s="1175">
        <v>1</v>
      </c>
      <c r="E120" s="1172" t="s">
        <v>150</v>
      </c>
      <c r="F120" s="1173"/>
      <c r="G120" s="1538">
        <f>D120*F120</f>
        <v>0</v>
      </c>
    </row>
    <row r="121" spans="1:7" s="531" customFormat="1" ht="12.75" thickBot="1">
      <c r="A121" s="1546" t="s">
        <v>1350</v>
      </c>
      <c r="B121" s="1547" t="s">
        <v>559</v>
      </c>
      <c r="C121" s="1548" t="s">
        <v>1345</v>
      </c>
      <c r="D121" s="1549">
        <v>1</v>
      </c>
      <c r="E121" s="1550" t="s">
        <v>150</v>
      </c>
      <c r="F121" s="1551"/>
      <c r="G121" s="1552">
        <f>D121*F121</f>
        <v>0</v>
      </c>
    </row>
    <row r="122" spans="1:7" s="531" customFormat="1" ht="12.75" thickBot="1">
      <c r="A122" s="619"/>
      <c r="B122" s="620"/>
      <c r="C122" s="1553" t="s">
        <v>83</v>
      </c>
      <c r="D122" s="622"/>
      <c r="E122" s="1554"/>
      <c r="F122" s="624"/>
      <c r="G122" s="1555">
        <f>SUM(G118:G121)</f>
        <v>0</v>
      </c>
    </row>
    <row r="123" spans="1:7" s="531" customFormat="1" ht="12.75" thickBot="1">
      <c r="A123" s="1176"/>
      <c r="B123" s="573"/>
      <c r="C123" s="607"/>
      <c r="D123" s="575"/>
      <c r="E123" s="1177"/>
      <c r="F123" s="577"/>
      <c r="G123" s="1178"/>
    </row>
    <row r="124" spans="1:7" s="501" customFormat="1" ht="12.75" thickBot="1">
      <c r="A124" s="1492" t="s">
        <v>554</v>
      </c>
      <c r="B124" s="1493"/>
      <c r="C124" s="1494" t="s">
        <v>1422</v>
      </c>
      <c r="D124" s="1495"/>
      <c r="E124" s="1496"/>
      <c r="F124" s="1497"/>
      <c r="G124" s="1498"/>
    </row>
    <row r="125" spans="1:7" s="501" customFormat="1" ht="24">
      <c r="A125" s="1499" t="s">
        <v>1424</v>
      </c>
      <c r="B125" s="1500" t="s">
        <v>556</v>
      </c>
      <c r="C125" s="1501" t="s">
        <v>1363</v>
      </c>
      <c r="D125" s="1502" t="s">
        <v>1126</v>
      </c>
      <c r="E125" s="1502" t="s">
        <v>4</v>
      </c>
      <c r="F125" s="1503">
        <v>0</v>
      </c>
      <c r="G125" s="1504">
        <f>D125*F125</f>
        <v>0</v>
      </c>
    </row>
    <row r="126" spans="1:7" s="501" customFormat="1" ht="24">
      <c r="A126" s="1499" t="s">
        <v>1424</v>
      </c>
      <c r="B126" s="1500" t="s">
        <v>557</v>
      </c>
      <c r="C126" s="1501" t="s">
        <v>1364</v>
      </c>
      <c r="D126" s="1502" t="s">
        <v>595</v>
      </c>
      <c r="E126" s="1502" t="s">
        <v>4</v>
      </c>
      <c r="F126" s="1503">
        <v>0</v>
      </c>
      <c r="G126" s="1504">
        <f>D126*F126</f>
        <v>0</v>
      </c>
    </row>
    <row r="127" spans="1:7" s="501" customFormat="1" ht="24">
      <c r="A127" s="1499" t="s">
        <v>1424</v>
      </c>
      <c r="B127" s="1500" t="s">
        <v>558</v>
      </c>
      <c r="C127" s="1501" t="s">
        <v>1365</v>
      </c>
      <c r="D127" s="1502" t="s">
        <v>585</v>
      </c>
      <c r="E127" s="1502" t="s">
        <v>4</v>
      </c>
      <c r="F127" s="1503">
        <v>0</v>
      </c>
      <c r="G127" s="1504">
        <f aca="true" t="shared" si="3" ref="G127:G167">D127*F127</f>
        <v>0</v>
      </c>
    </row>
    <row r="128" spans="1:7" s="501" customFormat="1" ht="36">
      <c r="A128" s="1499" t="s">
        <v>1424</v>
      </c>
      <c r="B128" s="1500" t="s">
        <v>559</v>
      </c>
      <c r="C128" s="1501" t="s">
        <v>1366</v>
      </c>
      <c r="D128" s="1502" t="s">
        <v>557</v>
      </c>
      <c r="E128" s="1502" t="s">
        <v>4</v>
      </c>
      <c r="F128" s="1503">
        <v>0</v>
      </c>
      <c r="G128" s="1504">
        <f t="shared" si="3"/>
        <v>0</v>
      </c>
    </row>
    <row r="129" spans="1:7" s="501" customFormat="1" ht="24">
      <c r="A129" s="1499" t="s">
        <v>1424</v>
      </c>
      <c r="B129" s="1500" t="s">
        <v>560</v>
      </c>
      <c r="C129" s="1501" t="s">
        <v>1367</v>
      </c>
      <c r="D129" s="1502" t="s">
        <v>585</v>
      </c>
      <c r="E129" s="1502" t="s">
        <v>4</v>
      </c>
      <c r="F129" s="1503">
        <v>0</v>
      </c>
      <c r="G129" s="1504">
        <f t="shared" si="3"/>
        <v>0</v>
      </c>
    </row>
    <row r="130" spans="1:7" s="501" customFormat="1" ht="19.5" customHeight="1">
      <c r="A130" s="1499" t="s">
        <v>1424</v>
      </c>
      <c r="B130" s="1500" t="s">
        <v>561</v>
      </c>
      <c r="C130" s="1501" t="s">
        <v>1368</v>
      </c>
      <c r="D130" s="1502" t="s">
        <v>590</v>
      </c>
      <c r="E130" s="1502" t="s">
        <v>0</v>
      </c>
      <c r="F130" s="1503">
        <v>0</v>
      </c>
      <c r="G130" s="1504">
        <f t="shared" si="3"/>
        <v>0</v>
      </c>
    </row>
    <row r="131" spans="1:7" s="501" customFormat="1" ht="12">
      <c r="A131" s="1499" t="s">
        <v>1424</v>
      </c>
      <c r="B131" s="1500" t="s">
        <v>562</v>
      </c>
      <c r="C131" s="1501" t="s">
        <v>1369</v>
      </c>
      <c r="D131" s="1502" t="s">
        <v>595</v>
      </c>
      <c r="E131" s="1502" t="s">
        <v>0</v>
      </c>
      <c r="F131" s="1503">
        <v>0</v>
      </c>
      <c r="G131" s="1504">
        <f t="shared" si="3"/>
        <v>0</v>
      </c>
    </row>
    <row r="132" spans="1:7" s="501" customFormat="1" ht="12">
      <c r="A132" s="1499" t="s">
        <v>1424</v>
      </c>
      <c r="B132" s="1500" t="s">
        <v>563</v>
      </c>
      <c r="C132" s="1501" t="s">
        <v>1370</v>
      </c>
      <c r="D132" s="1502" t="s">
        <v>1371</v>
      </c>
      <c r="E132" s="1502" t="s">
        <v>4</v>
      </c>
      <c r="F132" s="1503">
        <v>0</v>
      </c>
      <c r="G132" s="1504">
        <f t="shared" si="3"/>
        <v>0</v>
      </c>
    </row>
    <row r="133" spans="1:7" s="501" customFormat="1" ht="12">
      <c r="A133" s="1499" t="s">
        <v>1424</v>
      </c>
      <c r="B133" s="1500" t="s">
        <v>564</v>
      </c>
      <c r="C133" s="1501" t="s">
        <v>1372</v>
      </c>
      <c r="D133" s="1502" t="s">
        <v>1373</v>
      </c>
      <c r="E133" s="1502" t="s">
        <v>4</v>
      </c>
      <c r="F133" s="1503">
        <v>0</v>
      </c>
      <c r="G133" s="1504">
        <f t="shared" si="3"/>
        <v>0</v>
      </c>
    </row>
    <row r="134" spans="1:7" s="501" customFormat="1" ht="13.5">
      <c r="A134" s="1499" t="s">
        <v>1424</v>
      </c>
      <c r="B134" s="1500" t="s">
        <v>565</v>
      </c>
      <c r="C134" s="1501" t="s">
        <v>1374</v>
      </c>
      <c r="D134" s="1502" t="s">
        <v>1375</v>
      </c>
      <c r="E134" s="1502" t="s">
        <v>4</v>
      </c>
      <c r="F134" s="1503">
        <v>0</v>
      </c>
      <c r="G134" s="1504">
        <f t="shared" si="3"/>
        <v>0</v>
      </c>
    </row>
    <row r="135" spans="1:7" s="501" customFormat="1" ht="13.5">
      <c r="A135" s="1499" t="s">
        <v>1424</v>
      </c>
      <c r="B135" s="1500" t="s">
        <v>566</v>
      </c>
      <c r="C135" s="1501" t="s">
        <v>1376</v>
      </c>
      <c r="D135" s="1502" t="s">
        <v>1375</v>
      </c>
      <c r="E135" s="1502" t="s">
        <v>4</v>
      </c>
      <c r="F135" s="1503">
        <v>0</v>
      </c>
      <c r="G135" s="1504">
        <f t="shared" si="3"/>
        <v>0</v>
      </c>
    </row>
    <row r="136" spans="1:7" s="501" customFormat="1" ht="13.5">
      <c r="A136" s="1499" t="s">
        <v>1424</v>
      </c>
      <c r="B136" s="1500" t="s">
        <v>567</v>
      </c>
      <c r="C136" s="1501" t="s">
        <v>1377</v>
      </c>
      <c r="D136" s="1502" t="s">
        <v>1378</v>
      </c>
      <c r="E136" s="1502" t="s">
        <v>4</v>
      </c>
      <c r="F136" s="1503">
        <v>0</v>
      </c>
      <c r="G136" s="1504">
        <f t="shared" si="3"/>
        <v>0</v>
      </c>
    </row>
    <row r="137" spans="1:7" s="501" customFormat="1" ht="13.5">
      <c r="A137" s="1499" t="s">
        <v>1424</v>
      </c>
      <c r="B137" s="1500" t="s">
        <v>568</v>
      </c>
      <c r="C137" s="1501" t="s">
        <v>1379</v>
      </c>
      <c r="D137" s="1502" t="s">
        <v>1378</v>
      </c>
      <c r="E137" s="1502" t="s">
        <v>4</v>
      </c>
      <c r="F137" s="1503">
        <v>0</v>
      </c>
      <c r="G137" s="1504">
        <f t="shared" si="3"/>
        <v>0</v>
      </c>
    </row>
    <row r="138" spans="1:7" s="501" customFormat="1" ht="13.5">
      <c r="A138" s="1499" t="s">
        <v>1424</v>
      </c>
      <c r="B138" s="1500" t="s">
        <v>569</v>
      </c>
      <c r="C138" s="1501" t="s">
        <v>1380</v>
      </c>
      <c r="D138" s="1502" t="s">
        <v>1381</v>
      </c>
      <c r="E138" s="1502" t="s">
        <v>4</v>
      </c>
      <c r="F138" s="1503">
        <v>0</v>
      </c>
      <c r="G138" s="1504">
        <f t="shared" si="3"/>
        <v>0</v>
      </c>
    </row>
    <row r="139" spans="1:7" s="501" customFormat="1" ht="13.5">
      <c r="A139" s="1499" t="s">
        <v>1424</v>
      </c>
      <c r="B139" s="1500" t="s">
        <v>570</v>
      </c>
      <c r="C139" s="1501" t="s">
        <v>1382</v>
      </c>
      <c r="D139" s="1502" t="s">
        <v>605</v>
      </c>
      <c r="E139" s="1502" t="s">
        <v>4</v>
      </c>
      <c r="F139" s="1503">
        <v>0</v>
      </c>
      <c r="G139" s="1504">
        <f t="shared" si="3"/>
        <v>0</v>
      </c>
    </row>
    <row r="140" spans="1:7" s="501" customFormat="1" ht="13.5">
      <c r="A140" s="1499" t="s">
        <v>1424</v>
      </c>
      <c r="B140" s="1500" t="s">
        <v>571</v>
      </c>
      <c r="C140" s="1501" t="s">
        <v>1383</v>
      </c>
      <c r="D140" s="1502" t="s">
        <v>605</v>
      </c>
      <c r="E140" s="1502" t="s">
        <v>4</v>
      </c>
      <c r="F140" s="1503">
        <v>0</v>
      </c>
      <c r="G140" s="1504">
        <f t="shared" si="3"/>
        <v>0</v>
      </c>
    </row>
    <row r="141" spans="1:7" s="501" customFormat="1" ht="13.5">
      <c r="A141" s="1499" t="s">
        <v>1424</v>
      </c>
      <c r="B141" s="1500" t="s">
        <v>572</v>
      </c>
      <c r="C141" s="1501" t="s">
        <v>1384</v>
      </c>
      <c r="D141" s="1502" t="s">
        <v>570</v>
      </c>
      <c r="E141" s="1502" t="s">
        <v>4</v>
      </c>
      <c r="F141" s="1503">
        <v>0</v>
      </c>
      <c r="G141" s="1504">
        <f t="shared" si="3"/>
        <v>0</v>
      </c>
    </row>
    <row r="142" spans="1:7" s="501" customFormat="1" ht="25.5">
      <c r="A142" s="1499" t="s">
        <v>1424</v>
      </c>
      <c r="B142" s="1500" t="s">
        <v>573</v>
      </c>
      <c r="C142" s="1501" t="s">
        <v>1385</v>
      </c>
      <c r="D142" s="1502" t="s">
        <v>1375</v>
      </c>
      <c r="E142" s="1502" t="s">
        <v>4</v>
      </c>
      <c r="F142" s="1503">
        <v>0</v>
      </c>
      <c r="G142" s="1504">
        <f t="shared" si="3"/>
        <v>0</v>
      </c>
    </row>
    <row r="143" spans="1:7" s="501" customFormat="1" ht="25.5">
      <c r="A143" s="1499" t="s">
        <v>1424</v>
      </c>
      <c r="B143" s="1500" t="s">
        <v>574</v>
      </c>
      <c r="C143" s="1501" t="s">
        <v>1386</v>
      </c>
      <c r="D143" s="1502" t="s">
        <v>1330</v>
      </c>
      <c r="E143" s="1502" t="s">
        <v>4</v>
      </c>
      <c r="F143" s="1503">
        <v>0</v>
      </c>
      <c r="G143" s="1504">
        <f t="shared" si="3"/>
        <v>0</v>
      </c>
    </row>
    <row r="144" spans="1:7" s="501" customFormat="1" ht="24">
      <c r="A144" s="1499" t="s">
        <v>1424</v>
      </c>
      <c r="B144" s="1500" t="s">
        <v>575</v>
      </c>
      <c r="C144" s="1501" t="s">
        <v>1387</v>
      </c>
      <c r="D144" s="1502" t="s">
        <v>556</v>
      </c>
      <c r="E144" s="1502" t="s">
        <v>0</v>
      </c>
      <c r="F144" s="1503">
        <v>0</v>
      </c>
      <c r="G144" s="1504">
        <f t="shared" si="3"/>
        <v>0</v>
      </c>
    </row>
    <row r="145" spans="1:7" s="501" customFormat="1" ht="12">
      <c r="A145" s="1499" t="s">
        <v>1424</v>
      </c>
      <c r="B145" s="1500" t="s">
        <v>576</v>
      </c>
      <c r="C145" s="1501" t="s">
        <v>1388</v>
      </c>
      <c r="D145" s="1502" t="s">
        <v>557</v>
      </c>
      <c r="E145" s="1502" t="s">
        <v>0</v>
      </c>
      <c r="F145" s="1503">
        <v>0</v>
      </c>
      <c r="G145" s="1504">
        <f t="shared" si="3"/>
        <v>0</v>
      </c>
    </row>
    <row r="146" spans="1:7" s="501" customFormat="1" ht="12">
      <c r="A146" s="1499" t="s">
        <v>1424</v>
      </c>
      <c r="B146" s="1500" t="s">
        <v>577</v>
      </c>
      <c r="C146" s="1501" t="s">
        <v>1389</v>
      </c>
      <c r="D146" s="1502" t="s">
        <v>556</v>
      </c>
      <c r="E146" s="1502" t="s">
        <v>0</v>
      </c>
      <c r="F146" s="1503">
        <v>0</v>
      </c>
      <c r="G146" s="1504">
        <f t="shared" si="3"/>
        <v>0</v>
      </c>
    </row>
    <row r="147" spans="1:7" s="501" customFormat="1" ht="24">
      <c r="A147" s="1499" t="s">
        <v>1424</v>
      </c>
      <c r="B147" s="1500" t="s">
        <v>578</v>
      </c>
      <c r="C147" s="1501" t="s">
        <v>1390</v>
      </c>
      <c r="D147" s="1502" t="s">
        <v>556</v>
      </c>
      <c r="E147" s="1502" t="s">
        <v>0</v>
      </c>
      <c r="F147" s="1503">
        <v>0</v>
      </c>
      <c r="G147" s="1504">
        <f t="shared" si="3"/>
        <v>0</v>
      </c>
    </row>
    <row r="148" spans="1:7" s="501" customFormat="1" ht="12">
      <c r="A148" s="1499" t="s">
        <v>1424</v>
      </c>
      <c r="B148" s="1500" t="s">
        <v>579</v>
      </c>
      <c r="C148" s="1501" t="s">
        <v>1391</v>
      </c>
      <c r="D148" s="1502" t="s">
        <v>557</v>
      </c>
      <c r="E148" s="1502" t="s">
        <v>0</v>
      </c>
      <c r="F148" s="1503">
        <v>0</v>
      </c>
      <c r="G148" s="1504">
        <f t="shared" si="3"/>
        <v>0</v>
      </c>
    </row>
    <row r="149" spans="1:7" s="501" customFormat="1" ht="12">
      <c r="A149" s="1499" t="s">
        <v>1424</v>
      </c>
      <c r="B149" s="1500" t="s">
        <v>580</v>
      </c>
      <c r="C149" s="1501" t="s">
        <v>1392</v>
      </c>
      <c r="D149" s="1502" t="s">
        <v>556</v>
      </c>
      <c r="E149" s="1502" t="s">
        <v>0</v>
      </c>
      <c r="F149" s="1503">
        <v>0</v>
      </c>
      <c r="G149" s="1504">
        <f t="shared" si="3"/>
        <v>0</v>
      </c>
    </row>
    <row r="150" spans="1:7" s="501" customFormat="1" ht="12">
      <c r="A150" s="1499" t="s">
        <v>1424</v>
      </c>
      <c r="B150" s="1500" t="s">
        <v>581</v>
      </c>
      <c r="C150" s="1501" t="s">
        <v>1393</v>
      </c>
      <c r="D150" s="1502" t="s">
        <v>557</v>
      </c>
      <c r="E150" s="1502" t="s">
        <v>0</v>
      </c>
      <c r="F150" s="1503">
        <v>0</v>
      </c>
      <c r="G150" s="1504">
        <f t="shared" si="3"/>
        <v>0</v>
      </c>
    </row>
    <row r="151" spans="1:7" s="501" customFormat="1" ht="12">
      <c r="A151" s="1499" t="s">
        <v>1424</v>
      </c>
      <c r="B151" s="1500" t="s">
        <v>582</v>
      </c>
      <c r="C151" s="1501" t="s">
        <v>1394</v>
      </c>
      <c r="D151" s="1502" t="s">
        <v>556</v>
      </c>
      <c r="E151" s="1502" t="s">
        <v>0</v>
      </c>
      <c r="F151" s="1503">
        <v>0</v>
      </c>
      <c r="G151" s="1504">
        <f t="shared" si="3"/>
        <v>0</v>
      </c>
    </row>
    <row r="152" spans="1:7" s="501" customFormat="1" ht="12">
      <c r="A152" s="1499" t="s">
        <v>1424</v>
      </c>
      <c r="B152" s="1500" t="s">
        <v>583</v>
      </c>
      <c r="C152" s="1501" t="s">
        <v>1395</v>
      </c>
      <c r="D152" s="1502" t="s">
        <v>556</v>
      </c>
      <c r="E152" s="1502" t="s">
        <v>0</v>
      </c>
      <c r="F152" s="1503">
        <v>0</v>
      </c>
      <c r="G152" s="1504">
        <f t="shared" si="3"/>
        <v>0</v>
      </c>
    </row>
    <row r="153" spans="1:7" s="501" customFormat="1" ht="24">
      <c r="A153" s="1499" t="s">
        <v>1424</v>
      </c>
      <c r="B153" s="1500" t="s">
        <v>584</v>
      </c>
      <c r="C153" s="1501" t="s">
        <v>1396</v>
      </c>
      <c r="D153" s="1502" t="s">
        <v>556</v>
      </c>
      <c r="E153" s="1502" t="s">
        <v>0</v>
      </c>
      <c r="F153" s="1503">
        <v>0</v>
      </c>
      <c r="G153" s="1504">
        <f t="shared" si="3"/>
        <v>0</v>
      </c>
    </row>
    <row r="154" spans="1:7" s="501" customFormat="1" ht="12">
      <c r="A154" s="1499" t="s">
        <v>1424</v>
      </c>
      <c r="B154" s="1500" t="s">
        <v>585</v>
      </c>
      <c r="C154" s="1501" t="s">
        <v>1397</v>
      </c>
      <c r="D154" s="1502" t="s">
        <v>556</v>
      </c>
      <c r="E154" s="1502" t="s">
        <v>0</v>
      </c>
      <c r="F154" s="1503">
        <v>0</v>
      </c>
      <c r="G154" s="1504">
        <f t="shared" si="3"/>
        <v>0</v>
      </c>
    </row>
    <row r="155" spans="1:7" s="501" customFormat="1" ht="12">
      <c r="A155" s="1499" t="s">
        <v>1424</v>
      </c>
      <c r="B155" s="1500" t="s">
        <v>586</v>
      </c>
      <c r="C155" s="1501" t="s">
        <v>1398</v>
      </c>
      <c r="D155" s="1502" t="s">
        <v>556</v>
      </c>
      <c r="E155" s="1502" t="s">
        <v>0</v>
      </c>
      <c r="F155" s="1503">
        <v>0</v>
      </c>
      <c r="G155" s="1504">
        <f t="shared" si="3"/>
        <v>0</v>
      </c>
    </row>
    <row r="156" spans="1:7" s="501" customFormat="1" ht="24">
      <c r="A156" s="1499" t="s">
        <v>1424</v>
      </c>
      <c r="B156" s="1500" t="s">
        <v>587</v>
      </c>
      <c r="C156" s="1501" t="s">
        <v>1399</v>
      </c>
      <c r="D156" s="1502" t="s">
        <v>556</v>
      </c>
      <c r="E156" s="1502" t="s">
        <v>0</v>
      </c>
      <c r="F156" s="1503">
        <v>0</v>
      </c>
      <c r="G156" s="1504">
        <f t="shared" si="3"/>
        <v>0</v>
      </c>
    </row>
    <row r="157" spans="1:7" s="501" customFormat="1" ht="24">
      <c r="A157" s="1499" t="s">
        <v>1424</v>
      </c>
      <c r="B157" s="1500" t="s">
        <v>588</v>
      </c>
      <c r="C157" s="1501" t="s">
        <v>1400</v>
      </c>
      <c r="D157" s="1502" t="s">
        <v>556</v>
      </c>
      <c r="E157" s="1502" t="s">
        <v>0</v>
      </c>
      <c r="F157" s="1503">
        <v>0</v>
      </c>
      <c r="G157" s="1504">
        <f t="shared" si="3"/>
        <v>0</v>
      </c>
    </row>
    <row r="158" spans="1:7" s="501" customFormat="1" ht="12">
      <c r="A158" s="1499" t="s">
        <v>1424</v>
      </c>
      <c r="B158" s="1500" t="s">
        <v>589</v>
      </c>
      <c r="C158" s="1501" t="s">
        <v>1401</v>
      </c>
      <c r="D158" s="1502" t="s">
        <v>561</v>
      </c>
      <c r="E158" s="1502" t="s">
        <v>0</v>
      </c>
      <c r="F158" s="1503">
        <v>0</v>
      </c>
      <c r="G158" s="1504">
        <f t="shared" si="3"/>
        <v>0</v>
      </c>
    </row>
    <row r="159" spans="1:7" s="501" customFormat="1" ht="12">
      <c r="A159" s="1499" t="s">
        <v>1424</v>
      </c>
      <c r="B159" s="1500" t="s">
        <v>590</v>
      </c>
      <c r="C159" s="1501" t="s">
        <v>1402</v>
      </c>
      <c r="D159" s="1502" t="s">
        <v>557</v>
      </c>
      <c r="E159" s="1502" t="s">
        <v>0</v>
      </c>
      <c r="F159" s="1503">
        <v>0</v>
      </c>
      <c r="G159" s="1504">
        <f t="shared" si="3"/>
        <v>0</v>
      </c>
    </row>
    <row r="160" spans="1:7" s="501" customFormat="1" ht="12">
      <c r="A160" s="1499" t="s">
        <v>1424</v>
      </c>
      <c r="B160" s="1500" t="s">
        <v>591</v>
      </c>
      <c r="C160" s="1501" t="s">
        <v>1403</v>
      </c>
      <c r="D160" s="1502" t="s">
        <v>558</v>
      </c>
      <c r="E160" s="1502" t="s">
        <v>0</v>
      </c>
      <c r="F160" s="1503">
        <v>0</v>
      </c>
      <c r="G160" s="1504">
        <f t="shared" si="3"/>
        <v>0</v>
      </c>
    </row>
    <row r="161" spans="1:7" s="501" customFormat="1" ht="12">
      <c r="A161" s="1499" t="s">
        <v>1424</v>
      </c>
      <c r="B161" s="1500" t="s">
        <v>592</v>
      </c>
      <c r="C161" s="1501" t="s">
        <v>1404</v>
      </c>
      <c r="D161" s="1502" t="s">
        <v>556</v>
      </c>
      <c r="E161" s="1502" t="s">
        <v>0</v>
      </c>
      <c r="F161" s="1503">
        <v>0</v>
      </c>
      <c r="G161" s="1504">
        <f t="shared" si="3"/>
        <v>0</v>
      </c>
    </row>
    <row r="162" spans="1:11" s="501" customFormat="1" ht="12">
      <c r="A162" s="1499" t="s">
        <v>1424</v>
      </c>
      <c r="B162" s="1500" t="s">
        <v>593</v>
      </c>
      <c r="C162" s="1501" t="s">
        <v>1405</v>
      </c>
      <c r="D162" s="1502" t="s">
        <v>556</v>
      </c>
      <c r="E162" s="1502" t="s">
        <v>0</v>
      </c>
      <c r="F162" s="1503">
        <v>0</v>
      </c>
      <c r="G162" s="1504">
        <f t="shared" si="3"/>
        <v>0</v>
      </c>
      <c r="H162" s="492"/>
      <c r="I162" s="492"/>
      <c r="J162" s="492"/>
      <c r="K162" s="492"/>
    </row>
    <row r="163" spans="1:11" s="501" customFormat="1" ht="12">
      <c r="A163" s="1499" t="s">
        <v>1424</v>
      </c>
      <c r="B163" s="1500" t="s">
        <v>594</v>
      </c>
      <c r="C163" s="1501" t="s">
        <v>1406</v>
      </c>
      <c r="D163" s="1502" t="s">
        <v>556</v>
      </c>
      <c r="E163" s="1502" t="s">
        <v>0</v>
      </c>
      <c r="F163" s="1503">
        <v>0</v>
      </c>
      <c r="G163" s="1504">
        <f t="shared" si="3"/>
        <v>0</v>
      </c>
      <c r="H163" s="492"/>
      <c r="I163" s="492"/>
      <c r="J163" s="492"/>
      <c r="K163" s="492"/>
    </row>
    <row r="164" spans="1:11" s="501" customFormat="1" ht="24">
      <c r="A164" s="1499" t="s">
        <v>1424</v>
      </c>
      <c r="B164" s="1500" t="s">
        <v>595</v>
      </c>
      <c r="C164" s="1501" t="s">
        <v>1407</v>
      </c>
      <c r="D164" s="1502" t="s">
        <v>557</v>
      </c>
      <c r="E164" s="1502" t="s">
        <v>0</v>
      </c>
      <c r="F164" s="1503">
        <v>0</v>
      </c>
      <c r="G164" s="1504">
        <f t="shared" si="3"/>
        <v>0</v>
      </c>
      <c r="H164" s="492"/>
      <c r="I164" s="492"/>
      <c r="J164" s="492"/>
      <c r="K164" s="492"/>
    </row>
    <row r="165" spans="1:11" s="501" customFormat="1" ht="12">
      <c r="A165" s="1499" t="s">
        <v>1424</v>
      </c>
      <c r="B165" s="1500" t="s">
        <v>596</v>
      </c>
      <c r="C165" s="1501" t="s">
        <v>1408</v>
      </c>
      <c r="D165" s="1502" t="s">
        <v>556</v>
      </c>
      <c r="E165" s="1502" t="s">
        <v>0</v>
      </c>
      <c r="F165" s="1503">
        <v>0</v>
      </c>
      <c r="G165" s="1504">
        <f t="shared" si="3"/>
        <v>0</v>
      </c>
      <c r="H165" s="492"/>
      <c r="I165" s="492"/>
      <c r="J165" s="492"/>
      <c r="K165" s="492"/>
    </row>
    <row r="166" spans="1:11" s="501" customFormat="1" ht="12">
      <c r="A166" s="1499" t="s">
        <v>1424</v>
      </c>
      <c r="B166" s="1500" t="s">
        <v>597</v>
      </c>
      <c r="C166" s="1501" t="s">
        <v>1409</v>
      </c>
      <c r="D166" s="1502" t="s">
        <v>556</v>
      </c>
      <c r="E166" s="1502" t="s">
        <v>0</v>
      </c>
      <c r="F166" s="1503">
        <v>0</v>
      </c>
      <c r="G166" s="1504">
        <f t="shared" si="3"/>
        <v>0</v>
      </c>
      <c r="H166" s="492"/>
      <c r="I166" s="492"/>
      <c r="J166" s="492"/>
      <c r="K166" s="492"/>
    </row>
    <row r="167" spans="1:11" s="501" customFormat="1" ht="12.75" thickBot="1">
      <c r="A167" s="1499" t="s">
        <v>1424</v>
      </c>
      <c r="B167" s="1500" t="s">
        <v>598</v>
      </c>
      <c r="C167" s="1505" t="s">
        <v>1410</v>
      </c>
      <c r="D167" s="1506" t="s">
        <v>556</v>
      </c>
      <c r="E167" s="1506" t="s">
        <v>0</v>
      </c>
      <c r="F167" s="1507">
        <v>0</v>
      </c>
      <c r="G167" s="1504">
        <f t="shared" si="3"/>
        <v>0</v>
      </c>
      <c r="H167" s="492"/>
      <c r="I167" s="492"/>
      <c r="J167" s="492"/>
      <c r="K167" s="492"/>
    </row>
    <row r="168" spans="1:11" s="501" customFormat="1" ht="12.75" thickBot="1">
      <c r="A168" s="1508"/>
      <c r="B168" s="1509"/>
      <c r="C168" s="1510" t="s">
        <v>83</v>
      </c>
      <c r="D168" s="1511"/>
      <c r="E168" s="1512"/>
      <c r="F168" s="1513"/>
      <c r="G168" s="1514">
        <f>SUM(G125:G167)</f>
        <v>0</v>
      </c>
      <c r="H168" s="1515"/>
      <c r="I168" s="1515"/>
      <c r="J168" s="1515"/>
      <c r="K168" s="1515"/>
    </row>
    <row r="169" spans="1:11" s="501" customFormat="1" ht="12.75" thickBot="1">
      <c r="A169" s="1516"/>
      <c r="B169" s="1517"/>
      <c r="C169" s="1518"/>
      <c r="D169" s="1519"/>
      <c r="E169" s="1520"/>
      <c r="F169" s="1521"/>
      <c r="G169" s="1522"/>
      <c r="H169" s="1515"/>
      <c r="I169" s="1515"/>
      <c r="J169" s="1515"/>
      <c r="K169" s="1515"/>
    </row>
    <row r="170" spans="1:11" s="501" customFormat="1" ht="12.75" thickBot="1">
      <c r="A170" s="1492" t="s">
        <v>1425</v>
      </c>
      <c r="B170" s="1493"/>
      <c r="C170" s="1494" t="s">
        <v>1423</v>
      </c>
      <c r="D170" s="1495"/>
      <c r="E170" s="1496"/>
      <c r="F170" s="1497"/>
      <c r="G170" s="1498"/>
      <c r="H170" s="1515"/>
      <c r="I170" s="1515"/>
      <c r="J170" s="1515"/>
      <c r="K170" s="1515"/>
    </row>
    <row r="171" spans="1:11" s="501" customFormat="1" ht="24">
      <c r="A171" s="1499" t="s">
        <v>1427</v>
      </c>
      <c r="B171" s="1500"/>
      <c r="C171" s="1501" t="s">
        <v>1351</v>
      </c>
      <c r="D171" s="1502"/>
      <c r="E171" s="1502"/>
      <c r="F171" s="1503"/>
      <c r="G171" s="1504"/>
      <c r="H171" s="1527"/>
      <c r="I171" s="1527"/>
      <c r="J171" s="1527"/>
      <c r="K171" s="1527"/>
    </row>
    <row r="172" spans="1:11" s="501" customFormat="1" ht="12">
      <c r="A172" s="1499" t="s">
        <v>1427</v>
      </c>
      <c r="B172" s="1500" t="s">
        <v>556</v>
      </c>
      <c r="C172" s="1501" t="s">
        <v>1352</v>
      </c>
      <c r="D172" s="1502">
        <v>6</v>
      </c>
      <c r="E172" s="1502" t="s">
        <v>76</v>
      </c>
      <c r="F172" s="1503"/>
      <c r="G172" s="1504">
        <f>D172*F172</f>
        <v>0</v>
      </c>
      <c r="H172" s="1527"/>
      <c r="I172" s="1527"/>
      <c r="J172" s="1527"/>
      <c r="K172" s="1527"/>
    </row>
    <row r="173" spans="1:11" s="501" customFormat="1" ht="12">
      <c r="A173" s="1499" t="s">
        <v>1427</v>
      </c>
      <c r="B173" s="1500" t="s">
        <v>557</v>
      </c>
      <c r="C173" s="1501" t="s">
        <v>1353</v>
      </c>
      <c r="D173" s="1502">
        <v>3</v>
      </c>
      <c r="E173" s="1502" t="s">
        <v>76</v>
      </c>
      <c r="F173" s="1503"/>
      <c r="G173" s="1504">
        <f aca="true" t="shared" si="4" ref="G173:G182">D173*F173</f>
        <v>0</v>
      </c>
      <c r="H173" s="1527"/>
      <c r="I173" s="1527"/>
      <c r="J173" s="1527"/>
      <c r="K173" s="1527"/>
    </row>
    <row r="174" spans="1:11" s="501" customFormat="1" ht="12">
      <c r="A174" s="1499" t="s">
        <v>1427</v>
      </c>
      <c r="B174" s="1500" t="s">
        <v>558</v>
      </c>
      <c r="C174" s="1501" t="s">
        <v>1354</v>
      </c>
      <c r="D174" s="1502">
        <v>6</v>
      </c>
      <c r="E174" s="1502" t="s">
        <v>76</v>
      </c>
      <c r="F174" s="1503"/>
      <c r="G174" s="1504">
        <f t="shared" si="4"/>
        <v>0</v>
      </c>
      <c r="H174" s="1527"/>
      <c r="I174" s="1527"/>
      <c r="J174" s="1527"/>
      <c r="K174" s="1527"/>
    </row>
    <row r="175" spans="1:11" s="501" customFormat="1" ht="12">
      <c r="A175" s="1499" t="s">
        <v>1427</v>
      </c>
      <c r="B175" s="1500" t="s">
        <v>559</v>
      </c>
      <c r="C175" s="1501" t="s">
        <v>1355</v>
      </c>
      <c r="D175" s="1502">
        <v>7</v>
      </c>
      <c r="E175" s="1502" t="s">
        <v>76</v>
      </c>
      <c r="F175" s="1503"/>
      <c r="G175" s="1504">
        <f t="shared" si="4"/>
        <v>0</v>
      </c>
      <c r="H175" s="1527"/>
      <c r="I175" s="1527"/>
      <c r="J175" s="1527"/>
      <c r="K175" s="1527"/>
    </row>
    <row r="176" spans="1:11" s="501" customFormat="1" ht="24">
      <c r="A176" s="1499" t="s">
        <v>1427</v>
      </c>
      <c r="B176" s="1500" t="s">
        <v>560</v>
      </c>
      <c r="C176" s="1501" t="s">
        <v>1356</v>
      </c>
      <c r="D176" s="1502">
        <v>5</v>
      </c>
      <c r="E176" s="1502" t="s">
        <v>76</v>
      </c>
      <c r="F176" s="1503"/>
      <c r="G176" s="1504">
        <f t="shared" si="4"/>
        <v>0</v>
      </c>
      <c r="H176" s="1527"/>
      <c r="I176" s="1527"/>
      <c r="J176" s="1527"/>
      <c r="K176" s="1527"/>
    </row>
    <row r="177" spans="1:11" s="501" customFormat="1" ht="12">
      <c r="A177" s="1499" t="s">
        <v>1427</v>
      </c>
      <c r="B177" s="1500" t="s">
        <v>561</v>
      </c>
      <c r="C177" s="1501" t="s">
        <v>1357</v>
      </c>
      <c r="D177" s="1502">
        <v>1</v>
      </c>
      <c r="E177" s="1502" t="s">
        <v>76</v>
      </c>
      <c r="F177" s="1503"/>
      <c r="G177" s="1504">
        <f t="shared" si="4"/>
        <v>0</v>
      </c>
      <c r="H177" s="1527"/>
      <c r="I177" s="1527"/>
      <c r="J177" s="1527"/>
      <c r="K177" s="1527"/>
    </row>
    <row r="178" spans="1:11" s="501" customFormat="1" ht="24">
      <c r="A178" s="1499" t="s">
        <v>1427</v>
      </c>
      <c r="B178" s="1500" t="s">
        <v>562</v>
      </c>
      <c r="C178" s="1501" t="s">
        <v>1358</v>
      </c>
      <c r="D178" s="1502">
        <v>1</v>
      </c>
      <c r="E178" s="1502" t="s">
        <v>76</v>
      </c>
      <c r="F178" s="1503"/>
      <c r="G178" s="1504">
        <f t="shared" si="4"/>
        <v>0</v>
      </c>
      <c r="H178" s="1527"/>
      <c r="I178" s="1527"/>
      <c r="J178" s="1527"/>
      <c r="K178" s="1527"/>
    </row>
    <row r="179" spans="1:11" s="501" customFormat="1" ht="24">
      <c r="A179" s="1499" t="s">
        <v>1427</v>
      </c>
      <c r="B179" s="1500" t="s">
        <v>563</v>
      </c>
      <c r="C179" s="1501" t="s">
        <v>1359</v>
      </c>
      <c r="D179" s="1502">
        <v>1</v>
      </c>
      <c r="E179" s="1502" t="s">
        <v>76</v>
      </c>
      <c r="F179" s="1503"/>
      <c r="G179" s="1504">
        <f t="shared" si="4"/>
        <v>0</v>
      </c>
      <c r="H179" s="1527"/>
      <c r="I179" s="1527"/>
      <c r="J179" s="1527"/>
      <c r="K179" s="1527"/>
    </row>
    <row r="180" spans="1:11" s="501" customFormat="1" ht="12">
      <c r="A180" s="1499" t="s">
        <v>1427</v>
      </c>
      <c r="B180" s="1500" t="s">
        <v>564</v>
      </c>
      <c r="C180" s="1501" t="s">
        <v>1360</v>
      </c>
      <c r="D180" s="1502">
        <v>2</v>
      </c>
      <c r="E180" s="1502" t="s">
        <v>76</v>
      </c>
      <c r="F180" s="1503"/>
      <c r="G180" s="1504">
        <f t="shared" si="4"/>
        <v>0</v>
      </c>
      <c r="H180" s="1527"/>
      <c r="I180" s="1527"/>
      <c r="J180" s="1527"/>
      <c r="K180" s="1527"/>
    </row>
    <row r="181" spans="1:11" s="501" customFormat="1" ht="24">
      <c r="A181" s="1499" t="s">
        <v>1427</v>
      </c>
      <c r="B181" s="1500" t="s">
        <v>565</v>
      </c>
      <c r="C181" s="1501" t="s">
        <v>1361</v>
      </c>
      <c r="D181" s="1502">
        <v>5</v>
      </c>
      <c r="E181" s="1502" t="s">
        <v>150</v>
      </c>
      <c r="F181" s="1503"/>
      <c r="G181" s="1504">
        <f t="shared" si="4"/>
        <v>0</v>
      </c>
      <c r="H181" s="1527"/>
      <c r="I181" s="1527"/>
      <c r="J181" s="1527"/>
      <c r="K181" s="1527"/>
    </row>
    <row r="182" spans="1:11" s="501" customFormat="1" ht="24.75" thickBot="1">
      <c r="A182" s="1499" t="s">
        <v>1411</v>
      </c>
      <c r="B182" s="1500" t="s">
        <v>566</v>
      </c>
      <c r="C182" s="1501" t="s">
        <v>1362</v>
      </c>
      <c r="D182" s="1502">
        <v>3</v>
      </c>
      <c r="E182" s="1502" t="s">
        <v>76</v>
      </c>
      <c r="F182" s="1503"/>
      <c r="G182" s="1504">
        <f t="shared" si="4"/>
        <v>0</v>
      </c>
      <c r="H182" s="1527"/>
      <c r="I182" s="1527"/>
      <c r="J182" s="1527"/>
      <c r="K182" s="1527"/>
    </row>
    <row r="183" spans="1:11" s="501" customFormat="1" ht="12.75" thickBot="1">
      <c r="A183" s="1508"/>
      <c r="B183" s="1509"/>
      <c r="C183" s="1510" t="s">
        <v>83</v>
      </c>
      <c r="D183" s="1511"/>
      <c r="E183" s="1512"/>
      <c r="F183" s="1513"/>
      <c r="G183" s="1514">
        <f>SUM(G172:G182)</f>
        <v>0</v>
      </c>
      <c r="H183" s="1528"/>
      <c r="I183" s="1528"/>
      <c r="J183" s="1528"/>
      <c r="K183" s="1528"/>
    </row>
    <row r="184" spans="1:11" s="501" customFormat="1" ht="12.75" thickBot="1">
      <c r="A184" s="1516"/>
      <c r="B184" s="1517"/>
      <c r="C184" s="1518"/>
      <c r="D184" s="1519"/>
      <c r="E184" s="1520"/>
      <c r="F184" s="1521"/>
      <c r="G184" s="1522"/>
      <c r="H184" s="1528"/>
      <c r="I184" s="1528"/>
      <c r="J184" s="1528"/>
      <c r="K184" s="1528"/>
    </row>
    <row r="185" spans="1:11" s="501" customFormat="1" ht="12.75" thickBot="1">
      <c r="A185" s="1492" t="s">
        <v>1428</v>
      </c>
      <c r="B185" s="1493"/>
      <c r="C185" s="1494" t="s">
        <v>1426</v>
      </c>
      <c r="D185" s="1495"/>
      <c r="E185" s="1496"/>
      <c r="F185" s="1497"/>
      <c r="G185" s="1498"/>
      <c r="H185" s="1515"/>
      <c r="I185" s="1515"/>
      <c r="J185" s="1515"/>
      <c r="K185" s="1515"/>
    </row>
    <row r="186" spans="1:7" s="501" customFormat="1" ht="12">
      <c r="A186" s="1529" t="s">
        <v>1429</v>
      </c>
      <c r="B186" s="1530" t="s">
        <v>556</v>
      </c>
      <c r="C186" s="1531" t="s">
        <v>1412</v>
      </c>
      <c r="D186" s="1532" t="s">
        <v>1330</v>
      </c>
      <c r="E186" s="1532" t="s">
        <v>4</v>
      </c>
      <c r="F186" s="1533">
        <v>0</v>
      </c>
      <c r="G186" s="1526">
        <f aca="true" t="shared" si="5" ref="G186:G192">D186*F186</f>
        <v>0</v>
      </c>
    </row>
    <row r="187" spans="1:7" s="501" customFormat="1" ht="24">
      <c r="A187" s="1534" t="s">
        <v>1429</v>
      </c>
      <c r="B187" s="1523" t="s">
        <v>557</v>
      </c>
      <c r="C187" s="1501" t="s">
        <v>1413</v>
      </c>
      <c r="D187" s="1524" t="s">
        <v>1325</v>
      </c>
      <c r="E187" s="1524" t="s">
        <v>1414</v>
      </c>
      <c r="F187" s="1525">
        <v>0</v>
      </c>
      <c r="G187" s="1526">
        <f t="shared" si="5"/>
        <v>0</v>
      </c>
    </row>
    <row r="188" spans="1:7" s="501" customFormat="1" ht="12">
      <c r="A188" s="1534" t="s">
        <v>1429</v>
      </c>
      <c r="B188" s="1523" t="s">
        <v>558</v>
      </c>
      <c r="C188" s="1501" t="s">
        <v>1415</v>
      </c>
      <c r="D188" s="1524" t="s">
        <v>1416</v>
      </c>
      <c r="E188" s="1524" t="s">
        <v>4</v>
      </c>
      <c r="F188" s="1525">
        <v>0</v>
      </c>
      <c r="G188" s="1526">
        <f t="shared" si="5"/>
        <v>0</v>
      </c>
    </row>
    <row r="189" spans="1:7" s="501" customFormat="1" ht="24">
      <c r="A189" s="1534" t="s">
        <v>1429</v>
      </c>
      <c r="B189" s="1523" t="s">
        <v>559</v>
      </c>
      <c r="C189" s="1501" t="s">
        <v>1417</v>
      </c>
      <c r="D189" s="1524" t="s">
        <v>595</v>
      </c>
      <c r="E189" s="1524" t="s">
        <v>1414</v>
      </c>
      <c r="F189" s="1525">
        <v>0</v>
      </c>
      <c r="G189" s="1526">
        <f t="shared" si="5"/>
        <v>0</v>
      </c>
    </row>
    <row r="190" spans="1:7" s="501" customFormat="1" ht="12">
      <c r="A190" s="1534" t="s">
        <v>1429</v>
      </c>
      <c r="B190" s="1523" t="s">
        <v>560</v>
      </c>
      <c r="C190" s="1501" t="s">
        <v>1418</v>
      </c>
      <c r="D190" s="1524" t="s">
        <v>585</v>
      </c>
      <c r="E190" s="1524" t="s">
        <v>1414</v>
      </c>
      <c r="F190" s="1525">
        <v>0</v>
      </c>
      <c r="G190" s="1526">
        <f t="shared" si="5"/>
        <v>0</v>
      </c>
    </row>
    <row r="191" spans="1:7" s="501" customFormat="1" ht="12">
      <c r="A191" s="1534" t="s">
        <v>1429</v>
      </c>
      <c r="B191" s="1523" t="s">
        <v>561</v>
      </c>
      <c r="C191" s="1501" t="s">
        <v>1419</v>
      </c>
      <c r="D191" s="1524">
        <v>1</v>
      </c>
      <c r="E191" s="1524" t="s">
        <v>1414</v>
      </c>
      <c r="F191" s="1525">
        <v>0</v>
      </c>
      <c r="G191" s="1526">
        <f t="shared" si="5"/>
        <v>0</v>
      </c>
    </row>
    <row r="192" spans="1:7" s="501" customFormat="1" ht="12.75" thickBot="1">
      <c r="A192" s="1534" t="s">
        <v>1429</v>
      </c>
      <c r="B192" s="1523" t="s">
        <v>562</v>
      </c>
      <c r="C192" s="1505" t="s">
        <v>1410</v>
      </c>
      <c r="D192" s="1535" t="s">
        <v>556</v>
      </c>
      <c r="E192" s="1535" t="s">
        <v>1414</v>
      </c>
      <c r="F192" s="1536">
        <v>0</v>
      </c>
      <c r="G192" s="1526">
        <f t="shared" si="5"/>
        <v>0</v>
      </c>
    </row>
    <row r="193" spans="1:7" s="501" customFormat="1" ht="12.75" thickBot="1">
      <c r="A193" s="1508"/>
      <c r="B193" s="1509"/>
      <c r="C193" s="1510" t="s">
        <v>83</v>
      </c>
      <c r="D193" s="1511"/>
      <c r="E193" s="1512"/>
      <c r="F193" s="1513"/>
      <c r="G193" s="1514">
        <f>SUM(G186:G192)</f>
        <v>0</v>
      </c>
    </row>
    <row r="194" spans="1:7" s="501" customFormat="1" ht="12.75" thickBot="1">
      <c r="A194" s="1516"/>
      <c r="B194" s="1517"/>
      <c r="C194" s="1518"/>
      <c r="D194" s="1519"/>
      <c r="E194" s="1520"/>
      <c r="F194" s="1521"/>
      <c r="G194" s="1522"/>
    </row>
    <row r="195" spans="1:7" s="501" customFormat="1" ht="12.75" thickBot="1">
      <c r="A195" s="1492" t="s">
        <v>1430</v>
      </c>
      <c r="B195" s="1493"/>
      <c r="C195" s="1494" t="s">
        <v>1420</v>
      </c>
      <c r="D195" s="1495"/>
      <c r="E195" s="1496"/>
      <c r="F195" s="1497"/>
      <c r="G195" s="1498"/>
    </row>
    <row r="196" spans="1:7" s="501" customFormat="1" ht="24">
      <c r="A196" s="1529" t="s">
        <v>1431</v>
      </c>
      <c r="B196" s="1530" t="s">
        <v>556</v>
      </c>
      <c r="C196" s="1501" t="s">
        <v>609</v>
      </c>
      <c r="D196" s="1524">
        <v>1</v>
      </c>
      <c r="E196" s="1524" t="s">
        <v>150</v>
      </c>
      <c r="F196" s="1525"/>
      <c r="G196" s="1526">
        <f>D196*F196</f>
        <v>0</v>
      </c>
    </row>
    <row r="197" spans="1:7" s="501" customFormat="1" ht="12">
      <c r="A197" s="1534" t="s">
        <v>1431</v>
      </c>
      <c r="B197" s="1523" t="s">
        <v>557</v>
      </c>
      <c r="C197" s="1501" t="s">
        <v>610</v>
      </c>
      <c r="D197" s="1524">
        <v>1</v>
      </c>
      <c r="E197" s="1524" t="s">
        <v>150</v>
      </c>
      <c r="F197" s="1525"/>
      <c r="G197" s="1526">
        <f>D197*F197</f>
        <v>0</v>
      </c>
    </row>
    <row r="198" spans="1:7" s="501" customFormat="1" ht="12.75" thickBot="1">
      <c r="A198" s="1534" t="s">
        <v>1431</v>
      </c>
      <c r="B198" s="1523" t="s">
        <v>558</v>
      </c>
      <c r="C198" s="1501" t="s">
        <v>611</v>
      </c>
      <c r="D198" s="1524">
        <v>1</v>
      </c>
      <c r="E198" s="1524" t="s">
        <v>150</v>
      </c>
      <c r="F198" s="1525"/>
      <c r="G198" s="1526">
        <f>D198*F198</f>
        <v>0</v>
      </c>
    </row>
    <row r="199" spans="1:7" s="501" customFormat="1" ht="12.75" thickBot="1">
      <c r="A199" s="1508"/>
      <c r="B199" s="1509"/>
      <c r="C199" s="1510" t="s">
        <v>1421</v>
      </c>
      <c r="D199" s="1511"/>
      <c r="E199" s="1512"/>
      <c r="F199" s="1513"/>
      <c r="G199" s="1514">
        <f>SUM(G196:G198)</f>
        <v>0</v>
      </c>
    </row>
    <row r="200" ht="12">
      <c r="F200" s="948"/>
    </row>
    <row r="201" ht="12">
      <c r="F201" s="948"/>
    </row>
    <row r="202" ht="12">
      <c r="F202" s="948"/>
    </row>
    <row r="203" ht="12">
      <c r="F203" s="948"/>
    </row>
    <row r="204" ht="12">
      <c r="F204" s="948"/>
    </row>
    <row r="205" ht="12">
      <c r="F205" s="948"/>
    </row>
    <row r="206" ht="12">
      <c r="F206" s="948"/>
    </row>
    <row r="207" ht="12">
      <c r="F207" s="948"/>
    </row>
    <row r="208" ht="12">
      <c r="F208" s="948"/>
    </row>
    <row r="209" ht="12">
      <c r="F209" s="948"/>
    </row>
    <row r="210" ht="12">
      <c r="F210" s="948"/>
    </row>
    <row r="211" ht="12">
      <c r="F211" s="948"/>
    </row>
    <row r="212" ht="12">
      <c r="F212" s="948"/>
    </row>
    <row r="213" ht="12">
      <c r="F213" s="948"/>
    </row>
    <row r="214" ht="12">
      <c r="F214" s="948"/>
    </row>
    <row r="215" ht="12">
      <c r="F215" s="948"/>
    </row>
    <row r="216" ht="12">
      <c r="F216" s="948"/>
    </row>
    <row r="217" ht="12">
      <c r="F217" s="948"/>
    </row>
    <row r="218" ht="12">
      <c r="F218" s="948"/>
    </row>
    <row r="219" ht="12">
      <c r="F219" s="948"/>
    </row>
  </sheetData>
  <sheetProtection/>
  <mergeCells count="17">
    <mergeCell ref="A10:B10"/>
    <mergeCell ref="C10:F10"/>
    <mergeCell ref="C5:F5"/>
    <mergeCell ref="A6:B6"/>
    <mergeCell ref="C6:F6"/>
    <mergeCell ref="A9:B9"/>
    <mergeCell ref="C9:F9"/>
    <mergeCell ref="A7:B7"/>
    <mergeCell ref="C7:F7"/>
    <mergeCell ref="A8:B8"/>
    <mergeCell ref="C8:F8"/>
    <mergeCell ref="A11:B11"/>
    <mergeCell ref="C11:F11"/>
    <mergeCell ref="A12:B12"/>
    <mergeCell ref="C12:F12"/>
    <mergeCell ref="C13:F13"/>
    <mergeCell ref="C16:G16"/>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tabColor rgb="FF92D050"/>
  </sheetPr>
  <dimension ref="A2:IV101"/>
  <sheetViews>
    <sheetView zoomScalePageLayoutView="0" workbookViewId="0" topLeftCell="A91">
      <selection activeCell="G100" sqref="G100"/>
    </sheetView>
  </sheetViews>
  <sheetFormatPr defaultColWidth="8.5" defaultRowHeight="15"/>
  <cols>
    <col min="1" max="1" width="3.8984375" style="725" customWidth="1"/>
    <col min="2" max="2" width="3.59765625" style="726" customWidth="1"/>
    <col min="3" max="3" width="35.59765625" style="424" customWidth="1"/>
    <col min="4" max="4" width="7.19921875" style="727" customWidth="1"/>
    <col min="5" max="5" width="7" style="424" customWidth="1"/>
    <col min="6" max="6" width="11.19921875" style="728" customWidth="1"/>
    <col min="7" max="7" width="13" style="729" customWidth="1"/>
    <col min="8" max="16384" width="8.5" style="424" customWidth="1"/>
  </cols>
  <sheetData>
    <row r="2" spans="1:256" s="426" customFormat="1" ht="15.75">
      <c r="A2" s="689"/>
      <c r="B2" s="690"/>
      <c r="C2" s="691" t="s">
        <v>319</v>
      </c>
      <c r="D2" s="692"/>
      <c r="E2" s="693"/>
      <c r="F2" s="694"/>
      <c r="G2" s="496"/>
      <c r="H2" s="425"/>
      <c r="I2" s="425"/>
      <c r="J2" s="632"/>
      <c r="K2" s="632"/>
      <c r="L2" s="632"/>
      <c r="M2" s="632"/>
      <c r="N2" s="632"/>
      <c r="O2" s="632"/>
      <c r="P2" s="632"/>
      <c r="Q2" s="632"/>
      <c r="R2" s="632"/>
      <c r="S2" s="632"/>
      <c r="T2" s="632"/>
      <c r="U2" s="632"/>
      <c r="V2" s="632"/>
      <c r="W2" s="632"/>
      <c r="X2" s="632"/>
      <c r="Y2" s="632"/>
      <c r="Z2" s="632"/>
      <c r="AA2" s="632"/>
      <c r="AB2" s="632"/>
      <c r="AC2" s="632"/>
      <c r="AD2" s="632"/>
      <c r="AE2" s="632"/>
      <c r="AF2" s="632"/>
      <c r="AG2" s="632"/>
      <c r="AH2" s="632"/>
      <c r="AI2" s="632"/>
      <c r="AJ2" s="632"/>
      <c r="AK2" s="632"/>
      <c r="AL2" s="632"/>
      <c r="AM2" s="632"/>
      <c r="AN2" s="632"/>
      <c r="AO2" s="632"/>
      <c r="AP2" s="632"/>
      <c r="AQ2" s="632"/>
      <c r="AR2" s="632"/>
      <c r="AS2" s="632"/>
      <c r="AT2" s="632"/>
      <c r="AU2" s="632"/>
      <c r="AV2" s="632"/>
      <c r="AW2" s="632"/>
      <c r="AX2" s="632"/>
      <c r="AY2" s="632"/>
      <c r="AZ2" s="632"/>
      <c r="BA2" s="632"/>
      <c r="BB2" s="632"/>
      <c r="BC2" s="632"/>
      <c r="BD2" s="632"/>
      <c r="BE2" s="632"/>
      <c r="BF2" s="632"/>
      <c r="BG2" s="632"/>
      <c r="BH2" s="632"/>
      <c r="BI2" s="632"/>
      <c r="BJ2" s="632"/>
      <c r="BK2" s="632"/>
      <c r="BL2" s="632"/>
      <c r="BM2" s="632"/>
      <c r="BN2" s="632"/>
      <c r="BO2" s="632"/>
      <c r="BP2" s="632"/>
      <c r="BQ2" s="632"/>
      <c r="BR2" s="632"/>
      <c r="BS2" s="632"/>
      <c r="BT2" s="632"/>
      <c r="BU2" s="632"/>
      <c r="BV2" s="632"/>
      <c r="BW2" s="632"/>
      <c r="BX2" s="632"/>
      <c r="BY2" s="632"/>
      <c r="BZ2" s="632"/>
      <c r="CA2" s="632"/>
      <c r="CB2" s="632"/>
      <c r="CC2" s="632"/>
      <c r="CD2" s="632"/>
      <c r="CE2" s="632"/>
      <c r="CF2" s="632"/>
      <c r="CG2" s="632"/>
      <c r="CH2" s="632"/>
      <c r="CI2" s="632"/>
      <c r="CJ2" s="632"/>
      <c r="CK2" s="632"/>
      <c r="CL2" s="632"/>
      <c r="CM2" s="632"/>
      <c r="CN2" s="632"/>
      <c r="CO2" s="632"/>
      <c r="CP2" s="632"/>
      <c r="CQ2" s="632"/>
      <c r="CR2" s="632"/>
      <c r="CS2" s="632"/>
      <c r="CT2" s="632"/>
      <c r="CU2" s="632"/>
      <c r="CV2" s="632"/>
      <c r="CW2" s="632"/>
      <c r="CX2" s="632"/>
      <c r="CY2" s="632"/>
      <c r="CZ2" s="632"/>
      <c r="DA2" s="632"/>
      <c r="DB2" s="632"/>
      <c r="DC2" s="632"/>
      <c r="DD2" s="632"/>
      <c r="DE2" s="632"/>
      <c r="DF2" s="632"/>
      <c r="DG2" s="632"/>
      <c r="DH2" s="632"/>
      <c r="DI2" s="632"/>
      <c r="DJ2" s="632"/>
      <c r="DK2" s="632"/>
      <c r="DL2" s="632"/>
      <c r="DM2" s="632"/>
      <c r="DN2" s="632"/>
      <c r="DO2" s="632"/>
      <c r="DP2" s="632"/>
      <c r="DQ2" s="632"/>
      <c r="DR2" s="632"/>
      <c r="DS2" s="632"/>
      <c r="DT2" s="632"/>
      <c r="DU2" s="632"/>
      <c r="DV2" s="632"/>
      <c r="DW2" s="632"/>
      <c r="DX2" s="632"/>
      <c r="DY2" s="632"/>
      <c r="DZ2" s="632"/>
      <c r="EA2" s="632"/>
      <c r="EB2" s="632"/>
      <c r="EC2" s="632"/>
      <c r="ED2" s="632"/>
      <c r="EE2" s="632"/>
      <c r="EF2" s="632"/>
      <c r="EG2" s="632"/>
      <c r="EH2" s="632"/>
      <c r="EI2" s="632"/>
      <c r="EJ2" s="632"/>
      <c r="EK2" s="632"/>
      <c r="EL2" s="632"/>
      <c r="EM2" s="632"/>
      <c r="EN2" s="632"/>
      <c r="EO2" s="632"/>
      <c r="EP2" s="632"/>
      <c r="EQ2" s="632"/>
      <c r="ER2" s="632"/>
      <c r="ES2" s="632"/>
      <c r="ET2" s="632"/>
      <c r="EU2" s="632"/>
      <c r="EV2" s="632"/>
      <c r="EW2" s="632"/>
      <c r="EX2" s="632"/>
      <c r="EY2" s="632"/>
      <c r="EZ2" s="632"/>
      <c r="FA2" s="632"/>
      <c r="FB2" s="632"/>
      <c r="FC2" s="632"/>
      <c r="FD2" s="632"/>
      <c r="FE2" s="632"/>
      <c r="FF2" s="632"/>
      <c r="FG2" s="632"/>
      <c r="FH2" s="632"/>
      <c r="FI2" s="632"/>
      <c r="FJ2" s="632"/>
      <c r="FK2" s="632"/>
      <c r="FL2" s="632"/>
      <c r="FM2" s="632"/>
      <c r="FN2" s="632"/>
      <c r="FO2" s="632"/>
      <c r="FP2" s="632"/>
      <c r="FQ2" s="632"/>
      <c r="FR2" s="632"/>
      <c r="FS2" s="632"/>
      <c r="FT2" s="632"/>
      <c r="FU2" s="632"/>
      <c r="FV2" s="632"/>
      <c r="FW2" s="632"/>
      <c r="FX2" s="632"/>
      <c r="FY2" s="632"/>
      <c r="FZ2" s="632"/>
      <c r="GA2" s="632"/>
      <c r="GB2" s="632"/>
      <c r="GC2" s="632"/>
      <c r="GD2" s="632"/>
      <c r="GE2" s="632"/>
      <c r="GF2" s="632"/>
      <c r="GG2" s="632"/>
      <c r="GH2" s="632"/>
      <c r="GI2" s="632"/>
      <c r="GJ2" s="632"/>
      <c r="GK2" s="632"/>
      <c r="GL2" s="632"/>
      <c r="GM2" s="632"/>
      <c r="GN2" s="632"/>
      <c r="GO2" s="632"/>
      <c r="GP2" s="632"/>
      <c r="GQ2" s="632"/>
      <c r="GR2" s="632"/>
      <c r="GS2" s="632"/>
      <c r="GT2" s="632"/>
      <c r="GU2" s="632"/>
      <c r="GV2" s="632"/>
      <c r="GW2" s="632"/>
      <c r="GX2" s="632"/>
      <c r="GY2" s="632"/>
      <c r="GZ2" s="632"/>
      <c r="HA2" s="632"/>
      <c r="HB2" s="632"/>
      <c r="HC2" s="632"/>
      <c r="HD2" s="632"/>
      <c r="HE2" s="632"/>
      <c r="HF2" s="632"/>
      <c r="HG2" s="632"/>
      <c r="HH2" s="632"/>
      <c r="HI2" s="632"/>
      <c r="HJ2" s="632"/>
      <c r="HK2" s="632"/>
      <c r="HL2" s="632"/>
      <c r="HM2" s="632"/>
      <c r="HN2" s="632"/>
      <c r="HO2" s="632"/>
      <c r="HP2" s="632"/>
      <c r="HQ2" s="632"/>
      <c r="HR2" s="632"/>
      <c r="HS2" s="632"/>
      <c r="HT2" s="632"/>
      <c r="HU2" s="632"/>
      <c r="HV2" s="632"/>
      <c r="HW2" s="632"/>
      <c r="HX2" s="632"/>
      <c r="HY2" s="632"/>
      <c r="HZ2" s="632"/>
      <c r="IA2" s="632"/>
      <c r="IB2" s="632"/>
      <c r="IC2" s="632"/>
      <c r="ID2" s="632"/>
      <c r="IE2" s="632"/>
      <c r="IF2" s="632"/>
      <c r="IG2" s="632"/>
      <c r="IH2" s="632"/>
      <c r="II2" s="632"/>
      <c r="IJ2" s="632"/>
      <c r="IK2" s="632"/>
      <c r="IL2" s="632"/>
      <c r="IM2" s="632"/>
      <c r="IN2" s="632"/>
      <c r="IO2" s="632"/>
      <c r="IP2" s="632"/>
      <c r="IQ2" s="632"/>
      <c r="IR2" s="632"/>
      <c r="IS2" s="632"/>
      <c r="IT2" s="632"/>
      <c r="IU2" s="632"/>
      <c r="IV2" s="632"/>
    </row>
    <row r="3" spans="1:256" s="426" customFormat="1" ht="15.75">
      <c r="A3" s="689"/>
      <c r="B3" s="855" t="s">
        <v>66</v>
      </c>
      <c r="C3" s="691" t="s">
        <v>842</v>
      </c>
      <c r="D3" s="692"/>
      <c r="E3" s="693"/>
      <c r="F3" s="694"/>
      <c r="G3" s="496"/>
      <c r="H3" s="425"/>
      <c r="I3" s="425"/>
      <c r="J3" s="632"/>
      <c r="K3" s="632"/>
      <c r="L3" s="632"/>
      <c r="M3" s="632"/>
      <c r="N3" s="632"/>
      <c r="O3" s="632"/>
      <c r="P3" s="632"/>
      <c r="Q3" s="632"/>
      <c r="R3" s="632"/>
      <c r="S3" s="632"/>
      <c r="T3" s="632"/>
      <c r="U3" s="632"/>
      <c r="V3" s="632"/>
      <c r="W3" s="632"/>
      <c r="X3" s="632"/>
      <c r="Y3" s="632"/>
      <c r="Z3" s="632"/>
      <c r="AA3" s="632"/>
      <c r="AB3" s="632"/>
      <c r="AC3" s="632"/>
      <c r="AD3" s="632"/>
      <c r="AE3" s="632"/>
      <c r="AF3" s="632"/>
      <c r="AG3" s="632"/>
      <c r="AH3" s="632"/>
      <c r="AI3" s="632"/>
      <c r="AJ3" s="632"/>
      <c r="AK3" s="632"/>
      <c r="AL3" s="632"/>
      <c r="AM3" s="632"/>
      <c r="AN3" s="632"/>
      <c r="AO3" s="632"/>
      <c r="AP3" s="632"/>
      <c r="AQ3" s="632"/>
      <c r="AR3" s="632"/>
      <c r="AS3" s="632"/>
      <c r="AT3" s="632"/>
      <c r="AU3" s="632"/>
      <c r="AV3" s="632"/>
      <c r="AW3" s="632"/>
      <c r="AX3" s="632"/>
      <c r="AY3" s="632"/>
      <c r="AZ3" s="632"/>
      <c r="BA3" s="632"/>
      <c r="BB3" s="632"/>
      <c r="BC3" s="632"/>
      <c r="BD3" s="632"/>
      <c r="BE3" s="632"/>
      <c r="BF3" s="632"/>
      <c r="BG3" s="632"/>
      <c r="BH3" s="632"/>
      <c r="BI3" s="632"/>
      <c r="BJ3" s="632"/>
      <c r="BK3" s="632"/>
      <c r="BL3" s="632"/>
      <c r="BM3" s="632"/>
      <c r="BN3" s="632"/>
      <c r="BO3" s="632"/>
      <c r="BP3" s="632"/>
      <c r="BQ3" s="632"/>
      <c r="BR3" s="632"/>
      <c r="BS3" s="632"/>
      <c r="BT3" s="632"/>
      <c r="BU3" s="632"/>
      <c r="BV3" s="632"/>
      <c r="BW3" s="632"/>
      <c r="BX3" s="632"/>
      <c r="BY3" s="632"/>
      <c r="BZ3" s="632"/>
      <c r="CA3" s="632"/>
      <c r="CB3" s="632"/>
      <c r="CC3" s="632"/>
      <c r="CD3" s="632"/>
      <c r="CE3" s="632"/>
      <c r="CF3" s="632"/>
      <c r="CG3" s="632"/>
      <c r="CH3" s="632"/>
      <c r="CI3" s="632"/>
      <c r="CJ3" s="632"/>
      <c r="CK3" s="632"/>
      <c r="CL3" s="632"/>
      <c r="CM3" s="632"/>
      <c r="CN3" s="632"/>
      <c r="CO3" s="632"/>
      <c r="CP3" s="632"/>
      <c r="CQ3" s="632"/>
      <c r="CR3" s="632"/>
      <c r="CS3" s="632"/>
      <c r="CT3" s="632"/>
      <c r="CU3" s="632"/>
      <c r="CV3" s="632"/>
      <c r="CW3" s="632"/>
      <c r="CX3" s="632"/>
      <c r="CY3" s="632"/>
      <c r="CZ3" s="632"/>
      <c r="DA3" s="632"/>
      <c r="DB3" s="632"/>
      <c r="DC3" s="632"/>
      <c r="DD3" s="632"/>
      <c r="DE3" s="632"/>
      <c r="DF3" s="632"/>
      <c r="DG3" s="632"/>
      <c r="DH3" s="632"/>
      <c r="DI3" s="632"/>
      <c r="DJ3" s="632"/>
      <c r="DK3" s="632"/>
      <c r="DL3" s="632"/>
      <c r="DM3" s="632"/>
      <c r="DN3" s="632"/>
      <c r="DO3" s="632"/>
      <c r="DP3" s="632"/>
      <c r="DQ3" s="632"/>
      <c r="DR3" s="632"/>
      <c r="DS3" s="632"/>
      <c r="DT3" s="632"/>
      <c r="DU3" s="632"/>
      <c r="DV3" s="632"/>
      <c r="DW3" s="632"/>
      <c r="DX3" s="632"/>
      <c r="DY3" s="632"/>
      <c r="DZ3" s="632"/>
      <c r="EA3" s="632"/>
      <c r="EB3" s="632"/>
      <c r="EC3" s="632"/>
      <c r="ED3" s="632"/>
      <c r="EE3" s="632"/>
      <c r="EF3" s="632"/>
      <c r="EG3" s="632"/>
      <c r="EH3" s="632"/>
      <c r="EI3" s="632"/>
      <c r="EJ3" s="632"/>
      <c r="EK3" s="632"/>
      <c r="EL3" s="632"/>
      <c r="EM3" s="632"/>
      <c r="EN3" s="632"/>
      <c r="EO3" s="632"/>
      <c r="EP3" s="632"/>
      <c r="EQ3" s="632"/>
      <c r="ER3" s="632"/>
      <c r="ES3" s="632"/>
      <c r="ET3" s="632"/>
      <c r="EU3" s="632"/>
      <c r="EV3" s="632"/>
      <c r="EW3" s="632"/>
      <c r="EX3" s="632"/>
      <c r="EY3" s="632"/>
      <c r="EZ3" s="632"/>
      <c r="FA3" s="632"/>
      <c r="FB3" s="632"/>
      <c r="FC3" s="632"/>
      <c r="FD3" s="632"/>
      <c r="FE3" s="632"/>
      <c r="FF3" s="632"/>
      <c r="FG3" s="632"/>
      <c r="FH3" s="632"/>
      <c r="FI3" s="632"/>
      <c r="FJ3" s="632"/>
      <c r="FK3" s="632"/>
      <c r="FL3" s="632"/>
      <c r="FM3" s="632"/>
      <c r="FN3" s="632"/>
      <c r="FO3" s="632"/>
      <c r="FP3" s="632"/>
      <c r="FQ3" s="632"/>
      <c r="FR3" s="632"/>
      <c r="FS3" s="632"/>
      <c r="FT3" s="632"/>
      <c r="FU3" s="632"/>
      <c r="FV3" s="632"/>
      <c r="FW3" s="632"/>
      <c r="FX3" s="632"/>
      <c r="FY3" s="632"/>
      <c r="FZ3" s="632"/>
      <c r="GA3" s="632"/>
      <c r="GB3" s="632"/>
      <c r="GC3" s="632"/>
      <c r="GD3" s="632"/>
      <c r="GE3" s="632"/>
      <c r="GF3" s="632"/>
      <c r="GG3" s="632"/>
      <c r="GH3" s="632"/>
      <c r="GI3" s="632"/>
      <c r="GJ3" s="632"/>
      <c r="GK3" s="632"/>
      <c r="GL3" s="632"/>
      <c r="GM3" s="632"/>
      <c r="GN3" s="632"/>
      <c r="GO3" s="632"/>
      <c r="GP3" s="632"/>
      <c r="GQ3" s="632"/>
      <c r="GR3" s="632"/>
      <c r="GS3" s="632"/>
      <c r="GT3" s="632"/>
      <c r="GU3" s="632"/>
      <c r="GV3" s="632"/>
      <c r="GW3" s="632"/>
      <c r="GX3" s="632"/>
      <c r="GY3" s="632"/>
      <c r="GZ3" s="632"/>
      <c r="HA3" s="632"/>
      <c r="HB3" s="632"/>
      <c r="HC3" s="632"/>
      <c r="HD3" s="632"/>
      <c r="HE3" s="632"/>
      <c r="HF3" s="632"/>
      <c r="HG3" s="632"/>
      <c r="HH3" s="632"/>
      <c r="HI3" s="632"/>
      <c r="HJ3" s="632"/>
      <c r="HK3" s="632"/>
      <c r="HL3" s="632"/>
      <c r="HM3" s="632"/>
      <c r="HN3" s="632"/>
      <c r="HO3" s="632"/>
      <c r="HP3" s="632"/>
      <c r="HQ3" s="632"/>
      <c r="HR3" s="632"/>
      <c r="HS3" s="632"/>
      <c r="HT3" s="632"/>
      <c r="HU3" s="632"/>
      <c r="HV3" s="632"/>
      <c r="HW3" s="632"/>
      <c r="HX3" s="632"/>
      <c r="HY3" s="632"/>
      <c r="HZ3" s="632"/>
      <c r="IA3" s="632"/>
      <c r="IB3" s="632"/>
      <c r="IC3" s="632"/>
      <c r="ID3" s="632"/>
      <c r="IE3" s="632"/>
      <c r="IF3" s="632"/>
      <c r="IG3" s="632"/>
      <c r="IH3" s="632"/>
      <c r="II3" s="632"/>
      <c r="IJ3" s="632"/>
      <c r="IK3" s="632"/>
      <c r="IL3" s="632"/>
      <c r="IM3" s="632"/>
      <c r="IN3" s="632"/>
      <c r="IO3" s="632"/>
      <c r="IP3" s="632"/>
      <c r="IQ3" s="632"/>
      <c r="IR3" s="632"/>
      <c r="IS3" s="632"/>
      <c r="IT3" s="632"/>
      <c r="IU3" s="632"/>
      <c r="IV3" s="632"/>
    </row>
    <row r="4" spans="1:256" ht="16.5" thickBot="1">
      <c r="A4" s="632"/>
      <c r="B4" s="695"/>
      <c r="C4" s="696"/>
      <c r="D4" s="697"/>
      <c r="E4" s="698"/>
      <c r="F4" s="699"/>
      <c r="G4" s="700"/>
      <c r="H4" s="701"/>
      <c r="I4" s="632"/>
      <c r="J4" s="632"/>
      <c r="K4" s="632"/>
      <c r="L4" s="632"/>
      <c r="M4" s="632"/>
      <c r="N4" s="632"/>
      <c r="O4" s="632"/>
      <c r="P4" s="632"/>
      <c r="Q4" s="632"/>
      <c r="R4" s="632"/>
      <c r="S4" s="632"/>
      <c r="T4" s="632"/>
      <c r="U4" s="632"/>
      <c r="V4" s="632"/>
      <c r="W4" s="632"/>
      <c r="X4" s="632"/>
      <c r="Y4" s="632"/>
      <c r="Z4" s="632"/>
      <c r="AA4" s="632"/>
      <c r="AB4" s="632"/>
      <c r="AC4" s="632"/>
      <c r="AD4" s="632"/>
      <c r="AE4" s="632"/>
      <c r="AF4" s="632"/>
      <c r="AG4" s="632"/>
      <c r="AH4" s="632"/>
      <c r="AI4" s="632"/>
      <c r="AJ4" s="632"/>
      <c r="AK4" s="632"/>
      <c r="AL4" s="632"/>
      <c r="AM4" s="632"/>
      <c r="AN4" s="632"/>
      <c r="AO4" s="632"/>
      <c r="AP4" s="632"/>
      <c r="AQ4" s="632"/>
      <c r="AR4" s="632"/>
      <c r="AS4" s="632"/>
      <c r="AT4" s="632"/>
      <c r="AU4" s="632"/>
      <c r="AV4" s="632"/>
      <c r="AW4" s="632"/>
      <c r="AX4" s="632"/>
      <c r="AY4" s="632"/>
      <c r="AZ4" s="632"/>
      <c r="BA4" s="632"/>
      <c r="BB4" s="632"/>
      <c r="BC4" s="632"/>
      <c r="BD4" s="632"/>
      <c r="BE4" s="632"/>
      <c r="BF4" s="632"/>
      <c r="BG4" s="632"/>
      <c r="BH4" s="632"/>
      <c r="BI4" s="632"/>
      <c r="BJ4" s="632"/>
      <c r="BK4" s="632"/>
      <c r="BL4" s="632"/>
      <c r="BM4" s="632"/>
      <c r="BN4" s="632"/>
      <c r="BO4" s="632"/>
      <c r="BP4" s="632"/>
      <c r="BQ4" s="632"/>
      <c r="BR4" s="632"/>
      <c r="BS4" s="632"/>
      <c r="BT4" s="632"/>
      <c r="BU4" s="632"/>
      <c r="BV4" s="632"/>
      <c r="BW4" s="632"/>
      <c r="BX4" s="632"/>
      <c r="BY4" s="632"/>
      <c r="BZ4" s="632"/>
      <c r="CA4" s="632"/>
      <c r="CB4" s="632"/>
      <c r="CC4" s="632"/>
      <c r="CD4" s="632"/>
      <c r="CE4" s="632"/>
      <c r="CF4" s="632"/>
      <c r="CG4" s="632"/>
      <c r="CH4" s="632"/>
      <c r="CI4" s="632"/>
      <c r="CJ4" s="632"/>
      <c r="CK4" s="632"/>
      <c r="CL4" s="632"/>
      <c r="CM4" s="632"/>
      <c r="CN4" s="632"/>
      <c r="CO4" s="632"/>
      <c r="CP4" s="632"/>
      <c r="CQ4" s="632"/>
      <c r="CR4" s="632"/>
      <c r="CS4" s="632"/>
      <c r="CT4" s="632"/>
      <c r="CU4" s="632"/>
      <c r="CV4" s="632"/>
      <c r="CW4" s="632"/>
      <c r="CX4" s="632"/>
      <c r="CY4" s="632"/>
      <c r="CZ4" s="632"/>
      <c r="DA4" s="632"/>
      <c r="DB4" s="632"/>
      <c r="DC4" s="632"/>
      <c r="DD4" s="632"/>
      <c r="DE4" s="632"/>
      <c r="DF4" s="632"/>
      <c r="DG4" s="632"/>
      <c r="DH4" s="632"/>
      <c r="DI4" s="632"/>
      <c r="DJ4" s="632"/>
      <c r="DK4" s="632"/>
      <c r="DL4" s="632"/>
      <c r="DM4" s="632"/>
      <c r="DN4" s="632"/>
      <c r="DO4" s="632"/>
      <c r="DP4" s="632"/>
      <c r="DQ4" s="632"/>
      <c r="DR4" s="632"/>
      <c r="DS4" s="632"/>
      <c r="DT4" s="632"/>
      <c r="DU4" s="632"/>
      <c r="DV4" s="632"/>
      <c r="DW4" s="632"/>
      <c r="DX4" s="632"/>
      <c r="DY4" s="632"/>
      <c r="DZ4" s="632"/>
      <c r="EA4" s="632"/>
      <c r="EB4" s="632"/>
      <c r="EC4" s="632"/>
      <c r="ED4" s="632"/>
      <c r="EE4" s="632"/>
      <c r="EF4" s="632"/>
      <c r="EG4" s="632"/>
      <c r="EH4" s="632"/>
      <c r="EI4" s="632"/>
      <c r="EJ4" s="632"/>
      <c r="EK4" s="632"/>
      <c r="EL4" s="632"/>
      <c r="EM4" s="632"/>
      <c r="EN4" s="632"/>
      <c r="EO4" s="632"/>
      <c r="EP4" s="632"/>
      <c r="EQ4" s="632"/>
      <c r="ER4" s="632"/>
      <c r="ES4" s="632"/>
      <c r="ET4" s="632"/>
      <c r="EU4" s="632"/>
      <c r="EV4" s="632"/>
      <c r="EW4" s="632"/>
      <c r="EX4" s="632"/>
      <c r="EY4" s="632"/>
      <c r="EZ4" s="632"/>
      <c r="FA4" s="632"/>
      <c r="FB4" s="632"/>
      <c r="FC4" s="632"/>
      <c r="FD4" s="632"/>
      <c r="FE4" s="632"/>
      <c r="FF4" s="632"/>
      <c r="FG4" s="632"/>
      <c r="FH4" s="632"/>
      <c r="FI4" s="632"/>
      <c r="FJ4" s="632"/>
      <c r="FK4" s="632"/>
      <c r="FL4" s="632"/>
      <c r="FM4" s="632"/>
      <c r="FN4" s="632"/>
      <c r="FO4" s="632"/>
      <c r="FP4" s="632"/>
      <c r="FQ4" s="632"/>
      <c r="FR4" s="632"/>
      <c r="FS4" s="632"/>
      <c r="FT4" s="632"/>
      <c r="FU4" s="632"/>
      <c r="FV4" s="632"/>
      <c r="FW4" s="632"/>
      <c r="FX4" s="632"/>
      <c r="FY4" s="632"/>
      <c r="FZ4" s="632"/>
      <c r="GA4" s="632"/>
      <c r="GB4" s="632"/>
      <c r="GC4" s="632"/>
      <c r="GD4" s="632"/>
      <c r="GE4" s="632"/>
      <c r="GF4" s="632"/>
      <c r="GG4" s="632"/>
      <c r="GH4" s="632"/>
      <c r="GI4" s="632"/>
      <c r="GJ4" s="632"/>
      <c r="GK4" s="632"/>
      <c r="GL4" s="632"/>
      <c r="GM4" s="632"/>
      <c r="GN4" s="632"/>
      <c r="GO4" s="632"/>
      <c r="GP4" s="632"/>
      <c r="GQ4" s="632"/>
      <c r="GR4" s="632"/>
      <c r="GS4" s="632"/>
      <c r="GT4" s="632"/>
      <c r="GU4" s="632"/>
      <c r="GV4" s="632"/>
      <c r="GW4" s="632"/>
      <c r="GX4" s="632"/>
      <c r="GY4" s="632"/>
      <c r="GZ4" s="632"/>
      <c r="HA4" s="632"/>
      <c r="HB4" s="632"/>
      <c r="HC4" s="632"/>
      <c r="HD4" s="632"/>
      <c r="HE4" s="632"/>
      <c r="HF4" s="632"/>
      <c r="HG4" s="632"/>
      <c r="HH4" s="632"/>
      <c r="HI4" s="632"/>
      <c r="HJ4" s="632"/>
      <c r="HK4" s="632"/>
      <c r="HL4" s="632"/>
      <c r="HM4" s="632"/>
      <c r="HN4" s="632"/>
      <c r="HO4" s="632"/>
      <c r="HP4" s="632"/>
      <c r="HQ4" s="632"/>
      <c r="HR4" s="632"/>
      <c r="HS4" s="632"/>
      <c r="HT4" s="632"/>
      <c r="HU4" s="632"/>
      <c r="HV4" s="632"/>
      <c r="HW4" s="632"/>
      <c r="HX4" s="632"/>
      <c r="HY4" s="632"/>
      <c r="HZ4" s="632"/>
      <c r="IA4" s="632"/>
      <c r="IB4" s="632"/>
      <c r="IC4" s="632"/>
      <c r="ID4" s="632"/>
      <c r="IE4" s="632"/>
      <c r="IF4" s="632"/>
      <c r="IG4" s="632"/>
      <c r="IH4" s="632"/>
      <c r="II4" s="632"/>
      <c r="IJ4" s="632"/>
      <c r="IK4" s="632"/>
      <c r="IL4" s="632"/>
      <c r="IM4" s="632"/>
      <c r="IN4" s="632"/>
      <c r="IO4" s="632"/>
      <c r="IP4" s="632"/>
      <c r="IQ4" s="632"/>
      <c r="IR4" s="632"/>
      <c r="IS4" s="632"/>
      <c r="IT4" s="632"/>
      <c r="IU4" s="632"/>
      <c r="IV4" s="632"/>
    </row>
    <row r="5" spans="1:7" s="708" customFormat="1" ht="25.5" customHeight="1" thickBot="1">
      <c r="A5" s="702" t="s">
        <v>503</v>
      </c>
      <c r="B5" s="703" t="s">
        <v>504</v>
      </c>
      <c r="C5" s="704" t="s">
        <v>61</v>
      </c>
      <c r="D5" s="705"/>
      <c r="E5" s="705"/>
      <c r="F5" s="706"/>
      <c r="G5" s="707" t="s">
        <v>80</v>
      </c>
    </row>
    <row r="6" spans="1:7" s="708" customFormat="1" ht="15" customHeight="1">
      <c r="A6" s="709"/>
      <c r="B6" s="710"/>
      <c r="C6" s="711"/>
      <c r="D6" s="711"/>
      <c r="E6" s="711"/>
      <c r="F6" s="712"/>
      <c r="G6" s="713"/>
    </row>
    <row r="7" spans="1:232" s="446" customFormat="1" ht="15.75" customHeight="1">
      <c r="A7" s="1472" t="s">
        <v>1135</v>
      </c>
      <c r="B7" s="1473"/>
      <c r="C7" s="714" t="s">
        <v>843</v>
      </c>
      <c r="D7" s="715"/>
      <c r="E7" s="715"/>
      <c r="F7" s="716"/>
      <c r="G7" s="495">
        <f>G27</f>
        <v>0</v>
      </c>
      <c r="H7" s="496"/>
      <c r="I7" s="460"/>
      <c r="J7" s="460"/>
      <c r="K7" s="460"/>
      <c r="L7" s="460"/>
      <c r="M7" s="460"/>
      <c r="N7" s="460"/>
      <c r="O7" s="460"/>
      <c r="P7" s="460"/>
      <c r="Q7" s="460"/>
      <c r="R7" s="460"/>
      <c r="S7" s="460"/>
      <c r="T7" s="460"/>
      <c r="U7" s="460"/>
      <c r="V7" s="460"/>
      <c r="W7" s="460"/>
      <c r="X7" s="460"/>
      <c r="Y7" s="460"/>
      <c r="Z7" s="460"/>
      <c r="AA7" s="460"/>
      <c r="AB7" s="460"/>
      <c r="AC7" s="460"/>
      <c r="AD7" s="460"/>
      <c r="AE7" s="460"/>
      <c r="AF7" s="460"/>
      <c r="AG7" s="460"/>
      <c r="AH7" s="460"/>
      <c r="AI7" s="460"/>
      <c r="AJ7" s="460"/>
      <c r="AK7" s="460"/>
      <c r="AL7" s="460"/>
      <c r="AM7" s="460"/>
      <c r="AN7" s="460"/>
      <c r="AO7" s="460"/>
      <c r="AP7" s="460"/>
      <c r="AQ7" s="460"/>
      <c r="AR7" s="460"/>
      <c r="AS7" s="460"/>
      <c r="AT7" s="460"/>
      <c r="AU7" s="460"/>
      <c r="AV7" s="460"/>
      <c r="AW7" s="460"/>
      <c r="AX7" s="460"/>
      <c r="AY7" s="460"/>
      <c r="AZ7" s="460"/>
      <c r="BA7" s="460"/>
      <c r="BB7" s="460"/>
      <c r="BC7" s="460"/>
      <c r="BD7" s="460"/>
      <c r="BE7" s="460"/>
      <c r="BF7" s="460"/>
      <c r="BG7" s="460"/>
      <c r="BH7" s="460"/>
      <c r="BI7" s="460"/>
      <c r="BJ7" s="460"/>
      <c r="BK7" s="460"/>
      <c r="BL7" s="460"/>
      <c r="BM7" s="460"/>
      <c r="BN7" s="460"/>
      <c r="BO7" s="460"/>
      <c r="BP7" s="460"/>
      <c r="BQ7" s="460"/>
      <c r="BR7" s="460"/>
      <c r="BS7" s="460"/>
      <c r="BT7" s="460"/>
      <c r="BU7" s="460"/>
      <c r="BV7" s="460"/>
      <c r="BW7" s="460"/>
      <c r="BX7" s="460"/>
      <c r="BY7" s="460"/>
      <c r="BZ7" s="460"/>
      <c r="CA7" s="460"/>
      <c r="CB7" s="460"/>
      <c r="CC7" s="460"/>
      <c r="CD7" s="460"/>
      <c r="CE7" s="460"/>
      <c r="CF7" s="460"/>
      <c r="CG7" s="460"/>
      <c r="CH7" s="460"/>
      <c r="CI7" s="460"/>
      <c r="CJ7" s="460"/>
      <c r="CK7" s="460"/>
      <c r="CL7" s="460"/>
      <c r="CM7" s="460"/>
      <c r="CN7" s="460"/>
      <c r="CO7" s="460"/>
      <c r="CP7" s="460"/>
      <c r="CQ7" s="460"/>
      <c r="CR7" s="460"/>
      <c r="CS7" s="460"/>
      <c r="CT7" s="460"/>
      <c r="CU7" s="460"/>
      <c r="CV7" s="460"/>
      <c r="CW7" s="460"/>
      <c r="CX7" s="460"/>
      <c r="CY7" s="460"/>
      <c r="CZ7" s="460"/>
      <c r="DA7" s="460"/>
      <c r="DB7" s="460"/>
      <c r="DC7" s="460"/>
      <c r="DD7" s="460"/>
      <c r="DE7" s="460"/>
      <c r="DF7" s="460"/>
      <c r="DG7" s="460"/>
      <c r="DH7" s="460"/>
      <c r="DI7" s="460"/>
      <c r="DJ7" s="460"/>
      <c r="DK7" s="460"/>
      <c r="DL7" s="460"/>
      <c r="DM7" s="460"/>
      <c r="DN7" s="460"/>
      <c r="DO7" s="460"/>
      <c r="DP7" s="460"/>
      <c r="DQ7" s="460"/>
      <c r="DR7" s="460"/>
      <c r="DS7" s="460"/>
      <c r="DT7" s="460"/>
      <c r="DU7" s="460"/>
      <c r="DV7" s="460"/>
      <c r="DW7" s="460"/>
      <c r="DX7" s="460"/>
      <c r="DY7" s="460"/>
      <c r="DZ7" s="460"/>
      <c r="EA7" s="460"/>
      <c r="EB7" s="460"/>
      <c r="EC7" s="460"/>
      <c r="ED7" s="460"/>
      <c r="EE7" s="460"/>
      <c r="EF7" s="460"/>
      <c r="EG7" s="460"/>
      <c r="EH7" s="460"/>
      <c r="EI7" s="460"/>
      <c r="EJ7" s="460"/>
      <c r="EK7" s="460"/>
      <c r="EL7" s="460"/>
      <c r="EM7" s="460"/>
      <c r="EN7" s="460"/>
      <c r="EO7" s="460"/>
      <c r="EP7" s="460"/>
      <c r="EQ7" s="460"/>
      <c r="ER7" s="460"/>
      <c r="ES7" s="460"/>
      <c r="ET7" s="460"/>
      <c r="EU7" s="460"/>
      <c r="EV7" s="460"/>
      <c r="EW7" s="460"/>
      <c r="EX7" s="460"/>
      <c r="EY7" s="460"/>
      <c r="EZ7" s="460"/>
      <c r="FA7" s="460"/>
      <c r="FB7" s="460"/>
      <c r="FC7" s="460"/>
      <c r="FD7" s="460"/>
      <c r="FE7" s="460"/>
      <c r="FF7" s="460"/>
      <c r="FG7" s="460"/>
      <c r="FH7" s="460"/>
      <c r="FI7" s="460"/>
      <c r="FJ7" s="460"/>
      <c r="FK7" s="460"/>
      <c r="FL7" s="460"/>
      <c r="FM7" s="460"/>
      <c r="FN7" s="460"/>
      <c r="FO7" s="460"/>
      <c r="FP7" s="460"/>
      <c r="FQ7" s="460"/>
      <c r="FR7" s="460"/>
      <c r="FS7" s="460"/>
      <c r="FT7" s="460"/>
      <c r="FU7" s="460"/>
      <c r="FV7" s="460"/>
      <c r="FW7" s="460"/>
      <c r="FX7" s="460"/>
      <c r="FY7" s="460"/>
      <c r="FZ7" s="460"/>
      <c r="GA7" s="460"/>
      <c r="GB7" s="460"/>
      <c r="GC7" s="460"/>
      <c r="GD7" s="460"/>
      <c r="GE7" s="460"/>
      <c r="GF7" s="460"/>
      <c r="GG7" s="460"/>
      <c r="GH7" s="460"/>
      <c r="GI7" s="460"/>
      <c r="GJ7" s="460"/>
      <c r="GK7" s="460"/>
      <c r="GL7" s="460"/>
      <c r="GM7" s="460"/>
      <c r="GN7" s="460"/>
      <c r="GO7" s="460"/>
      <c r="GP7" s="460"/>
      <c r="GQ7" s="460"/>
      <c r="GR7" s="460"/>
      <c r="GS7" s="460"/>
      <c r="GT7" s="460"/>
      <c r="GU7" s="460"/>
      <c r="GV7" s="460"/>
      <c r="GW7" s="460"/>
      <c r="GX7" s="460"/>
      <c r="GY7" s="460"/>
      <c r="GZ7" s="460"/>
      <c r="HA7" s="460"/>
      <c r="HB7" s="460"/>
      <c r="HC7" s="460"/>
      <c r="HD7" s="460"/>
      <c r="HE7" s="460"/>
      <c r="HF7" s="460"/>
      <c r="HG7" s="460"/>
      <c r="HH7" s="460"/>
      <c r="HI7" s="460"/>
      <c r="HJ7" s="460"/>
      <c r="HK7" s="460"/>
      <c r="HL7" s="460"/>
      <c r="HM7" s="460"/>
      <c r="HN7" s="460"/>
      <c r="HO7" s="460"/>
      <c r="HP7" s="460"/>
      <c r="HQ7" s="460"/>
      <c r="HR7" s="460"/>
      <c r="HS7" s="460"/>
      <c r="HT7" s="460"/>
      <c r="HU7" s="460"/>
      <c r="HV7" s="460"/>
      <c r="HW7" s="460"/>
      <c r="HX7" s="460"/>
    </row>
    <row r="8" spans="1:232" s="446" customFormat="1" ht="15.75" customHeight="1">
      <c r="A8" s="1474" t="s">
        <v>1136</v>
      </c>
      <c r="B8" s="1475"/>
      <c r="C8" s="714" t="s">
        <v>844</v>
      </c>
      <c r="D8" s="715"/>
      <c r="E8" s="715"/>
      <c r="F8" s="716"/>
      <c r="G8" s="495">
        <f>G78</f>
        <v>0</v>
      </c>
      <c r="H8" s="496"/>
      <c r="I8" s="460"/>
      <c r="J8" s="460"/>
      <c r="K8" s="717"/>
      <c r="L8" s="460"/>
      <c r="M8" s="460"/>
      <c r="N8" s="460"/>
      <c r="O8" s="460"/>
      <c r="P8" s="460"/>
      <c r="Q8" s="460"/>
      <c r="R8" s="460"/>
      <c r="S8" s="460"/>
      <c r="T8" s="460"/>
      <c r="U8" s="460"/>
      <c r="V8" s="460"/>
      <c r="W8" s="460"/>
      <c r="X8" s="460"/>
      <c r="Y8" s="460"/>
      <c r="Z8" s="460"/>
      <c r="AA8" s="460"/>
      <c r="AB8" s="460"/>
      <c r="AC8" s="460"/>
      <c r="AD8" s="460"/>
      <c r="AE8" s="460"/>
      <c r="AF8" s="460"/>
      <c r="AG8" s="460"/>
      <c r="AH8" s="460"/>
      <c r="AI8" s="460"/>
      <c r="AJ8" s="460"/>
      <c r="AK8" s="460"/>
      <c r="AL8" s="460"/>
      <c r="AM8" s="460"/>
      <c r="AN8" s="460"/>
      <c r="AO8" s="460"/>
      <c r="AP8" s="460"/>
      <c r="AQ8" s="460"/>
      <c r="AR8" s="460"/>
      <c r="AS8" s="460"/>
      <c r="AT8" s="460"/>
      <c r="AU8" s="460"/>
      <c r="AV8" s="460"/>
      <c r="AW8" s="460"/>
      <c r="AX8" s="460"/>
      <c r="AY8" s="460"/>
      <c r="AZ8" s="460"/>
      <c r="BA8" s="460"/>
      <c r="BB8" s="460"/>
      <c r="BC8" s="460"/>
      <c r="BD8" s="460"/>
      <c r="BE8" s="460"/>
      <c r="BF8" s="460"/>
      <c r="BG8" s="460"/>
      <c r="BH8" s="460"/>
      <c r="BI8" s="460"/>
      <c r="BJ8" s="460"/>
      <c r="BK8" s="460"/>
      <c r="BL8" s="460"/>
      <c r="BM8" s="460"/>
      <c r="BN8" s="460"/>
      <c r="BO8" s="460"/>
      <c r="BP8" s="460"/>
      <c r="BQ8" s="460"/>
      <c r="BR8" s="460"/>
      <c r="BS8" s="460"/>
      <c r="BT8" s="460"/>
      <c r="BU8" s="460"/>
      <c r="BV8" s="460"/>
      <c r="BW8" s="460"/>
      <c r="BX8" s="460"/>
      <c r="BY8" s="460"/>
      <c r="BZ8" s="460"/>
      <c r="CA8" s="460"/>
      <c r="CB8" s="460"/>
      <c r="CC8" s="460"/>
      <c r="CD8" s="460"/>
      <c r="CE8" s="460"/>
      <c r="CF8" s="460"/>
      <c r="CG8" s="460"/>
      <c r="CH8" s="460"/>
      <c r="CI8" s="460"/>
      <c r="CJ8" s="460"/>
      <c r="CK8" s="460"/>
      <c r="CL8" s="460"/>
      <c r="CM8" s="460"/>
      <c r="CN8" s="460"/>
      <c r="CO8" s="460"/>
      <c r="CP8" s="460"/>
      <c r="CQ8" s="460"/>
      <c r="CR8" s="460"/>
      <c r="CS8" s="460"/>
      <c r="CT8" s="460"/>
      <c r="CU8" s="460"/>
      <c r="CV8" s="460"/>
      <c r="CW8" s="460"/>
      <c r="CX8" s="460"/>
      <c r="CY8" s="460"/>
      <c r="CZ8" s="460"/>
      <c r="DA8" s="460"/>
      <c r="DB8" s="460"/>
      <c r="DC8" s="460"/>
      <c r="DD8" s="460"/>
      <c r="DE8" s="460"/>
      <c r="DF8" s="460"/>
      <c r="DG8" s="460"/>
      <c r="DH8" s="460"/>
      <c r="DI8" s="460"/>
      <c r="DJ8" s="460"/>
      <c r="DK8" s="460"/>
      <c r="DL8" s="460"/>
      <c r="DM8" s="460"/>
      <c r="DN8" s="460"/>
      <c r="DO8" s="460"/>
      <c r="DP8" s="460"/>
      <c r="DQ8" s="460"/>
      <c r="DR8" s="460"/>
      <c r="DS8" s="460"/>
      <c r="DT8" s="460"/>
      <c r="DU8" s="460"/>
      <c r="DV8" s="460"/>
      <c r="DW8" s="460"/>
      <c r="DX8" s="460"/>
      <c r="DY8" s="460"/>
      <c r="DZ8" s="460"/>
      <c r="EA8" s="460"/>
      <c r="EB8" s="460"/>
      <c r="EC8" s="460"/>
      <c r="ED8" s="460"/>
      <c r="EE8" s="460"/>
      <c r="EF8" s="460"/>
      <c r="EG8" s="460"/>
      <c r="EH8" s="460"/>
      <c r="EI8" s="460"/>
      <c r="EJ8" s="460"/>
      <c r="EK8" s="460"/>
      <c r="EL8" s="460"/>
      <c r="EM8" s="460"/>
      <c r="EN8" s="460"/>
      <c r="EO8" s="460"/>
      <c r="EP8" s="460"/>
      <c r="EQ8" s="460"/>
      <c r="ER8" s="460"/>
      <c r="ES8" s="460"/>
      <c r="ET8" s="460"/>
      <c r="EU8" s="460"/>
      <c r="EV8" s="460"/>
      <c r="EW8" s="460"/>
      <c r="EX8" s="460"/>
      <c r="EY8" s="460"/>
      <c r="EZ8" s="460"/>
      <c r="FA8" s="460"/>
      <c r="FB8" s="460"/>
      <c r="FC8" s="460"/>
      <c r="FD8" s="460"/>
      <c r="FE8" s="460"/>
      <c r="FF8" s="460"/>
      <c r="FG8" s="460"/>
      <c r="FH8" s="460"/>
      <c r="FI8" s="460"/>
      <c r="FJ8" s="460"/>
      <c r="FK8" s="460"/>
      <c r="FL8" s="460"/>
      <c r="FM8" s="460"/>
      <c r="FN8" s="460"/>
      <c r="FO8" s="460"/>
      <c r="FP8" s="460"/>
      <c r="FQ8" s="460"/>
      <c r="FR8" s="460"/>
      <c r="FS8" s="460"/>
      <c r="FT8" s="460"/>
      <c r="FU8" s="460"/>
      <c r="FV8" s="460"/>
      <c r="FW8" s="460"/>
      <c r="FX8" s="460"/>
      <c r="FY8" s="460"/>
      <c r="FZ8" s="460"/>
      <c r="GA8" s="460"/>
      <c r="GB8" s="460"/>
      <c r="GC8" s="460"/>
      <c r="GD8" s="460"/>
      <c r="GE8" s="460"/>
      <c r="GF8" s="460"/>
      <c r="GG8" s="460"/>
      <c r="GH8" s="460"/>
      <c r="GI8" s="460"/>
      <c r="GJ8" s="460"/>
      <c r="GK8" s="460"/>
      <c r="GL8" s="460"/>
      <c r="GM8" s="460"/>
      <c r="GN8" s="460"/>
      <c r="GO8" s="460"/>
      <c r="GP8" s="460"/>
      <c r="GQ8" s="460"/>
      <c r="GR8" s="460"/>
      <c r="GS8" s="460"/>
      <c r="GT8" s="460"/>
      <c r="GU8" s="460"/>
      <c r="GV8" s="460"/>
      <c r="GW8" s="460"/>
      <c r="GX8" s="460"/>
      <c r="GY8" s="460"/>
      <c r="GZ8" s="460"/>
      <c r="HA8" s="460"/>
      <c r="HB8" s="460"/>
      <c r="HC8" s="460"/>
      <c r="HD8" s="460"/>
      <c r="HE8" s="460"/>
      <c r="HF8" s="460"/>
      <c r="HG8" s="460"/>
      <c r="HH8" s="460"/>
      <c r="HI8" s="460"/>
      <c r="HJ8" s="460"/>
      <c r="HK8" s="460"/>
      <c r="HL8" s="460"/>
      <c r="HM8" s="460"/>
      <c r="HN8" s="460"/>
      <c r="HO8" s="460"/>
      <c r="HP8" s="460"/>
      <c r="HQ8" s="460"/>
      <c r="HR8" s="460"/>
      <c r="HS8" s="460"/>
      <c r="HT8" s="460"/>
      <c r="HU8" s="460"/>
      <c r="HV8" s="460"/>
      <c r="HW8" s="460"/>
      <c r="HX8" s="460"/>
    </row>
    <row r="9" spans="1:232" s="446" customFormat="1" ht="15.75" customHeight="1">
      <c r="A9" s="1472" t="s">
        <v>1137</v>
      </c>
      <c r="B9" s="1473"/>
      <c r="C9" s="714" t="s">
        <v>845</v>
      </c>
      <c r="D9" s="715"/>
      <c r="E9" s="715"/>
      <c r="F9" s="716"/>
      <c r="G9" s="495">
        <f>G85</f>
        <v>0</v>
      </c>
      <c r="H9" s="496"/>
      <c r="I9" s="460"/>
      <c r="J9" s="460"/>
      <c r="K9" s="460"/>
      <c r="L9" s="460"/>
      <c r="M9" s="460"/>
      <c r="N9" s="460"/>
      <c r="O9" s="460"/>
      <c r="P9" s="460"/>
      <c r="Q9" s="460"/>
      <c r="R9" s="460"/>
      <c r="S9" s="460"/>
      <c r="T9" s="460"/>
      <c r="U9" s="460"/>
      <c r="V9" s="460"/>
      <c r="W9" s="460"/>
      <c r="X9" s="460"/>
      <c r="Y9" s="460"/>
      <c r="Z9" s="460"/>
      <c r="AA9" s="460"/>
      <c r="AB9" s="460"/>
      <c r="AC9" s="460"/>
      <c r="AD9" s="460"/>
      <c r="AE9" s="460"/>
      <c r="AF9" s="460"/>
      <c r="AG9" s="460"/>
      <c r="AH9" s="460"/>
      <c r="AI9" s="460"/>
      <c r="AJ9" s="460"/>
      <c r="AK9" s="460"/>
      <c r="AL9" s="460"/>
      <c r="AM9" s="460"/>
      <c r="AN9" s="460"/>
      <c r="AO9" s="460"/>
      <c r="AP9" s="460"/>
      <c r="AQ9" s="460"/>
      <c r="AR9" s="460"/>
      <c r="AS9" s="460"/>
      <c r="AT9" s="460"/>
      <c r="AU9" s="460"/>
      <c r="AV9" s="460"/>
      <c r="AW9" s="460"/>
      <c r="AX9" s="460"/>
      <c r="AY9" s="460"/>
      <c r="AZ9" s="460"/>
      <c r="BA9" s="460"/>
      <c r="BB9" s="460"/>
      <c r="BC9" s="460"/>
      <c r="BD9" s="460"/>
      <c r="BE9" s="460"/>
      <c r="BF9" s="460"/>
      <c r="BG9" s="460"/>
      <c r="BH9" s="460"/>
      <c r="BI9" s="460"/>
      <c r="BJ9" s="460"/>
      <c r="BK9" s="460"/>
      <c r="BL9" s="460"/>
      <c r="BM9" s="460"/>
      <c r="BN9" s="460"/>
      <c r="BO9" s="460"/>
      <c r="BP9" s="460"/>
      <c r="BQ9" s="460"/>
      <c r="BR9" s="460"/>
      <c r="BS9" s="460"/>
      <c r="BT9" s="460"/>
      <c r="BU9" s="460"/>
      <c r="BV9" s="460"/>
      <c r="BW9" s="460"/>
      <c r="BX9" s="460"/>
      <c r="BY9" s="460"/>
      <c r="BZ9" s="460"/>
      <c r="CA9" s="460"/>
      <c r="CB9" s="460"/>
      <c r="CC9" s="460"/>
      <c r="CD9" s="460"/>
      <c r="CE9" s="460"/>
      <c r="CF9" s="460"/>
      <c r="CG9" s="460"/>
      <c r="CH9" s="460"/>
      <c r="CI9" s="460"/>
      <c r="CJ9" s="460"/>
      <c r="CK9" s="460"/>
      <c r="CL9" s="460"/>
      <c r="CM9" s="460"/>
      <c r="CN9" s="460"/>
      <c r="CO9" s="460"/>
      <c r="CP9" s="460"/>
      <c r="CQ9" s="460"/>
      <c r="CR9" s="460"/>
      <c r="CS9" s="460"/>
      <c r="CT9" s="460"/>
      <c r="CU9" s="460"/>
      <c r="CV9" s="460"/>
      <c r="CW9" s="460"/>
      <c r="CX9" s="460"/>
      <c r="CY9" s="460"/>
      <c r="CZ9" s="460"/>
      <c r="DA9" s="460"/>
      <c r="DB9" s="460"/>
      <c r="DC9" s="460"/>
      <c r="DD9" s="460"/>
      <c r="DE9" s="460"/>
      <c r="DF9" s="460"/>
      <c r="DG9" s="460"/>
      <c r="DH9" s="460"/>
      <c r="DI9" s="460"/>
      <c r="DJ9" s="460"/>
      <c r="DK9" s="460"/>
      <c r="DL9" s="460"/>
      <c r="DM9" s="460"/>
      <c r="DN9" s="460"/>
      <c r="DO9" s="460"/>
      <c r="DP9" s="460"/>
      <c r="DQ9" s="460"/>
      <c r="DR9" s="460"/>
      <c r="DS9" s="460"/>
      <c r="DT9" s="460"/>
      <c r="DU9" s="460"/>
      <c r="DV9" s="460"/>
      <c r="DW9" s="460"/>
      <c r="DX9" s="460"/>
      <c r="DY9" s="460"/>
      <c r="DZ9" s="460"/>
      <c r="EA9" s="460"/>
      <c r="EB9" s="460"/>
      <c r="EC9" s="460"/>
      <c r="ED9" s="460"/>
      <c r="EE9" s="460"/>
      <c r="EF9" s="460"/>
      <c r="EG9" s="460"/>
      <c r="EH9" s="460"/>
      <c r="EI9" s="460"/>
      <c r="EJ9" s="460"/>
      <c r="EK9" s="460"/>
      <c r="EL9" s="460"/>
      <c r="EM9" s="460"/>
      <c r="EN9" s="460"/>
      <c r="EO9" s="460"/>
      <c r="EP9" s="460"/>
      <c r="EQ9" s="460"/>
      <c r="ER9" s="460"/>
      <c r="ES9" s="460"/>
      <c r="ET9" s="460"/>
      <c r="EU9" s="460"/>
      <c r="EV9" s="460"/>
      <c r="EW9" s="460"/>
      <c r="EX9" s="460"/>
      <c r="EY9" s="460"/>
      <c r="EZ9" s="460"/>
      <c r="FA9" s="460"/>
      <c r="FB9" s="460"/>
      <c r="FC9" s="460"/>
      <c r="FD9" s="460"/>
      <c r="FE9" s="460"/>
      <c r="FF9" s="460"/>
      <c r="FG9" s="460"/>
      <c r="FH9" s="460"/>
      <c r="FI9" s="460"/>
      <c r="FJ9" s="460"/>
      <c r="FK9" s="460"/>
      <c r="FL9" s="460"/>
      <c r="FM9" s="460"/>
      <c r="FN9" s="460"/>
      <c r="FO9" s="460"/>
      <c r="FP9" s="460"/>
      <c r="FQ9" s="460"/>
      <c r="FR9" s="460"/>
      <c r="FS9" s="460"/>
      <c r="FT9" s="460"/>
      <c r="FU9" s="460"/>
      <c r="FV9" s="460"/>
      <c r="FW9" s="460"/>
      <c r="FX9" s="460"/>
      <c r="FY9" s="460"/>
      <c r="FZ9" s="460"/>
      <c r="GA9" s="460"/>
      <c r="GB9" s="460"/>
      <c r="GC9" s="460"/>
      <c r="GD9" s="460"/>
      <c r="GE9" s="460"/>
      <c r="GF9" s="460"/>
      <c r="GG9" s="460"/>
      <c r="GH9" s="460"/>
      <c r="GI9" s="460"/>
      <c r="GJ9" s="460"/>
      <c r="GK9" s="460"/>
      <c r="GL9" s="460"/>
      <c r="GM9" s="460"/>
      <c r="GN9" s="460"/>
      <c r="GO9" s="460"/>
      <c r="GP9" s="460"/>
      <c r="GQ9" s="460"/>
      <c r="GR9" s="460"/>
      <c r="GS9" s="460"/>
      <c r="GT9" s="460"/>
      <c r="GU9" s="460"/>
      <c r="GV9" s="460"/>
      <c r="GW9" s="460"/>
      <c r="GX9" s="460"/>
      <c r="GY9" s="460"/>
      <c r="GZ9" s="460"/>
      <c r="HA9" s="460"/>
      <c r="HB9" s="460"/>
      <c r="HC9" s="460"/>
      <c r="HD9" s="460"/>
      <c r="HE9" s="460"/>
      <c r="HF9" s="460"/>
      <c r="HG9" s="460"/>
      <c r="HH9" s="460"/>
      <c r="HI9" s="460"/>
      <c r="HJ9" s="460"/>
      <c r="HK9" s="460"/>
      <c r="HL9" s="460"/>
      <c r="HM9" s="460"/>
      <c r="HN9" s="460"/>
      <c r="HO9" s="460"/>
      <c r="HP9" s="460"/>
      <c r="HQ9" s="460"/>
      <c r="HR9" s="460"/>
      <c r="HS9" s="460"/>
      <c r="HT9" s="460"/>
      <c r="HU9" s="460"/>
      <c r="HV9" s="460"/>
      <c r="HW9" s="460"/>
      <c r="HX9" s="460"/>
    </row>
    <row r="10" spans="1:232" s="446" customFormat="1" ht="15.75" customHeight="1" thickBot="1">
      <c r="A10" s="1474" t="s">
        <v>1138</v>
      </c>
      <c r="B10" s="1475"/>
      <c r="C10" s="714" t="s">
        <v>846</v>
      </c>
      <c r="D10" s="715"/>
      <c r="E10" s="715"/>
      <c r="F10" s="716"/>
      <c r="G10" s="495">
        <f>G100</f>
        <v>0</v>
      </c>
      <c r="H10" s="496"/>
      <c r="I10" s="460"/>
      <c r="J10" s="460"/>
      <c r="K10" s="460"/>
      <c r="L10" s="460"/>
      <c r="M10" s="460"/>
      <c r="N10" s="460"/>
      <c r="O10" s="460"/>
      <c r="P10" s="460"/>
      <c r="Q10" s="460"/>
      <c r="R10" s="460"/>
      <c r="S10" s="460"/>
      <c r="T10" s="460"/>
      <c r="U10" s="460"/>
      <c r="V10" s="460"/>
      <c r="W10" s="460"/>
      <c r="X10" s="460"/>
      <c r="Y10" s="460"/>
      <c r="Z10" s="460"/>
      <c r="AA10" s="460"/>
      <c r="AB10" s="460"/>
      <c r="AC10" s="460"/>
      <c r="AD10" s="460"/>
      <c r="AE10" s="460"/>
      <c r="AF10" s="460"/>
      <c r="AG10" s="460"/>
      <c r="AH10" s="460"/>
      <c r="AI10" s="460"/>
      <c r="AJ10" s="460"/>
      <c r="AK10" s="460"/>
      <c r="AL10" s="460"/>
      <c r="AM10" s="460"/>
      <c r="AN10" s="460"/>
      <c r="AO10" s="460"/>
      <c r="AP10" s="460"/>
      <c r="AQ10" s="460"/>
      <c r="AR10" s="460"/>
      <c r="AS10" s="460"/>
      <c r="AT10" s="460"/>
      <c r="AU10" s="460"/>
      <c r="AV10" s="460"/>
      <c r="AW10" s="460"/>
      <c r="AX10" s="460"/>
      <c r="AY10" s="460"/>
      <c r="AZ10" s="460"/>
      <c r="BA10" s="460"/>
      <c r="BB10" s="460"/>
      <c r="BC10" s="460"/>
      <c r="BD10" s="460"/>
      <c r="BE10" s="460"/>
      <c r="BF10" s="460"/>
      <c r="BG10" s="460"/>
      <c r="BH10" s="460"/>
      <c r="BI10" s="460"/>
      <c r="BJ10" s="460"/>
      <c r="BK10" s="460"/>
      <c r="BL10" s="460"/>
      <c r="BM10" s="460"/>
      <c r="BN10" s="460"/>
      <c r="BO10" s="460"/>
      <c r="BP10" s="460"/>
      <c r="BQ10" s="460"/>
      <c r="BR10" s="460"/>
      <c r="BS10" s="460"/>
      <c r="BT10" s="460"/>
      <c r="BU10" s="460"/>
      <c r="BV10" s="460"/>
      <c r="BW10" s="460"/>
      <c r="BX10" s="460"/>
      <c r="BY10" s="460"/>
      <c r="BZ10" s="460"/>
      <c r="CA10" s="460"/>
      <c r="CB10" s="460"/>
      <c r="CC10" s="460"/>
      <c r="CD10" s="460"/>
      <c r="CE10" s="460"/>
      <c r="CF10" s="460"/>
      <c r="CG10" s="460"/>
      <c r="CH10" s="460"/>
      <c r="CI10" s="460"/>
      <c r="CJ10" s="460"/>
      <c r="CK10" s="460"/>
      <c r="CL10" s="460"/>
      <c r="CM10" s="460"/>
      <c r="CN10" s="460"/>
      <c r="CO10" s="460"/>
      <c r="CP10" s="460"/>
      <c r="CQ10" s="460"/>
      <c r="CR10" s="460"/>
      <c r="CS10" s="460"/>
      <c r="CT10" s="460"/>
      <c r="CU10" s="460"/>
      <c r="CV10" s="460"/>
      <c r="CW10" s="460"/>
      <c r="CX10" s="460"/>
      <c r="CY10" s="460"/>
      <c r="CZ10" s="460"/>
      <c r="DA10" s="460"/>
      <c r="DB10" s="460"/>
      <c r="DC10" s="460"/>
      <c r="DD10" s="460"/>
      <c r="DE10" s="460"/>
      <c r="DF10" s="460"/>
      <c r="DG10" s="460"/>
      <c r="DH10" s="460"/>
      <c r="DI10" s="460"/>
      <c r="DJ10" s="460"/>
      <c r="DK10" s="460"/>
      <c r="DL10" s="460"/>
      <c r="DM10" s="460"/>
      <c r="DN10" s="460"/>
      <c r="DO10" s="460"/>
      <c r="DP10" s="460"/>
      <c r="DQ10" s="460"/>
      <c r="DR10" s="460"/>
      <c r="DS10" s="460"/>
      <c r="DT10" s="460"/>
      <c r="DU10" s="460"/>
      <c r="DV10" s="460"/>
      <c r="DW10" s="460"/>
      <c r="DX10" s="460"/>
      <c r="DY10" s="460"/>
      <c r="DZ10" s="460"/>
      <c r="EA10" s="460"/>
      <c r="EB10" s="460"/>
      <c r="EC10" s="460"/>
      <c r="ED10" s="460"/>
      <c r="EE10" s="460"/>
      <c r="EF10" s="460"/>
      <c r="EG10" s="460"/>
      <c r="EH10" s="460"/>
      <c r="EI10" s="460"/>
      <c r="EJ10" s="460"/>
      <c r="EK10" s="460"/>
      <c r="EL10" s="460"/>
      <c r="EM10" s="460"/>
      <c r="EN10" s="460"/>
      <c r="EO10" s="460"/>
      <c r="EP10" s="460"/>
      <c r="EQ10" s="460"/>
      <c r="ER10" s="460"/>
      <c r="ES10" s="460"/>
      <c r="ET10" s="460"/>
      <c r="EU10" s="460"/>
      <c r="EV10" s="460"/>
      <c r="EW10" s="460"/>
      <c r="EX10" s="460"/>
      <c r="EY10" s="460"/>
      <c r="EZ10" s="460"/>
      <c r="FA10" s="460"/>
      <c r="FB10" s="460"/>
      <c r="FC10" s="460"/>
      <c r="FD10" s="460"/>
      <c r="FE10" s="460"/>
      <c r="FF10" s="460"/>
      <c r="FG10" s="460"/>
      <c r="FH10" s="460"/>
      <c r="FI10" s="460"/>
      <c r="FJ10" s="460"/>
      <c r="FK10" s="460"/>
      <c r="FL10" s="460"/>
      <c r="FM10" s="460"/>
      <c r="FN10" s="460"/>
      <c r="FO10" s="460"/>
      <c r="FP10" s="460"/>
      <c r="FQ10" s="460"/>
      <c r="FR10" s="460"/>
      <c r="FS10" s="460"/>
      <c r="FT10" s="460"/>
      <c r="FU10" s="460"/>
      <c r="FV10" s="460"/>
      <c r="FW10" s="460"/>
      <c r="FX10" s="460"/>
      <c r="FY10" s="460"/>
      <c r="FZ10" s="460"/>
      <c r="GA10" s="460"/>
      <c r="GB10" s="460"/>
      <c r="GC10" s="460"/>
      <c r="GD10" s="460"/>
      <c r="GE10" s="460"/>
      <c r="GF10" s="460"/>
      <c r="GG10" s="460"/>
      <c r="GH10" s="460"/>
      <c r="GI10" s="460"/>
      <c r="GJ10" s="460"/>
      <c r="GK10" s="460"/>
      <c r="GL10" s="460"/>
      <c r="GM10" s="460"/>
      <c r="GN10" s="460"/>
      <c r="GO10" s="460"/>
      <c r="GP10" s="460"/>
      <c r="GQ10" s="460"/>
      <c r="GR10" s="460"/>
      <c r="GS10" s="460"/>
      <c r="GT10" s="460"/>
      <c r="GU10" s="460"/>
      <c r="GV10" s="460"/>
      <c r="GW10" s="460"/>
      <c r="GX10" s="460"/>
      <c r="GY10" s="460"/>
      <c r="GZ10" s="460"/>
      <c r="HA10" s="460"/>
      <c r="HB10" s="460"/>
      <c r="HC10" s="460"/>
      <c r="HD10" s="460"/>
      <c r="HE10" s="460"/>
      <c r="HF10" s="460"/>
      <c r="HG10" s="460"/>
      <c r="HH10" s="460"/>
      <c r="HI10" s="460"/>
      <c r="HJ10" s="460"/>
      <c r="HK10" s="460"/>
      <c r="HL10" s="460"/>
      <c r="HM10" s="460"/>
      <c r="HN10" s="460"/>
      <c r="HO10" s="460"/>
      <c r="HP10" s="460"/>
      <c r="HQ10" s="460"/>
      <c r="HR10" s="460"/>
      <c r="HS10" s="460"/>
      <c r="HT10" s="460"/>
      <c r="HU10" s="460"/>
      <c r="HV10" s="460"/>
      <c r="HW10" s="460"/>
      <c r="HX10" s="460"/>
    </row>
    <row r="11" spans="1:7" s="446" customFormat="1" ht="16.5" customHeight="1" thickBot="1">
      <c r="A11" s="718"/>
      <c r="B11" s="719"/>
      <c r="C11" s="720" t="s">
        <v>847</v>
      </c>
      <c r="D11" s="721"/>
      <c r="E11" s="722"/>
      <c r="F11" s="723"/>
      <c r="G11" s="724">
        <f>SUM(G7:G10)</f>
        <v>0</v>
      </c>
    </row>
    <row r="13" spans="1:33" ht="48.75" thickBot="1">
      <c r="A13" s="632"/>
      <c r="B13" s="632"/>
      <c r="C13" s="730" t="s">
        <v>848</v>
      </c>
      <c r="D13" s="632"/>
      <c r="E13" s="632"/>
      <c r="F13" s="731"/>
      <c r="G13" s="632"/>
      <c r="H13" s="632"/>
      <c r="I13" s="632"/>
      <c r="J13" s="632"/>
      <c r="K13" s="632"/>
      <c r="L13" s="632"/>
      <c r="M13" s="632"/>
      <c r="N13" s="632"/>
      <c r="O13" s="632"/>
      <c r="P13" s="632"/>
      <c r="Q13" s="632"/>
      <c r="R13" s="632"/>
      <c r="S13" s="632"/>
      <c r="T13" s="632"/>
      <c r="U13" s="632"/>
      <c r="V13" s="632"/>
      <c r="W13" s="632"/>
      <c r="X13" s="632"/>
      <c r="Y13" s="632"/>
      <c r="Z13" s="632"/>
      <c r="AA13" s="632"/>
      <c r="AB13" s="632"/>
      <c r="AC13" s="632"/>
      <c r="AD13" s="632"/>
      <c r="AE13" s="632"/>
      <c r="AF13" s="632"/>
      <c r="AG13" s="632"/>
    </row>
    <row r="14" spans="1:33" s="708" customFormat="1" ht="17.25" customHeight="1" thickBot="1">
      <c r="A14" s="732"/>
      <c r="B14" s="733"/>
      <c r="C14" s="856"/>
      <c r="D14" s="734"/>
      <c r="E14" s="735"/>
      <c r="F14" s="736"/>
      <c r="G14" s="737"/>
      <c r="H14" s="738"/>
      <c r="I14" s="738"/>
      <c r="J14" s="738"/>
      <c r="K14" s="738"/>
      <c r="L14" s="738"/>
      <c r="M14" s="738"/>
      <c r="N14" s="738"/>
      <c r="O14" s="738"/>
      <c r="P14" s="738"/>
      <c r="Q14" s="738"/>
      <c r="R14" s="738"/>
      <c r="S14" s="738"/>
      <c r="T14" s="738"/>
      <c r="U14" s="738"/>
      <c r="V14" s="738"/>
      <c r="W14" s="738"/>
      <c r="X14" s="738"/>
      <c r="Y14" s="738"/>
      <c r="Z14" s="738"/>
      <c r="AA14" s="738"/>
      <c r="AB14" s="738"/>
      <c r="AC14" s="738"/>
      <c r="AD14" s="738"/>
      <c r="AE14" s="738"/>
      <c r="AF14" s="738"/>
      <c r="AG14" s="738"/>
    </row>
    <row r="15" spans="1:33" s="708" customFormat="1" ht="36" customHeight="1" thickBot="1">
      <c r="A15" s="739" t="s">
        <v>503</v>
      </c>
      <c r="B15" s="740" t="s">
        <v>504</v>
      </c>
      <c r="C15" s="741" t="s">
        <v>61</v>
      </c>
      <c r="D15" s="742" t="s">
        <v>62</v>
      </c>
      <c r="E15" s="742" t="s">
        <v>63</v>
      </c>
      <c r="F15" s="743"/>
      <c r="G15" s="707" t="s">
        <v>80</v>
      </c>
      <c r="H15" s="738"/>
      <c r="I15" s="738"/>
      <c r="J15" s="738"/>
      <c r="K15" s="738"/>
      <c r="L15" s="738"/>
      <c r="M15" s="738"/>
      <c r="N15" s="738"/>
      <c r="O15" s="738"/>
      <c r="P15" s="738"/>
      <c r="Q15" s="738"/>
      <c r="R15" s="738"/>
      <c r="S15" s="738"/>
      <c r="T15" s="738"/>
      <c r="U15" s="738"/>
      <c r="V15" s="738"/>
      <c r="W15" s="738"/>
      <c r="X15" s="738"/>
      <c r="Y15" s="738"/>
      <c r="Z15" s="738"/>
      <c r="AA15" s="738"/>
      <c r="AB15" s="738"/>
      <c r="AC15" s="738"/>
      <c r="AD15" s="738"/>
      <c r="AE15" s="738"/>
      <c r="AF15" s="738"/>
      <c r="AG15" s="738"/>
    </row>
    <row r="16" spans="1:33" s="446" customFormat="1" ht="12.75" thickBot="1">
      <c r="A16" s="744"/>
      <c r="B16" s="745"/>
      <c r="C16" s="746" t="s">
        <v>849</v>
      </c>
      <c r="D16" s="747"/>
      <c r="E16" s="748"/>
      <c r="F16" s="749"/>
      <c r="G16" s="693"/>
      <c r="H16" s="424"/>
      <c r="I16" s="460"/>
      <c r="J16" s="460"/>
      <c r="K16" s="460"/>
      <c r="L16" s="460"/>
      <c r="M16" s="460"/>
      <c r="N16" s="460"/>
      <c r="O16" s="460"/>
      <c r="P16" s="460"/>
      <c r="Q16" s="460"/>
      <c r="R16" s="460"/>
      <c r="S16" s="460"/>
      <c r="T16" s="460"/>
      <c r="U16" s="460"/>
      <c r="V16" s="460"/>
      <c r="W16" s="460"/>
      <c r="X16" s="460"/>
      <c r="Y16" s="460"/>
      <c r="Z16" s="460"/>
      <c r="AA16" s="460"/>
      <c r="AB16" s="460"/>
      <c r="AC16" s="460"/>
      <c r="AD16" s="460"/>
      <c r="AE16" s="460"/>
      <c r="AF16" s="460"/>
      <c r="AG16" s="460"/>
    </row>
    <row r="17" spans="1:33" s="446" customFormat="1" ht="12.75" thickBot="1">
      <c r="A17" s="750"/>
      <c r="B17" s="751" t="s">
        <v>1135</v>
      </c>
      <c r="C17" s="752" t="s">
        <v>843</v>
      </c>
      <c r="D17" s="753"/>
      <c r="E17" s="754"/>
      <c r="F17" s="755"/>
      <c r="G17" s="756"/>
      <c r="H17" s="424"/>
      <c r="I17" s="460"/>
      <c r="J17" s="460"/>
      <c r="K17" s="460"/>
      <c r="L17" s="460"/>
      <c r="M17" s="460"/>
      <c r="N17" s="460"/>
      <c r="O17" s="460"/>
      <c r="P17" s="460"/>
      <c r="Q17" s="460"/>
      <c r="R17" s="460"/>
      <c r="S17" s="460"/>
      <c r="T17" s="460"/>
      <c r="U17" s="460"/>
      <c r="V17" s="460"/>
      <c r="W17" s="460"/>
      <c r="X17" s="460"/>
      <c r="Y17" s="460"/>
      <c r="Z17" s="460"/>
      <c r="AA17" s="460"/>
      <c r="AB17" s="460"/>
      <c r="AC17" s="460"/>
      <c r="AD17" s="460"/>
      <c r="AE17" s="460"/>
      <c r="AF17" s="460"/>
      <c r="AG17" s="460"/>
    </row>
    <row r="18" spans="1:33" ht="51" customHeight="1">
      <c r="A18" s="757" t="s">
        <v>1139</v>
      </c>
      <c r="B18" s="758" t="s">
        <v>556</v>
      </c>
      <c r="C18" s="759" t="s">
        <v>850</v>
      </c>
      <c r="D18" s="760">
        <v>1</v>
      </c>
      <c r="E18" s="761" t="s">
        <v>76</v>
      </c>
      <c r="F18" s="762"/>
      <c r="G18" s="763">
        <f>D18*F18</f>
        <v>0</v>
      </c>
      <c r="H18" s="632"/>
      <c r="I18" s="632"/>
      <c r="J18" s="632"/>
      <c r="K18" s="632"/>
      <c r="L18" s="632"/>
      <c r="M18" s="632"/>
      <c r="N18" s="632"/>
      <c r="O18" s="632"/>
      <c r="P18" s="632"/>
      <c r="Q18" s="632"/>
      <c r="R18" s="632"/>
      <c r="S18" s="632"/>
      <c r="T18" s="632"/>
      <c r="U18" s="632"/>
      <c r="V18" s="632"/>
      <c r="W18" s="632"/>
      <c r="X18" s="632"/>
      <c r="Y18" s="632"/>
      <c r="Z18" s="632"/>
      <c r="AA18" s="632"/>
      <c r="AB18" s="632"/>
      <c r="AC18" s="632"/>
      <c r="AD18" s="632"/>
      <c r="AE18" s="632"/>
      <c r="AF18" s="632"/>
      <c r="AG18" s="632"/>
    </row>
    <row r="19" spans="1:33" ht="120">
      <c r="A19" s="757" t="s">
        <v>1139</v>
      </c>
      <c r="B19" s="758" t="s">
        <v>557</v>
      </c>
      <c r="C19" s="759" t="s">
        <v>851</v>
      </c>
      <c r="D19" s="760">
        <v>1</v>
      </c>
      <c r="E19" s="761" t="s">
        <v>76</v>
      </c>
      <c r="F19" s="764"/>
      <c r="G19" s="763">
        <f>D19*F19</f>
        <v>0</v>
      </c>
      <c r="H19" s="632"/>
      <c r="I19" s="632"/>
      <c r="J19" s="632"/>
      <c r="K19" s="632"/>
      <c r="L19" s="632"/>
      <c r="M19" s="632"/>
      <c r="N19" s="632"/>
      <c r="O19" s="632"/>
      <c r="P19" s="632"/>
      <c r="Q19" s="632"/>
      <c r="R19" s="632"/>
      <c r="S19" s="632"/>
      <c r="T19" s="632"/>
      <c r="U19" s="632"/>
      <c r="V19" s="632"/>
      <c r="W19" s="632"/>
      <c r="X19" s="632"/>
      <c r="Y19" s="632"/>
      <c r="Z19" s="632"/>
      <c r="AA19" s="632"/>
      <c r="AB19" s="632"/>
      <c r="AC19" s="632"/>
      <c r="AD19" s="632"/>
      <c r="AE19" s="632"/>
      <c r="AF19" s="632"/>
      <c r="AG19" s="632"/>
    </row>
    <row r="20" spans="1:33" ht="36">
      <c r="A20" s="757" t="s">
        <v>1139</v>
      </c>
      <c r="B20" s="758" t="s">
        <v>558</v>
      </c>
      <c r="C20" s="759" t="s">
        <v>852</v>
      </c>
      <c r="D20" s="760">
        <v>42</v>
      </c>
      <c r="E20" s="761" t="s">
        <v>530</v>
      </c>
      <c r="F20" s="764"/>
      <c r="G20" s="763">
        <f aca="true" t="shared" si="0" ref="G20:G26">D20*F20</f>
        <v>0</v>
      </c>
      <c r="H20" s="632"/>
      <c r="I20" s="632"/>
      <c r="J20" s="446"/>
      <c r="K20" s="632"/>
      <c r="L20" s="632"/>
      <c r="M20" s="632"/>
      <c r="N20" s="632"/>
      <c r="O20" s="632"/>
      <c r="P20" s="632"/>
      <c r="Q20" s="632"/>
      <c r="R20" s="632"/>
      <c r="S20" s="632"/>
      <c r="T20" s="632"/>
      <c r="U20" s="632"/>
      <c r="V20" s="632"/>
      <c r="W20" s="632"/>
      <c r="X20" s="632"/>
      <c r="Y20" s="632"/>
      <c r="Z20" s="632"/>
      <c r="AA20" s="632"/>
      <c r="AB20" s="632"/>
      <c r="AC20" s="632"/>
      <c r="AD20" s="632"/>
      <c r="AE20" s="632"/>
      <c r="AF20" s="632"/>
      <c r="AG20" s="632"/>
    </row>
    <row r="21" spans="1:33" ht="15.75">
      <c r="A21" s="757" t="s">
        <v>1139</v>
      </c>
      <c r="B21" s="758" t="s">
        <v>559</v>
      </c>
      <c r="C21" s="759" t="s">
        <v>853</v>
      </c>
      <c r="D21" s="760">
        <v>6</v>
      </c>
      <c r="E21" s="761" t="s">
        <v>530</v>
      </c>
      <c r="F21" s="764"/>
      <c r="G21" s="763">
        <f t="shared" si="0"/>
        <v>0</v>
      </c>
      <c r="H21" s="632"/>
      <c r="I21" s="632"/>
      <c r="J21" s="632"/>
      <c r="K21" s="632"/>
      <c r="L21" s="632"/>
      <c r="M21" s="632"/>
      <c r="N21" s="632"/>
      <c r="O21" s="632"/>
      <c r="P21" s="632"/>
      <c r="Q21" s="632"/>
      <c r="R21" s="632"/>
      <c r="S21" s="632"/>
      <c r="T21" s="632"/>
      <c r="U21" s="632"/>
      <c r="V21" s="632"/>
      <c r="W21" s="632"/>
      <c r="X21" s="632"/>
      <c r="Y21" s="632"/>
      <c r="Z21" s="632"/>
      <c r="AA21" s="632"/>
      <c r="AB21" s="632"/>
      <c r="AC21" s="632"/>
      <c r="AD21" s="632"/>
      <c r="AE21" s="632"/>
      <c r="AF21" s="632"/>
      <c r="AG21" s="632"/>
    </row>
    <row r="22" spans="1:33" ht="15.75">
      <c r="A22" s="757" t="s">
        <v>1139</v>
      </c>
      <c r="B22" s="758" t="s">
        <v>560</v>
      </c>
      <c r="C22" s="759" t="s">
        <v>854</v>
      </c>
      <c r="D22" s="760">
        <v>6</v>
      </c>
      <c r="E22" s="761" t="s">
        <v>530</v>
      </c>
      <c r="F22" s="764"/>
      <c r="G22" s="763">
        <f t="shared" si="0"/>
        <v>0</v>
      </c>
      <c r="H22" s="632"/>
      <c r="I22" s="632"/>
      <c r="J22" s="632"/>
      <c r="K22" s="632"/>
      <c r="L22" s="632"/>
      <c r="M22" s="632"/>
      <c r="N22" s="632"/>
      <c r="O22" s="632"/>
      <c r="P22" s="632"/>
      <c r="Q22" s="632"/>
      <c r="R22" s="632"/>
      <c r="S22" s="632"/>
      <c r="T22" s="632"/>
      <c r="U22" s="632"/>
      <c r="V22" s="632"/>
      <c r="W22" s="632"/>
      <c r="X22" s="632"/>
      <c r="Y22" s="632"/>
      <c r="Z22" s="632"/>
      <c r="AA22" s="632"/>
      <c r="AB22" s="632"/>
      <c r="AC22" s="632"/>
      <c r="AD22" s="632"/>
      <c r="AE22" s="632"/>
      <c r="AF22" s="632"/>
      <c r="AG22" s="632"/>
    </row>
    <row r="23" spans="1:33" ht="15.75">
      <c r="A23" s="757" t="s">
        <v>1139</v>
      </c>
      <c r="B23" s="758" t="s">
        <v>561</v>
      </c>
      <c r="C23" s="759" t="s">
        <v>855</v>
      </c>
      <c r="D23" s="760">
        <v>6</v>
      </c>
      <c r="E23" s="761" t="s">
        <v>530</v>
      </c>
      <c r="F23" s="764"/>
      <c r="G23" s="763">
        <f t="shared" si="0"/>
        <v>0</v>
      </c>
      <c r="H23" s="632"/>
      <c r="I23" s="632"/>
      <c r="J23" s="632"/>
      <c r="K23" s="632"/>
      <c r="L23" s="632"/>
      <c r="M23" s="632"/>
      <c r="N23" s="632"/>
      <c r="O23" s="632"/>
      <c r="P23" s="632"/>
      <c r="Q23" s="632"/>
      <c r="R23" s="632"/>
      <c r="S23" s="632"/>
      <c r="T23" s="632"/>
      <c r="U23" s="632"/>
      <c r="V23" s="632"/>
      <c r="W23" s="632"/>
      <c r="X23" s="632"/>
      <c r="Y23" s="632"/>
      <c r="Z23" s="632"/>
      <c r="AA23" s="632"/>
      <c r="AB23" s="632"/>
      <c r="AC23" s="632"/>
      <c r="AD23" s="632"/>
      <c r="AE23" s="632"/>
      <c r="AF23" s="632"/>
      <c r="AG23" s="632"/>
    </row>
    <row r="24" spans="1:33" ht="24">
      <c r="A24" s="757" t="s">
        <v>1139</v>
      </c>
      <c r="B24" s="758" t="s">
        <v>562</v>
      </c>
      <c r="C24" s="759" t="s">
        <v>856</v>
      </c>
      <c r="D24" s="765">
        <v>4</v>
      </c>
      <c r="E24" s="761" t="s">
        <v>76</v>
      </c>
      <c r="F24" s="764"/>
      <c r="G24" s="763">
        <f t="shared" si="0"/>
        <v>0</v>
      </c>
      <c r="H24" s="632"/>
      <c r="I24" s="632"/>
      <c r="J24" s="632"/>
      <c r="K24" s="632"/>
      <c r="L24" s="632"/>
      <c r="M24" s="632"/>
      <c r="N24" s="632"/>
      <c r="O24" s="632"/>
      <c r="P24" s="632"/>
      <c r="Q24" s="632"/>
      <c r="R24" s="632"/>
      <c r="S24" s="632"/>
      <c r="T24" s="632"/>
      <c r="U24" s="632"/>
      <c r="V24" s="632"/>
      <c r="W24" s="632"/>
      <c r="X24" s="632"/>
      <c r="Y24" s="632"/>
      <c r="Z24" s="632"/>
      <c r="AA24" s="632"/>
      <c r="AB24" s="632"/>
      <c r="AC24" s="632"/>
      <c r="AD24" s="632"/>
      <c r="AE24" s="632"/>
      <c r="AF24" s="632"/>
      <c r="AG24" s="632"/>
    </row>
    <row r="25" spans="1:33" ht="24">
      <c r="A25" s="757" t="s">
        <v>1139</v>
      </c>
      <c r="B25" s="758" t="s">
        <v>563</v>
      </c>
      <c r="C25" s="759" t="s">
        <v>857</v>
      </c>
      <c r="D25" s="765">
        <v>1</v>
      </c>
      <c r="E25" s="761" t="s">
        <v>858</v>
      </c>
      <c r="F25" s="764"/>
      <c r="G25" s="763">
        <f t="shared" si="0"/>
        <v>0</v>
      </c>
      <c r="H25" s="632"/>
      <c r="I25" s="632"/>
      <c r="J25" s="632"/>
      <c r="K25" s="632"/>
      <c r="L25" s="632"/>
      <c r="M25" s="632"/>
      <c r="N25" s="632"/>
      <c r="O25" s="632"/>
      <c r="P25" s="632"/>
      <c r="Q25" s="632"/>
      <c r="R25" s="632"/>
      <c r="S25" s="632"/>
      <c r="T25" s="632"/>
      <c r="U25" s="632"/>
      <c r="V25" s="632"/>
      <c r="W25" s="632"/>
      <c r="X25" s="632"/>
      <c r="Y25" s="632"/>
      <c r="Z25" s="632"/>
      <c r="AA25" s="632"/>
      <c r="AB25" s="632"/>
      <c r="AC25" s="632"/>
      <c r="AD25" s="632"/>
      <c r="AE25" s="632"/>
      <c r="AF25" s="632"/>
      <c r="AG25" s="632"/>
    </row>
    <row r="26" spans="1:33" ht="48.75" thickBot="1">
      <c r="A26" s="757" t="s">
        <v>1139</v>
      </c>
      <c r="B26" s="758" t="s">
        <v>564</v>
      </c>
      <c r="C26" s="759" t="s">
        <v>859</v>
      </c>
      <c r="D26" s="765">
        <v>1</v>
      </c>
      <c r="E26" s="761" t="s">
        <v>858</v>
      </c>
      <c r="F26" s="764"/>
      <c r="G26" s="763">
        <f t="shared" si="0"/>
        <v>0</v>
      </c>
      <c r="H26" s="632"/>
      <c r="I26" s="632"/>
      <c r="J26" s="632"/>
      <c r="K26" s="632"/>
      <c r="L26" s="632"/>
      <c r="M26" s="632"/>
      <c r="N26" s="632"/>
      <c r="O26" s="632"/>
      <c r="P26" s="632"/>
      <c r="Q26" s="632"/>
      <c r="R26" s="632"/>
      <c r="S26" s="632"/>
      <c r="T26" s="632"/>
      <c r="U26" s="632"/>
      <c r="V26" s="632"/>
      <c r="W26" s="632"/>
      <c r="X26" s="632"/>
      <c r="Y26" s="632"/>
      <c r="Z26" s="632"/>
      <c r="AA26" s="632"/>
      <c r="AB26" s="632"/>
      <c r="AC26" s="632"/>
      <c r="AD26" s="632"/>
      <c r="AE26" s="632"/>
      <c r="AF26" s="632"/>
      <c r="AG26" s="632"/>
    </row>
    <row r="27" spans="1:33" s="446" customFormat="1" ht="12.75" thickBot="1">
      <c r="A27" s="766"/>
      <c r="B27" s="455"/>
      <c r="C27" s="456" t="s">
        <v>860</v>
      </c>
      <c r="D27" s="416"/>
      <c r="E27" s="457"/>
      <c r="F27" s="767"/>
      <c r="G27" s="459">
        <f>SUM(G18:G26)</f>
        <v>0</v>
      </c>
      <c r="H27" s="424"/>
      <c r="I27" s="460"/>
      <c r="J27" s="460"/>
      <c r="K27" s="460"/>
      <c r="L27" s="460"/>
      <c r="M27" s="460"/>
      <c r="N27" s="460"/>
      <c r="O27" s="460"/>
      <c r="P27" s="460"/>
      <c r="Q27" s="460"/>
      <c r="R27" s="460"/>
      <c r="S27" s="460"/>
      <c r="T27" s="460"/>
      <c r="U27" s="460"/>
      <c r="V27" s="460"/>
      <c r="W27" s="460"/>
      <c r="X27" s="460"/>
      <c r="Y27" s="460"/>
      <c r="Z27" s="460"/>
      <c r="AA27" s="460"/>
      <c r="AB27" s="460"/>
      <c r="AC27" s="460"/>
      <c r="AD27" s="460"/>
      <c r="AE27" s="460"/>
      <c r="AF27" s="460"/>
      <c r="AG27" s="460"/>
    </row>
    <row r="28" spans="1:33" ht="16.5" thickBot="1">
      <c r="A28" s="632"/>
      <c r="B28" s="768"/>
      <c r="C28" s="769"/>
      <c r="D28" s="770"/>
      <c r="E28" s="770"/>
      <c r="F28" s="771"/>
      <c r="G28" s="770"/>
      <c r="H28" s="632"/>
      <c r="I28" s="632"/>
      <c r="J28" s="632"/>
      <c r="K28" s="632"/>
      <c r="L28" s="632"/>
      <c r="M28" s="632"/>
      <c r="N28" s="632"/>
      <c r="O28" s="632"/>
      <c r="P28" s="632"/>
      <c r="Q28" s="632"/>
      <c r="R28" s="632"/>
      <c r="S28" s="632"/>
      <c r="T28" s="632"/>
      <c r="U28" s="632"/>
      <c r="V28" s="632"/>
      <c r="W28" s="632"/>
      <c r="X28" s="632"/>
      <c r="Y28" s="632"/>
      <c r="Z28" s="632"/>
      <c r="AA28" s="632"/>
      <c r="AB28" s="632"/>
      <c r="AC28" s="632"/>
      <c r="AD28" s="632"/>
      <c r="AE28" s="632"/>
      <c r="AF28" s="632"/>
      <c r="AG28" s="632"/>
    </row>
    <row r="29" spans="1:33" s="446" customFormat="1" ht="12.75" thickBot="1">
      <c r="A29" s="750"/>
      <c r="B29" s="751" t="s">
        <v>1136</v>
      </c>
      <c r="C29" s="752" t="s">
        <v>844</v>
      </c>
      <c r="D29" s="753"/>
      <c r="E29" s="754"/>
      <c r="F29" s="755"/>
      <c r="G29" s="756"/>
      <c r="H29" s="424"/>
      <c r="I29" s="460"/>
      <c r="J29" s="460"/>
      <c r="K29" s="460"/>
      <c r="L29" s="460"/>
      <c r="M29" s="460"/>
      <c r="N29" s="460"/>
      <c r="O29" s="460"/>
      <c r="P29" s="460"/>
      <c r="Q29" s="460"/>
      <c r="R29" s="460"/>
      <c r="S29" s="460"/>
      <c r="T29" s="460"/>
      <c r="U29" s="460"/>
      <c r="V29" s="460"/>
      <c r="W29" s="460"/>
      <c r="X29" s="460"/>
      <c r="Y29" s="460"/>
      <c r="Z29" s="460"/>
      <c r="AA29" s="460"/>
      <c r="AB29" s="460"/>
      <c r="AC29" s="460"/>
      <c r="AD29" s="460"/>
      <c r="AE29" s="460"/>
      <c r="AF29" s="460"/>
      <c r="AG29" s="460"/>
    </row>
    <row r="30" spans="1:33" ht="24">
      <c r="A30" s="427" t="s">
        <v>1140</v>
      </c>
      <c r="B30" s="428">
        <v>1</v>
      </c>
      <c r="C30" s="429" t="s">
        <v>861</v>
      </c>
      <c r="D30" s="430">
        <v>2</v>
      </c>
      <c r="E30" s="431" t="s">
        <v>76</v>
      </c>
      <c r="F30" s="762"/>
      <c r="G30" s="772">
        <f>D30*F30</f>
        <v>0</v>
      </c>
      <c r="H30" s="632"/>
      <c r="I30" s="632"/>
      <c r="J30" s="632"/>
      <c r="K30" s="632"/>
      <c r="L30" s="632"/>
      <c r="M30" s="632"/>
      <c r="N30" s="632"/>
      <c r="O30" s="632"/>
      <c r="P30" s="632"/>
      <c r="Q30" s="632"/>
      <c r="R30" s="632"/>
      <c r="S30" s="632"/>
      <c r="T30" s="632"/>
      <c r="U30" s="632"/>
      <c r="V30" s="632"/>
      <c r="W30" s="632"/>
      <c r="X30" s="632"/>
      <c r="Y30" s="632"/>
      <c r="Z30" s="632"/>
      <c r="AA30" s="632"/>
      <c r="AB30" s="632"/>
      <c r="AC30" s="632"/>
      <c r="AD30" s="632"/>
      <c r="AE30" s="632"/>
      <c r="AF30" s="632"/>
      <c r="AG30" s="632"/>
    </row>
    <row r="31" spans="1:33" ht="24">
      <c r="A31" s="427" t="s">
        <v>1140</v>
      </c>
      <c r="B31" s="428">
        <v>2</v>
      </c>
      <c r="C31" s="429" t="s">
        <v>862</v>
      </c>
      <c r="D31" s="430">
        <v>1</v>
      </c>
      <c r="E31" s="431" t="s">
        <v>76</v>
      </c>
      <c r="F31" s="762"/>
      <c r="G31" s="772">
        <f>D31*F31</f>
        <v>0</v>
      </c>
      <c r="H31" s="632"/>
      <c r="I31" s="632"/>
      <c r="J31" s="632"/>
      <c r="K31" s="632"/>
      <c r="L31" s="632"/>
      <c r="M31" s="632"/>
      <c r="N31" s="632"/>
      <c r="O31" s="632"/>
      <c r="P31" s="632"/>
      <c r="Q31" s="632"/>
      <c r="R31" s="632"/>
      <c r="S31" s="632"/>
      <c r="T31" s="632"/>
      <c r="U31" s="632"/>
      <c r="V31" s="632"/>
      <c r="W31" s="632"/>
      <c r="X31" s="632"/>
      <c r="Y31" s="632"/>
      <c r="Z31" s="632"/>
      <c r="AA31" s="632"/>
      <c r="AB31" s="632"/>
      <c r="AC31" s="632"/>
      <c r="AD31" s="632"/>
      <c r="AE31" s="632"/>
      <c r="AF31" s="632"/>
      <c r="AG31" s="632"/>
    </row>
    <row r="32" spans="1:33" ht="48">
      <c r="A32" s="427" t="s">
        <v>1140</v>
      </c>
      <c r="B32" s="773">
        <v>3</v>
      </c>
      <c r="C32" s="759" t="s">
        <v>863</v>
      </c>
      <c r="D32" s="765">
        <v>6</v>
      </c>
      <c r="E32" s="761" t="s">
        <v>530</v>
      </c>
      <c r="F32" s="764"/>
      <c r="G32" s="763">
        <f aca="true" t="shared" si="1" ref="G32:G42">D32*F32</f>
        <v>0</v>
      </c>
      <c r="H32" s="632"/>
      <c r="I32" s="632"/>
      <c r="J32" s="632"/>
      <c r="K32" s="632"/>
      <c r="L32" s="632"/>
      <c r="M32" s="632"/>
      <c r="N32" s="632"/>
      <c r="O32" s="632"/>
      <c r="P32" s="632"/>
      <c r="Q32" s="632"/>
      <c r="R32" s="632"/>
      <c r="S32" s="632"/>
      <c r="T32" s="632"/>
      <c r="U32" s="632"/>
      <c r="V32" s="632"/>
      <c r="W32" s="632"/>
      <c r="X32" s="632"/>
      <c r="Y32" s="632"/>
      <c r="Z32" s="632"/>
      <c r="AA32" s="632"/>
      <c r="AB32" s="632"/>
      <c r="AC32" s="632"/>
      <c r="AD32" s="632"/>
      <c r="AE32" s="632"/>
      <c r="AF32" s="632"/>
      <c r="AG32" s="632"/>
    </row>
    <row r="33" spans="1:33" ht="15.75">
      <c r="A33" s="427" t="s">
        <v>1140</v>
      </c>
      <c r="B33" s="773">
        <v>3</v>
      </c>
      <c r="C33" s="759" t="s">
        <v>864</v>
      </c>
      <c r="D33" s="765">
        <v>6</v>
      </c>
      <c r="E33" s="761" t="s">
        <v>530</v>
      </c>
      <c r="F33" s="764"/>
      <c r="G33" s="763">
        <f t="shared" si="1"/>
        <v>0</v>
      </c>
      <c r="H33" s="632"/>
      <c r="I33" s="632"/>
      <c r="J33" s="632"/>
      <c r="K33" s="632"/>
      <c r="L33" s="632"/>
      <c r="M33" s="632"/>
      <c r="N33" s="632"/>
      <c r="O33" s="632"/>
      <c r="P33" s="632"/>
      <c r="Q33" s="632"/>
      <c r="R33" s="632"/>
      <c r="S33" s="632"/>
      <c r="T33" s="632"/>
      <c r="U33" s="632"/>
      <c r="V33" s="632"/>
      <c r="W33" s="632"/>
      <c r="X33" s="632"/>
      <c r="Y33" s="632"/>
      <c r="Z33" s="632"/>
      <c r="AA33" s="632"/>
      <c r="AB33" s="632"/>
      <c r="AC33" s="632"/>
      <c r="AD33" s="632"/>
      <c r="AE33" s="632"/>
      <c r="AF33" s="632"/>
      <c r="AG33" s="632"/>
    </row>
    <row r="34" spans="1:33" ht="48">
      <c r="A34" s="427" t="s">
        <v>1140</v>
      </c>
      <c r="B34" s="773">
        <v>5</v>
      </c>
      <c r="C34" s="759" t="s">
        <v>865</v>
      </c>
      <c r="D34" s="765">
        <v>6</v>
      </c>
      <c r="E34" s="761" t="s">
        <v>530</v>
      </c>
      <c r="F34" s="764"/>
      <c r="G34" s="763">
        <f t="shared" si="1"/>
        <v>0</v>
      </c>
      <c r="H34" s="632"/>
      <c r="I34" s="632"/>
      <c r="J34" s="632"/>
      <c r="K34" s="632"/>
      <c r="L34" s="632"/>
      <c r="M34" s="632"/>
      <c r="N34" s="632"/>
      <c r="O34" s="632"/>
      <c r="P34" s="632"/>
      <c r="Q34" s="632"/>
      <c r="R34" s="632"/>
      <c r="S34" s="632"/>
      <c r="T34" s="632"/>
      <c r="U34" s="632"/>
      <c r="V34" s="632"/>
      <c r="W34" s="632"/>
      <c r="X34" s="632"/>
      <c r="Y34" s="632"/>
      <c r="Z34" s="632"/>
      <c r="AA34" s="632"/>
      <c r="AB34" s="632"/>
      <c r="AC34" s="632"/>
      <c r="AD34" s="632"/>
      <c r="AE34" s="632"/>
      <c r="AF34" s="632"/>
      <c r="AG34" s="632"/>
    </row>
    <row r="35" spans="1:33" ht="19.5" customHeight="1">
      <c r="A35" s="427" t="s">
        <v>1140</v>
      </c>
      <c r="B35" s="773">
        <v>6</v>
      </c>
      <c r="C35" s="759" t="s">
        <v>864</v>
      </c>
      <c r="D35" s="765">
        <v>6</v>
      </c>
      <c r="E35" s="761" t="s">
        <v>530</v>
      </c>
      <c r="F35" s="764"/>
      <c r="G35" s="763">
        <f t="shared" si="1"/>
        <v>0</v>
      </c>
      <c r="H35" s="632"/>
      <c r="I35" s="632"/>
      <c r="J35" s="446"/>
      <c r="K35" s="632"/>
      <c r="L35" s="632"/>
      <c r="M35" s="632"/>
      <c r="N35" s="632"/>
      <c r="O35" s="632"/>
      <c r="P35" s="632"/>
      <c r="Q35" s="632"/>
      <c r="R35" s="632"/>
      <c r="S35" s="632"/>
      <c r="T35" s="632"/>
      <c r="U35" s="632"/>
      <c r="V35" s="632"/>
      <c r="W35" s="632"/>
      <c r="X35" s="632"/>
      <c r="Y35" s="632"/>
      <c r="Z35" s="632"/>
      <c r="AA35" s="632"/>
      <c r="AB35" s="632"/>
      <c r="AC35" s="632"/>
      <c r="AD35" s="632"/>
      <c r="AE35" s="632"/>
      <c r="AF35" s="632"/>
      <c r="AG35" s="632"/>
    </row>
    <row r="36" spans="1:33" ht="15.75">
      <c r="A36" s="427" t="s">
        <v>1140</v>
      </c>
      <c r="B36" s="773">
        <v>4</v>
      </c>
      <c r="C36" s="759" t="s">
        <v>866</v>
      </c>
      <c r="D36" s="765">
        <v>12</v>
      </c>
      <c r="E36" s="761" t="s">
        <v>530</v>
      </c>
      <c r="F36" s="764"/>
      <c r="G36" s="763">
        <f>D36*F36</f>
        <v>0</v>
      </c>
      <c r="H36" s="632"/>
      <c r="I36" s="632"/>
      <c r="J36" s="632"/>
      <c r="K36" s="632"/>
      <c r="L36" s="632"/>
      <c r="M36" s="632"/>
      <c r="N36" s="632"/>
      <c r="O36" s="632"/>
      <c r="P36" s="632"/>
      <c r="Q36" s="632"/>
      <c r="R36" s="632"/>
      <c r="S36" s="632"/>
      <c r="T36" s="632"/>
      <c r="U36" s="632"/>
      <c r="V36" s="632"/>
      <c r="W36" s="632"/>
      <c r="X36" s="632"/>
      <c r="Y36" s="632"/>
      <c r="Z36" s="632"/>
      <c r="AA36" s="632"/>
      <c r="AB36" s="632"/>
      <c r="AC36" s="632"/>
      <c r="AD36" s="632"/>
      <c r="AE36" s="632"/>
      <c r="AF36" s="632"/>
      <c r="AG36" s="632"/>
    </row>
    <row r="37" spans="1:33" ht="24">
      <c r="A37" s="427" t="s">
        <v>1140</v>
      </c>
      <c r="B37" s="773">
        <v>12</v>
      </c>
      <c r="C37" s="759" t="s">
        <v>867</v>
      </c>
      <c r="D37" s="765">
        <v>1</v>
      </c>
      <c r="E37" s="761" t="s">
        <v>76</v>
      </c>
      <c r="F37" s="764"/>
      <c r="G37" s="763">
        <f t="shared" si="1"/>
        <v>0</v>
      </c>
      <c r="H37" s="632"/>
      <c r="I37" s="632"/>
      <c r="J37" s="632"/>
      <c r="K37" s="632"/>
      <c r="L37" s="632"/>
      <c r="M37" s="632"/>
      <c r="N37" s="632"/>
      <c r="O37" s="632"/>
      <c r="P37" s="632"/>
      <c r="Q37" s="632"/>
      <c r="R37" s="632"/>
      <c r="S37" s="632"/>
      <c r="T37" s="632"/>
      <c r="U37" s="632"/>
      <c r="V37" s="632"/>
      <c r="W37" s="632"/>
      <c r="X37" s="632"/>
      <c r="Y37" s="632"/>
      <c r="Z37" s="632"/>
      <c r="AA37" s="632"/>
      <c r="AB37" s="632"/>
      <c r="AC37" s="632"/>
      <c r="AD37" s="632"/>
      <c r="AE37" s="632"/>
      <c r="AF37" s="632"/>
      <c r="AG37" s="632"/>
    </row>
    <row r="38" spans="1:33" ht="15.75">
      <c r="A38" s="427" t="s">
        <v>1140</v>
      </c>
      <c r="B38" s="773">
        <v>13</v>
      </c>
      <c r="C38" s="759" t="s">
        <v>868</v>
      </c>
      <c r="D38" s="765">
        <v>1</v>
      </c>
      <c r="E38" s="761" t="s">
        <v>76</v>
      </c>
      <c r="F38" s="764"/>
      <c r="G38" s="763">
        <f t="shared" si="1"/>
        <v>0</v>
      </c>
      <c r="H38" s="632"/>
      <c r="I38" s="632"/>
      <c r="J38" s="632"/>
      <c r="K38" s="632"/>
      <c r="L38" s="632"/>
      <c r="M38" s="632"/>
      <c r="N38" s="632"/>
      <c r="O38" s="632"/>
      <c r="P38" s="632"/>
      <c r="Q38" s="632"/>
      <c r="R38" s="632"/>
      <c r="S38" s="632"/>
      <c r="T38" s="632"/>
      <c r="U38" s="632"/>
      <c r="V38" s="632"/>
      <c r="W38" s="632"/>
      <c r="X38" s="632"/>
      <c r="Y38" s="632"/>
      <c r="Z38" s="632"/>
      <c r="AA38" s="632"/>
      <c r="AB38" s="632"/>
      <c r="AC38" s="632"/>
      <c r="AD38" s="632"/>
      <c r="AE38" s="632"/>
      <c r="AF38" s="632"/>
      <c r="AG38" s="632"/>
    </row>
    <row r="39" spans="1:33" ht="15.75">
      <c r="A39" s="427" t="s">
        <v>1140</v>
      </c>
      <c r="B39" s="773">
        <v>14</v>
      </c>
      <c r="C39" s="759" t="s">
        <v>869</v>
      </c>
      <c r="D39" s="765">
        <v>2</v>
      </c>
      <c r="E39" s="761" t="s">
        <v>76</v>
      </c>
      <c r="F39" s="764"/>
      <c r="G39" s="763">
        <f t="shared" si="1"/>
        <v>0</v>
      </c>
      <c r="H39" s="632"/>
      <c r="I39" s="632"/>
      <c r="J39" s="632"/>
      <c r="K39" s="632"/>
      <c r="L39" s="632"/>
      <c r="M39" s="632"/>
      <c r="N39" s="632"/>
      <c r="O39" s="632"/>
      <c r="P39" s="632"/>
      <c r="Q39" s="632"/>
      <c r="R39" s="632"/>
      <c r="S39" s="632"/>
      <c r="T39" s="632"/>
      <c r="U39" s="632"/>
      <c r="V39" s="632"/>
      <c r="W39" s="632"/>
      <c r="X39" s="632"/>
      <c r="Y39" s="632"/>
      <c r="Z39" s="632"/>
      <c r="AA39" s="632"/>
      <c r="AB39" s="632"/>
      <c r="AC39" s="632"/>
      <c r="AD39" s="632"/>
      <c r="AE39" s="632"/>
      <c r="AF39" s="632"/>
      <c r="AG39" s="632"/>
    </row>
    <row r="40" spans="1:33" ht="48">
      <c r="A40" s="427" t="s">
        <v>1140</v>
      </c>
      <c r="B40" s="773">
        <v>15</v>
      </c>
      <c r="C40" s="759" t="s">
        <v>870</v>
      </c>
      <c r="D40" s="765">
        <v>1</v>
      </c>
      <c r="E40" s="761" t="s">
        <v>76</v>
      </c>
      <c r="F40" s="764"/>
      <c r="G40" s="763">
        <f t="shared" si="1"/>
        <v>0</v>
      </c>
      <c r="H40" s="632"/>
      <c r="I40" s="632"/>
      <c r="J40" s="632"/>
      <c r="K40" s="632"/>
      <c r="L40" s="632"/>
      <c r="M40" s="632"/>
      <c r="N40" s="632"/>
      <c r="O40" s="632"/>
      <c r="P40" s="632"/>
      <c r="Q40" s="632"/>
      <c r="R40" s="632"/>
      <c r="S40" s="632"/>
      <c r="T40" s="632"/>
      <c r="U40" s="632"/>
      <c r="V40" s="632"/>
      <c r="W40" s="632"/>
      <c r="X40" s="632"/>
      <c r="Y40" s="632"/>
      <c r="Z40" s="632"/>
      <c r="AA40" s="632"/>
      <c r="AB40" s="632"/>
      <c r="AC40" s="632"/>
      <c r="AD40" s="632"/>
      <c r="AE40" s="632"/>
      <c r="AF40" s="632"/>
      <c r="AG40" s="632"/>
    </row>
    <row r="41" spans="1:33" ht="24">
      <c r="A41" s="427" t="s">
        <v>1140</v>
      </c>
      <c r="B41" s="773">
        <v>16</v>
      </c>
      <c r="C41" s="759" t="s">
        <v>857</v>
      </c>
      <c r="D41" s="765">
        <v>1</v>
      </c>
      <c r="E41" s="761" t="s">
        <v>871</v>
      </c>
      <c r="F41" s="764"/>
      <c r="G41" s="763">
        <f t="shared" si="1"/>
        <v>0</v>
      </c>
      <c r="H41" s="632"/>
      <c r="I41" s="632"/>
      <c r="J41" s="632"/>
      <c r="K41" s="632"/>
      <c r="L41" s="632"/>
      <c r="M41" s="632"/>
      <c r="N41" s="632"/>
      <c r="O41" s="632"/>
      <c r="P41" s="632"/>
      <c r="Q41" s="632"/>
      <c r="R41" s="632"/>
      <c r="S41" s="632"/>
      <c r="T41" s="632"/>
      <c r="U41" s="632"/>
      <c r="V41" s="632"/>
      <c r="W41" s="632"/>
      <c r="X41" s="632"/>
      <c r="Y41" s="632"/>
      <c r="Z41" s="632"/>
      <c r="AA41" s="632"/>
      <c r="AB41" s="632"/>
      <c r="AC41" s="632"/>
      <c r="AD41" s="632"/>
      <c r="AE41" s="632"/>
      <c r="AF41" s="632"/>
      <c r="AG41" s="632"/>
    </row>
    <row r="42" spans="1:33" ht="48">
      <c r="A42" s="427" t="s">
        <v>1140</v>
      </c>
      <c r="B42" s="773">
        <v>17</v>
      </c>
      <c r="C42" s="759" t="s">
        <v>872</v>
      </c>
      <c r="D42" s="765">
        <v>1</v>
      </c>
      <c r="E42" s="761" t="s">
        <v>871</v>
      </c>
      <c r="F42" s="764"/>
      <c r="G42" s="763">
        <f t="shared" si="1"/>
        <v>0</v>
      </c>
      <c r="H42" s="632"/>
      <c r="I42" s="632"/>
      <c r="J42" s="632"/>
      <c r="K42" s="632"/>
      <c r="L42" s="632"/>
      <c r="M42" s="632"/>
      <c r="N42" s="632"/>
      <c r="O42" s="632"/>
      <c r="P42" s="632"/>
      <c r="Q42" s="632"/>
      <c r="R42" s="632"/>
      <c r="S42" s="632"/>
      <c r="T42" s="632"/>
      <c r="U42" s="632"/>
      <c r="V42" s="632"/>
      <c r="W42" s="632"/>
      <c r="X42" s="632"/>
      <c r="Y42" s="632"/>
      <c r="Z42" s="632"/>
      <c r="AA42" s="632"/>
      <c r="AB42" s="632"/>
      <c r="AC42" s="632"/>
      <c r="AD42" s="632"/>
      <c r="AE42" s="632"/>
      <c r="AF42" s="632"/>
      <c r="AG42" s="632"/>
    </row>
    <row r="43" spans="1:33" ht="36">
      <c r="A43" s="427" t="s">
        <v>1140</v>
      </c>
      <c r="B43" s="773">
        <v>18</v>
      </c>
      <c r="C43" s="759" t="s">
        <v>873</v>
      </c>
      <c r="D43" s="765">
        <v>3</v>
      </c>
      <c r="E43" s="761" t="s">
        <v>530</v>
      </c>
      <c r="F43" s="764"/>
      <c r="G43" s="763">
        <f>F43*D43</f>
        <v>0</v>
      </c>
      <c r="H43" s="632"/>
      <c r="I43" s="632"/>
      <c r="J43" s="632"/>
      <c r="K43" s="632"/>
      <c r="L43" s="632"/>
      <c r="M43" s="632"/>
      <c r="N43" s="632"/>
      <c r="O43" s="632"/>
      <c r="P43" s="632"/>
      <c r="Q43" s="632"/>
      <c r="R43" s="632"/>
      <c r="S43" s="632"/>
      <c r="T43" s="632"/>
      <c r="U43" s="632"/>
      <c r="V43" s="632"/>
      <c r="W43" s="632"/>
      <c r="X43" s="632"/>
      <c r="Y43" s="632"/>
      <c r="Z43" s="632"/>
      <c r="AA43" s="632"/>
      <c r="AB43" s="632"/>
      <c r="AC43" s="632"/>
      <c r="AD43" s="632"/>
      <c r="AE43" s="632"/>
      <c r="AF43" s="632"/>
      <c r="AG43" s="632"/>
    </row>
    <row r="44" spans="1:33" ht="15.75">
      <c r="A44" s="427" t="s">
        <v>1140</v>
      </c>
      <c r="B44" s="773">
        <v>19</v>
      </c>
      <c r="C44" s="759" t="s">
        <v>874</v>
      </c>
      <c r="D44" s="765">
        <v>3</v>
      </c>
      <c r="E44" s="761" t="s">
        <v>530</v>
      </c>
      <c r="F44" s="764"/>
      <c r="G44" s="763">
        <f>F44*D44</f>
        <v>0</v>
      </c>
      <c r="H44" s="632"/>
      <c r="I44" s="632"/>
      <c r="J44" s="632"/>
      <c r="K44" s="632"/>
      <c r="L44" s="632"/>
      <c r="M44" s="632"/>
      <c r="N44" s="632"/>
      <c r="O44" s="632"/>
      <c r="P44" s="632"/>
      <c r="Q44" s="632"/>
      <c r="R44" s="632"/>
      <c r="S44" s="632"/>
      <c r="T44" s="632"/>
      <c r="U44" s="632"/>
      <c r="V44" s="632"/>
      <c r="W44" s="632"/>
      <c r="X44" s="632"/>
      <c r="Y44" s="632"/>
      <c r="Z44" s="632"/>
      <c r="AA44" s="632"/>
      <c r="AB44" s="632"/>
      <c r="AC44" s="632"/>
      <c r="AD44" s="632"/>
      <c r="AE44" s="632"/>
      <c r="AF44" s="632"/>
      <c r="AG44" s="632"/>
    </row>
    <row r="45" spans="1:33" ht="36">
      <c r="A45" s="427" t="s">
        <v>1140</v>
      </c>
      <c r="B45" s="773">
        <v>20</v>
      </c>
      <c r="C45" s="759" t="s">
        <v>875</v>
      </c>
      <c r="D45" s="765">
        <v>3</v>
      </c>
      <c r="E45" s="761" t="s">
        <v>530</v>
      </c>
      <c r="F45" s="764"/>
      <c r="G45" s="763">
        <f aca="true" t="shared" si="2" ref="G45:G77">F45*D45</f>
        <v>0</v>
      </c>
      <c r="H45" s="632"/>
      <c r="I45" s="632"/>
      <c r="J45" s="632"/>
      <c r="K45" s="632"/>
      <c r="L45" s="632"/>
      <c r="M45" s="632"/>
      <c r="N45" s="632"/>
      <c r="O45" s="632"/>
      <c r="P45" s="632"/>
      <c r="Q45" s="632"/>
      <c r="R45" s="632"/>
      <c r="S45" s="632"/>
      <c r="T45" s="632"/>
      <c r="U45" s="632"/>
      <c r="V45" s="632"/>
      <c r="W45" s="632"/>
      <c r="X45" s="632"/>
      <c r="Y45" s="632"/>
      <c r="Z45" s="632"/>
      <c r="AA45" s="632"/>
      <c r="AB45" s="632"/>
      <c r="AC45" s="632"/>
      <c r="AD45" s="632"/>
      <c r="AE45" s="632"/>
      <c r="AF45" s="632"/>
      <c r="AG45" s="632"/>
    </row>
    <row r="46" spans="1:33" ht="15.75">
      <c r="A46" s="427" t="s">
        <v>1140</v>
      </c>
      <c r="B46" s="773">
        <v>21</v>
      </c>
      <c r="C46" s="759" t="s">
        <v>876</v>
      </c>
      <c r="D46" s="765">
        <v>6</v>
      </c>
      <c r="E46" s="761" t="s">
        <v>530</v>
      </c>
      <c r="F46" s="764"/>
      <c r="G46" s="763">
        <f t="shared" si="2"/>
        <v>0</v>
      </c>
      <c r="H46" s="632"/>
      <c r="I46" s="632"/>
      <c r="J46" s="632"/>
      <c r="K46" s="632"/>
      <c r="L46" s="632"/>
      <c r="M46" s="632"/>
      <c r="N46" s="632"/>
      <c r="O46" s="632"/>
      <c r="P46" s="632"/>
      <c r="Q46" s="632"/>
      <c r="R46" s="632"/>
      <c r="S46" s="632"/>
      <c r="T46" s="632"/>
      <c r="U46" s="632"/>
      <c r="V46" s="632"/>
      <c r="W46" s="632"/>
      <c r="X46" s="632"/>
      <c r="Y46" s="632"/>
      <c r="Z46" s="632"/>
      <c r="AA46" s="632"/>
      <c r="AB46" s="632"/>
      <c r="AC46" s="632"/>
      <c r="AD46" s="632"/>
      <c r="AE46" s="632"/>
      <c r="AF46" s="632"/>
      <c r="AG46" s="632"/>
    </row>
    <row r="47" spans="1:33" ht="24">
      <c r="A47" s="427" t="s">
        <v>1140</v>
      </c>
      <c r="B47" s="773">
        <v>22</v>
      </c>
      <c r="C47" s="759" t="s">
        <v>877</v>
      </c>
      <c r="D47" s="765">
        <v>1</v>
      </c>
      <c r="E47" s="761" t="s">
        <v>76</v>
      </c>
      <c r="F47" s="764"/>
      <c r="G47" s="763">
        <f t="shared" si="2"/>
        <v>0</v>
      </c>
      <c r="H47" s="632"/>
      <c r="I47" s="632"/>
      <c r="J47" s="632"/>
      <c r="K47" s="632"/>
      <c r="L47" s="632"/>
      <c r="M47" s="632"/>
      <c r="N47" s="632"/>
      <c r="O47" s="632"/>
      <c r="P47" s="632"/>
      <c r="Q47" s="632"/>
      <c r="R47" s="632"/>
      <c r="S47" s="632"/>
      <c r="T47" s="632"/>
      <c r="U47" s="632"/>
      <c r="V47" s="632"/>
      <c r="W47" s="632"/>
      <c r="X47" s="632"/>
      <c r="Y47" s="632"/>
      <c r="Z47" s="632"/>
      <c r="AA47" s="632"/>
      <c r="AB47" s="632"/>
      <c r="AC47" s="632"/>
      <c r="AD47" s="632"/>
      <c r="AE47" s="632"/>
      <c r="AF47" s="632"/>
      <c r="AG47" s="632"/>
    </row>
    <row r="48" spans="1:33" ht="15.75">
      <c r="A48" s="427" t="s">
        <v>1140</v>
      </c>
      <c r="B48" s="773">
        <v>23</v>
      </c>
      <c r="C48" s="759" t="s">
        <v>878</v>
      </c>
      <c r="D48" s="765">
        <v>1</v>
      </c>
      <c r="E48" s="761" t="s">
        <v>76</v>
      </c>
      <c r="F48" s="764"/>
      <c r="G48" s="763">
        <f t="shared" si="2"/>
        <v>0</v>
      </c>
      <c r="H48" s="632"/>
      <c r="I48" s="632"/>
      <c r="J48" s="632"/>
      <c r="K48" s="632"/>
      <c r="L48" s="632"/>
      <c r="M48" s="632"/>
      <c r="N48" s="632"/>
      <c r="O48" s="632"/>
      <c r="P48" s="632"/>
      <c r="Q48" s="632"/>
      <c r="R48" s="632"/>
      <c r="S48" s="632"/>
      <c r="T48" s="632"/>
      <c r="U48" s="632"/>
      <c r="V48" s="632"/>
      <c r="W48" s="632"/>
      <c r="X48" s="632"/>
      <c r="Y48" s="632"/>
      <c r="Z48" s="632"/>
      <c r="AA48" s="632"/>
      <c r="AB48" s="632"/>
      <c r="AC48" s="632"/>
      <c r="AD48" s="632"/>
      <c r="AE48" s="632"/>
      <c r="AF48" s="632"/>
      <c r="AG48" s="632"/>
    </row>
    <row r="49" spans="1:33" ht="24">
      <c r="A49" s="427" t="s">
        <v>1140</v>
      </c>
      <c r="B49" s="773">
        <v>24</v>
      </c>
      <c r="C49" s="759" t="s">
        <v>879</v>
      </c>
      <c r="D49" s="765">
        <v>6</v>
      </c>
      <c r="E49" s="761" t="s">
        <v>76</v>
      </c>
      <c r="F49" s="764"/>
      <c r="G49" s="763">
        <f t="shared" si="2"/>
        <v>0</v>
      </c>
      <c r="H49" s="632"/>
      <c r="I49" s="632"/>
      <c r="J49" s="632"/>
      <c r="K49" s="632"/>
      <c r="L49" s="632"/>
      <c r="M49" s="632"/>
      <c r="N49" s="632"/>
      <c r="O49" s="632"/>
      <c r="P49" s="632"/>
      <c r="Q49" s="632"/>
      <c r="R49" s="632"/>
      <c r="S49" s="632"/>
      <c r="T49" s="632"/>
      <c r="U49" s="632"/>
      <c r="V49" s="632"/>
      <c r="W49" s="632"/>
      <c r="X49" s="632"/>
      <c r="Y49" s="632"/>
      <c r="Z49" s="632"/>
      <c r="AA49" s="632"/>
      <c r="AB49" s="632"/>
      <c r="AC49" s="632"/>
      <c r="AD49" s="632"/>
      <c r="AE49" s="632"/>
      <c r="AF49" s="632"/>
      <c r="AG49" s="632"/>
    </row>
    <row r="50" spans="1:33" ht="15.75">
      <c r="A50" s="427" t="s">
        <v>1140</v>
      </c>
      <c r="B50" s="773">
        <v>25</v>
      </c>
      <c r="C50" s="759" t="s">
        <v>880</v>
      </c>
      <c r="D50" s="765">
        <v>3</v>
      </c>
      <c r="E50" s="761" t="s">
        <v>76</v>
      </c>
      <c r="F50" s="764"/>
      <c r="G50" s="763">
        <f t="shared" si="2"/>
        <v>0</v>
      </c>
      <c r="H50" s="632"/>
      <c r="I50" s="632"/>
      <c r="J50" s="632"/>
      <c r="K50" s="632"/>
      <c r="L50" s="632"/>
      <c r="M50" s="632"/>
      <c r="N50" s="632"/>
      <c r="O50" s="632"/>
      <c r="P50" s="632"/>
      <c r="Q50" s="632"/>
      <c r="R50" s="632"/>
      <c r="S50" s="632"/>
      <c r="T50" s="632"/>
      <c r="U50" s="632"/>
      <c r="V50" s="632"/>
      <c r="W50" s="632"/>
      <c r="X50" s="632"/>
      <c r="Y50" s="632"/>
      <c r="Z50" s="632"/>
      <c r="AA50" s="632"/>
      <c r="AB50" s="632"/>
      <c r="AC50" s="632"/>
      <c r="AD50" s="632"/>
      <c r="AE50" s="632"/>
      <c r="AF50" s="632"/>
      <c r="AG50" s="632"/>
    </row>
    <row r="51" spans="1:33" ht="15.75">
      <c r="A51" s="427" t="s">
        <v>1140</v>
      </c>
      <c r="B51" s="773">
        <v>26</v>
      </c>
      <c r="C51" s="759" t="s">
        <v>881</v>
      </c>
      <c r="D51" s="765">
        <v>2</v>
      </c>
      <c r="E51" s="761" t="s">
        <v>76</v>
      </c>
      <c r="F51" s="764"/>
      <c r="G51" s="763">
        <f t="shared" si="2"/>
        <v>0</v>
      </c>
      <c r="H51" s="632"/>
      <c r="I51" s="632"/>
      <c r="J51" s="632"/>
      <c r="K51" s="632"/>
      <c r="L51" s="632"/>
      <c r="M51" s="632"/>
      <c r="N51" s="632"/>
      <c r="O51" s="632"/>
      <c r="P51" s="632"/>
      <c r="Q51" s="632"/>
      <c r="R51" s="632"/>
      <c r="S51" s="632"/>
      <c r="T51" s="632"/>
      <c r="U51" s="632"/>
      <c r="V51" s="632"/>
      <c r="W51" s="632"/>
      <c r="X51" s="632"/>
      <c r="Y51" s="632"/>
      <c r="Z51" s="632"/>
      <c r="AA51" s="632"/>
      <c r="AB51" s="632"/>
      <c r="AC51" s="632"/>
      <c r="AD51" s="632"/>
      <c r="AE51" s="632"/>
      <c r="AF51" s="632"/>
      <c r="AG51" s="632"/>
    </row>
    <row r="52" spans="1:33" ht="15.75">
      <c r="A52" s="427" t="s">
        <v>1140</v>
      </c>
      <c r="B52" s="773">
        <v>27</v>
      </c>
      <c r="C52" s="759" t="s">
        <v>882</v>
      </c>
      <c r="D52" s="765">
        <v>2</v>
      </c>
      <c r="E52" s="761" t="s">
        <v>76</v>
      </c>
      <c r="F52" s="764"/>
      <c r="G52" s="763">
        <f t="shared" si="2"/>
        <v>0</v>
      </c>
      <c r="H52" s="632"/>
      <c r="I52" s="632"/>
      <c r="J52" s="632"/>
      <c r="K52" s="632"/>
      <c r="L52" s="632"/>
      <c r="M52" s="632"/>
      <c r="N52" s="632"/>
      <c r="O52" s="632"/>
      <c r="P52" s="632"/>
      <c r="Q52" s="632"/>
      <c r="R52" s="632"/>
      <c r="S52" s="632"/>
      <c r="T52" s="632"/>
      <c r="U52" s="632"/>
      <c r="V52" s="632"/>
      <c r="W52" s="632"/>
      <c r="X52" s="632"/>
      <c r="Y52" s="632"/>
      <c r="Z52" s="632"/>
      <c r="AA52" s="632"/>
      <c r="AB52" s="632"/>
      <c r="AC52" s="632"/>
      <c r="AD52" s="632"/>
      <c r="AE52" s="632"/>
      <c r="AF52" s="632"/>
      <c r="AG52" s="632"/>
    </row>
    <row r="53" spans="1:33" ht="24">
      <c r="A53" s="427" t="s">
        <v>1140</v>
      </c>
      <c r="B53" s="773">
        <v>28</v>
      </c>
      <c r="C53" s="759" t="s">
        <v>883</v>
      </c>
      <c r="D53" s="765">
        <v>1</v>
      </c>
      <c r="E53" s="761" t="s">
        <v>76</v>
      </c>
      <c r="F53" s="764"/>
      <c r="G53" s="763">
        <f t="shared" si="2"/>
        <v>0</v>
      </c>
      <c r="H53" s="632"/>
      <c r="I53" s="632"/>
      <c r="J53" s="632"/>
      <c r="K53" s="632"/>
      <c r="L53" s="632"/>
      <c r="M53" s="632"/>
      <c r="N53" s="632"/>
      <c r="O53" s="632"/>
      <c r="P53" s="632"/>
      <c r="Q53" s="632"/>
      <c r="R53" s="632"/>
      <c r="S53" s="632"/>
      <c r="T53" s="632"/>
      <c r="U53" s="632"/>
      <c r="V53" s="632"/>
      <c r="W53" s="632"/>
      <c r="X53" s="632"/>
      <c r="Y53" s="632"/>
      <c r="Z53" s="632"/>
      <c r="AA53" s="632"/>
      <c r="AB53" s="632"/>
      <c r="AC53" s="632"/>
      <c r="AD53" s="632"/>
      <c r="AE53" s="632"/>
      <c r="AF53" s="632"/>
      <c r="AG53" s="632"/>
    </row>
    <row r="54" spans="1:33" ht="15.75">
      <c r="A54" s="427" t="s">
        <v>1140</v>
      </c>
      <c r="B54" s="773">
        <v>29</v>
      </c>
      <c r="C54" s="759" t="s">
        <v>884</v>
      </c>
      <c r="D54" s="765">
        <v>1</v>
      </c>
      <c r="E54" s="761" t="s">
        <v>76</v>
      </c>
      <c r="F54" s="764"/>
      <c r="G54" s="763">
        <f t="shared" si="2"/>
        <v>0</v>
      </c>
      <c r="H54" s="632"/>
      <c r="I54" s="632"/>
      <c r="J54" s="632"/>
      <c r="K54" s="632"/>
      <c r="L54" s="632"/>
      <c r="M54" s="632"/>
      <c r="N54" s="632"/>
      <c r="O54" s="632"/>
      <c r="P54" s="632"/>
      <c r="Q54" s="632"/>
      <c r="R54" s="632"/>
      <c r="S54" s="632"/>
      <c r="T54" s="632"/>
      <c r="U54" s="632"/>
      <c r="V54" s="632"/>
      <c r="W54" s="632"/>
      <c r="X54" s="632"/>
      <c r="Y54" s="632"/>
      <c r="Z54" s="632"/>
      <c r="AA54" s="632"/>
      <c r="AB54" s="632"/>
      <c r="AC54" s="632"/>
      <c r="AD54" s="632"/>
      <c r="AE54" s="632"/>
      <c r="AF54" s="632"/>
      <c r="AG54" s="632"/>
    </row>
    <row r="55" spans="1:33" ht="15.75">
      <c r="A55" s="427" t="s">
        <v>1140</v>
      </c>
      <c r="B55" s="773">
        <v>30</v>
      </c>
      <c r="C55" s="759" t="s">
        <v>885</v>
      </c>
      <c r="D55" s="765">
        <v>1</v>
      </c>
      <c r="E55" s="761" t="s">
        <v>76</v>
      </c>
      <c r="F55" s="764"/>
      <c r="G55" s="763">
        <f t="shared" si="2"/>
        <v>0</v>
      </c>
      <c r="H55" s="632"/>
      <c r="I55" s="632"/>
      <c r="J55" s="632"/>
      <c r="K55" s="632"/>
      <c r="L55" s="632"/>
      <c r="M55" s="632"/>
      <c r="N55" s="632"/>
      <c r="O55" s="632"/>
      <c r="P55" s="632"/>
      <c r="Q55" s="632"/>
      <c r="R55" s="632"/>
      <c r="S55" s="632"/>
      <c r="T55" s="632"/>
      <c r="U55" s="632"/>
      <c r="V55" s="632"/>
      <c r="W55" s="632"/>
      <c r="X55" s="632"/>
      <c r="Y55" s="632"/>
      <c r="Z55" s="632"/>
      <c r="AA55" s="632"/>
      <c r="AB55" s="632"/>
      <c r="AC55" s="632"/>
      <c r="AD55" s="632"/>
      <c r="AE55" s="632"/>
      <c r="AF55" s="632"/>
      <c r="AG55" s="632"/>
    </row>
    <row r="56" spans="1:33" ht="24">
      <c r="A56" s="427" t="s">
        <v>1140</v>
      </c>
      <c r="B56" s="773">
        <v>31</v>
      </c>
      <c r="C56" s="759" t="s">
        <v>886</v>
      </c>
      <c r="D56" s="765">
        <v>1</v>
      </c>
      <c r="E56" s="761" t="s">
        <v>76</v>
      </c>
      <c r="F56" s="764"/>
      <c r="G56" s="763">
        <f t="shared" si="2"/>
        <v>0</v>
      </c>
      <c r="H56" s="632"/>
      <c r="I56" s="632"/>
      <c r="J56" s="632"/>
      <c r="K56" s="632"/>
      <c r="L56" s="632"/>
      <c r="M56" s="632"/>
      <c r="N56" s="632"/>
      <c r="O56" s="632"/>
      <c r="P56" s="632"/>
      <c r="Q56" s="632"/>
      <c r="R56" s="632"/>
      <c r="S56" s="632"/>
      <c r="T56" s="632"/>
      <c r="U56" s="632"/>
      <c r="V56" s="632"/>
      <c r="W56" s="632"/>
      <c r="X56" s="632"/>
      <c r="Y56" s="632"/>
      <c r="Z56" s="632"/>
      <c r="AA56" s="632"/>
      <c r="AB56" s="632"/>
      <c r="AC56" s="632"/>
      <c r="AD56" s="632"/>
      <c r="AE56" s="632"/>
      <c r="AF56" s="632"/>
      <c r="AG56" s="632"/>
    </row>
    <row r="57" spans="1:33" ht="27.75" customHeight="1">
      <c r="A57" s="427" t="s">
        <v>1140</v>
      </c>
      <c r="B57" s="773">
        <v>32</v>
      </c>
      <c r="C57" s="759" t="s">
        <v>887</v>
      </c>
      <c r="D57" s="765">
        <v>1</v>
      </c>
      <c r="E57" s="761" t="s">
        <v>76</v>
      </c>
      <c r="F57" s="764"/>
      <c r="G57" s="763">
        <f t="shared" si="2"/>
        <v>0</v>
      </c>
      <c r="H57" s="632"/>
      <c r="I57" s="632"/>
      <c r="J57" s="632"/>
      <c r="K57" s="632"/>
      <c r="L57" s="632"/>
      <c r="M57" s="632"/>
      <c r="N57" s="632"/>
      <c r="O57" s="632"/>
      <c r="P57" s="632"/>
      <c r="Q57" s="632"/>
      <c r="R57" s="632"/>
      <c r="S57" s="632"/>
      <c r="T57" s="632"/>
      <c r="U57" s="632"/>
      <c r="V57" s="632"/>
      <c r="W57" s="632"/>
      <c r="X57" s="632"/>
      <c r="Y57" s="632"/>
      <c r="Z57" s="632"/>
      <c r="AA57" s="632"/>
      <c r="AB57" s="632"/>
      <c r="AC57" s="632"/>
      <c r="AD57" s="632"/>
      <c r="AE57" s="632"/>
      <c r="AF57" s="632"/>
      <c r="AG57" s="632"/>
    </row>
    <row r="58" spans="1:33" ht="36">
      <c r="A58" s="427" t="s">
        <v>1140</v>
      </c>
      <c r="B58" s="773">
        <v>37</v>
      </c>
      <c r="C58" s="759" t="s">
        <v>888</v>
      </c>
      <c r="D58" s="765">
        <v>1</v>
      </c>
      <c r="E58" s="761" t="s">
        <v>76</v>
      </c>
      <c r="F58" s="764"/>
      <c r="G58" s="763">
        <f t="shared" si="2"/>
        <v>0</v>
      </c>
      <c r="H58" s="632"/>
      <c r="I58" s="632"/>
      <c r="J58" s="632"/>
      <c r="K58" s="632"/>
      <c r="L58" s="632"/>
      <c r="M58" s="632"/>
      <c r="N58" s="632"/>
      <c r="O58" s="632"/>
      <c r="P58" s="632"/>
      <c r="Q58" s="632"/>
      <c r="R58" s="632"/>
      <c r="S58" s="632"/>
      <c r="T58" s="632"/>
      <c r="U58" s="632"/>
      <c r="V58" s="632"/>
      <c r="W58" s="632"/>
      <c r="X58" s="632"/>
      <c r="Y58" s="632"/>
      <c r="Z58" s="632"/>
      <c r="AA58" s="632"/>
      <c r="AB58" s="632"/>
      <c r="AC58" s="632"/>
      <c r="AD58" s="632"/>
      <c r="AE58" s="632"/>
      <c r="AF58" s="632"/>
      <c r="AG58" s="632"/>
    </row>
    <row r="59" spans="1:33" ht="15.75">
      <c r="A59" s="1462" t="s">
        <v>1140</v>
      </c>
      <c r="B59" s="1459">
        <v>39</v>
      </c>
      <c r="C59" s="759" t="s">
        <v>889</v>
      </c>
      <c r="D59" s="765"/>
      <c r="E59" s="761"/>
      <c r="F59" s="774"/>
      <c r="G59" s="763"/>
      <c r="H59" s="632"/>
      <c r="I59" s="632"/>
      <c r="J59" s="632"/>
      <c r="K59" s="632"/>
      <c r="L59" s="632"/>
      <c r="M59" s="632"/>
      <c r="N59" s="632"/>
      <c r="O59" s="632"/>
      <c r="P59" s="632"/>
      <c r="Q59" s="632"/>
      <c r="R59" s="632"/>
      <c r="S59" s="632"/>
      <c r="T59" s="632"/>
      <c r="U59" s="632"/>
      <c r="V59" s="632"/>
      <c r="W59" s="632"/>
      <c r="X59" s="632"/>
      <c r="Y59" s="632"/>
      <c r="Z59" s="632"/>
      <c r="AA59" s="632"/>
      <c r="AB59" s="632"/>
      <c r="AC59" s="632"/>
      <c r="AD59" s="632"/>
      <c r="AE59" s="632"/>
      <c r="AF59" s="632"/>
      <c r="AG59" s="632"/>
    </row>
    <row r="60" spans="1:7" ht="39.75" customHeight="1">
      <c r="A60" s="1476"/>
      <c r="B60" s="1460"/>
      <c r="C60" s="759" t="s">
        <v>890</v>
      </c>
      <c r="D60" s="765">
        <v>1</v>
      </c>
      <c r="E60" s="761" t="s">
        <v>76</v>
      </c>
      <c r="F60" s="764"/>
      <c r="G60" s="763">
        <f t="shared" si="2"/>
        <v>0</v>
      </c>
    </row>
    <row r="61" spans="1:7" ht="51" customHeight="1">
      <c r="A61" s="1463"/>
      <c r="B61" s="1461"/>
      <c r="C61" s="775" t="s">
        <v>891</v>
      </c>
      <c r="D61" s="765">
        <v>1</v>
      </c>
      <c r="E61" s="761" t="s">
        <v>76</v>
      </c>
      <c r="F61" s="764"/>
      <c r="G61" s="763">
        <f t="shared" si="2"/>
        <v>0</v>
      </c>
    </row>
    <row r="62" spans="1:7" ht="12">
      <c r="A62" s="1462" t="s">
        <v>1140</v>
      </c>
      <c r="B62" s="1464">
        <v>40</v>
      </c>
      <c r="C62" s="776" t="s">
        <v>892</v>
      </c>
      <c r="D62" s="1466">
        <v>1</v>
      </c>
      <c r="E62" s="1468" t="s">
        <v>76</v>
      </c>
      <c r="F62" s="777"/>
      <c r="G62" s="1470">
        <f>F63*D62</f>
        <v>0</v>
      </c>
    </row>
    <row r="63" spans="1:7" ht="79.5" customHeight="1">
      <c r="A63" s="1463"/>
      <c r="B63" s="1465"/>
      <c r="C63" s="778" t="s">
        <v>893</v>
      </c>
      <c r="D63" s="1467"/>
      <c r="E63" s="1469"/>
      <c r="F63" s="779"/>
      <c r="G63" s="1471"/>
    </row>
    <row r="64" spans="1:7" ht="86.25" customHeight="1">
      <c r="A64" s="427" t="s">
        <v>1140</v>
      </c>
      <c r="B64" s="773">
        <v>43</v>
      </c>
      <c r="C64" s="759" t="s">
        <v>894</v>
      </c>
      <c r="D64" s="765">
        <v>1</v>
      </c>
      <c r="E64" s="761" t="s">
        <v>76</v>
      </c>
      <c r="F64" s="764"/>
      <c r="G64" s="763">
        <f t="shared" si="2"/>
        <v>0</v>
      </c>
    </row>
    <row r="65" spans="1:7" ht="36">
      <c r="A65" s="427" t="s">
        <v>1140</v>
      </c>
      <c r="B65" s="773">
        <v>44</v>
      </c>
      <c r="C65" s="759" t="s">
        <v>895</v>
      </c>
      <c r="D65" s="765">
        <v>1</v>
      </c>
      <c r="E65" s="761" t="s">
        <v>76</v>
      </c>
      <c r="F65" s="764"/>
      <c r="G65" s="763">
        <f t="shared" si="2"/>
        <v>0</v>
      </c>
    </row>
    <row r="66" spans="1:7" ht="36">
      <c r="A66" s="427" t="s">
        <v>1140</v>
      </c>
      <c r="B66" s="773">
        <v>45</v>
      </c>
      <c r="C66" s="759" t="s">
        <v>896</v>
      </c>
      <c r="D66" s="765">
        <v>1</v>
      </c>
      <c r="E66" s="761" t="s">
        <v>76</v>
      </c>
      <c r="F66" s="764"/>
      <c r="G66" s="763">
        <f t="shared" si="2"/>
        <v>0</v>
      </c>
    </row>
    <row r="67" spans="1:7" ht="36">
      <c r="A67" s="427" t="s">
        <v>1140</v>
      </c>
      <c r="B67" s="773">
        <v>46</v>
      </c>
      <c r="C67" s="759" t="s">
        <v>897</v>
      </c>
      <c r="D67" s="765">
        <v>1</v>
      </c>
      <c r="E67" s="761" t="s">
        <v>76</v>
      </c>
      <c r="F67" s="764"/>
      <c r="G67" s="763">
        <f t="shared" si="2"/>
        <v>0</v>
      </c>
    </row>
    <row r="68" spans="1:7" ht="24">
      <c r="A68" s="427" t="s">
        <v>1140</v>
      </c>
      <c r="B68" s="773">
        <v>47</v>
      </c>
      <c r="C68" s="759" t="s">
        <v>898</v>
      </c>
      <c r="D68" s="765">
        <v>1</v>
      </c>
      <c r="E68" s="761" t="s">
        <v>76</v>
      </c>
      <c r="F68" s="764"/>
      <c r="G68" s="763">
        <f t="shared" si="2"/>
        <v>0</v>
      </c>
    </row>
    <row r="69" spans="1:7" ht="24">
      <c r="A69" s="427" t="s">
        <v>1140</v>
      </c>
      <c r="B69" s="773">
        <v>48</v>
      </c>
      <c r="C69" s="759" t="s">
        <v>899</v>
      </c>
      <c r="D69" s="765">
        <v>1</v>
      </c>
      <c r="E69" s="761" t="s">
        <v>76</v>
      </c>
      <c r="F69" s="764"/>
      <c r="G69" s="763">
        <f t="shared" si="2"/>
        <v>0</v>
      </c>
    </row>
    <row r="70" spans="1:33" ht="24">
      <c r="A70" s="427" t="s">
        <v>1140</v>
      </c>
      <c r="B70" s="773">
        <v>49</v>
      </c>
      <c r="C70" s="759" t="s">
        <v>900</v>
      </c>
      <c r="D70" s="765">
        <v>1</v>
      </c>
      <c r="E70" s="761" t="s">
        <v>76</v>
      </c>
      <c r="F70" s="764"/>
      <c r="G70" s="763">
        <f t="shared" si="2"/>
        <v>0</v>
      </c>
      <c r="H70" s="632"/>
      <c r="I70" s="632"/>
      <c r="J70" s="632"/>
      <c r="K70" s="632"/>
      <c r="L70" s="632"/>
      <c r="M70" s="632"/>
      <c r="N70" s="632"/>
      <c r="O70" s="632"/>
      <c r="P70" s="632"/>
      <c r="Q70" s="632"/>
      <c r="R70" s="632"/>
      <c r="S70" s="632"/>
      <c r="T70" s="632"/>
      <c r="U70" s="632"/>
      <c r="V70" s="632"/>
      <c r="W70" s="632"/>
      <c r="X70" s="632"/>
      <c r="Y70" s="632"/>
      <c r="Z70" s="632"/>
      <c r="AA70" s="632"/>
      <c r="AB70" s="632"/>
      <c r="AC70" s="632"/>
      <c r="AD70" s="632"/>
      <c r="AE70" s="632"/>
      <c r="AF70" s="632"/>
      <c r="AG70" s="632"/>
    </row>
    <row r="71" spans="1:33" ht="36">
      <c r="A71" s="427" t="s">
        <v>1140</v>
      </c>
      <c r="B71" s="773">
        <v>50</v>
      </c>
      <c r="C71" s="759" t="s">
        <v>901</v>
      </c>
      <c r="D71" s="765">
        <v>1</v>
      </c>
      <c r="E71" s="761" t="s">
        <v>76</v>
      </c>
      <c r="F71" s="764"/>
      <c r="G71" s="763">
        <f t="shared" si="2"/>
        <v>0</v>
      </c>
      <c r="H71" s="632"/>
      <c r="I71" s="632"/>
      <c r="J71" s="632"/>
      <c r="K71" s="632"/>
      <c r="L71" s="632"/>
      <c r="M71" s="632"/>
      <c r="N71" s="632"/>
      <c r="O71" s="632"/>
      <c r="P71" s="632"/>
      <c r="Q71" s="632"/>
      <c r="R71" s="632"/>
      <c r="S71" s="632"/>
      <c r="T71" s="632"/>
      <c r="U71" s="632"/>
      <c r="V71" s="632"/>
      <c r="W71" s="632"/>
      <c r="X71" s="632"/>
      <c r="Y71" s="632"/>
      <c r="Z71" s="632"/>
      <c r="AA71" s="632"/>
      <c r="AB71" s="632"/>
      <c r="AC71" s="632"/>
      <c r="AD71" s="632"/>
      <c r="AE71" s="632"/>
      <c r="AF71" s="632"/>
      <c r="AG71" s="632"/>
    </row>
    <row r="72" spans="1:33" ht="36">
      <c r="A72" s="427" t="s">
        <v>1140</v>
      </c>
      <c r="B72" s="773">
        <v>51</v>
      </c>
      <c r="C72" s="759" t="s">
        <v>902</v>
      </c>
      <c r="D72" s="765">
        <v>1</v>
      </c>
      <c r="E72" s="761" t="s">
        <v>76</v>
      </c>
      <c r="F72" s="764"/>
      <c r="G72" s="763">
        <f t="shared" si="2"/>
        <v>0</v>
      </c>
      <c r="H72" s="632"/>
      <c r="I72" s="632"/>
      <c r="J72" s="632"/>
      <c r="K72" s="632"/>
      <c r="L72" s="632"/>
      <c r="M72" s="632"/>
      <c r="N72" s="632"/>
      <c r="O72" s="632"/>
      <c r="P72" s="632"/>
      <c r="Q72" s="632"/>
      <c r="R72" s="632"/>
      <c r="S72" s="632"/>
      <c r="T72" s="632"/>
      <c r="U72" s="632"/>
      <c r="V72" s="632"/>
      <c r="W72" s="632"/>
      <c r="X72" s="632"/>
      <c r="Y72" s="632"/>
      <c r="Z72" s="632"/>
      <c r="AA72" s="632"/>
      <c r="AB72" s="632"/>
      <c r="AC72" s="632"/>
      <c r="AD72" s="632"/>
      <c r="AE72" s="632"/>
      <c r="AF72" s="632"/>
      <c r="AG72" s="632"/>
    </row>
    <row r="73" spans="1:33" ht="24">
      <c r="A73" s="427" t="s">
        <v>1140</v>
      </c>
      <c r="B73" s="773">
        <v>52</v>
      </c>
      <c r="C73" s="759" t="s">
        <v>903</v>
      </c>
      <c r="D73" s="765">
        <v>1</v>
      </c>
      <c r="E73" s="761" t="s">
        <v>76</v>
      </c>
      <c r="F73" s="764"/>
      <c r="G73" s="763">
        <f t="shared" si="2"/>
        <v>0</v>
      </c>
      <c r="H73" s="632"/>
      <c r="I73" s="632"/>
      <c r="J73" s="632"/>
      <c r="K73" s="632"/>
      <c r="L73" s="632"/>
      <c r="M73" s="632"/>
      <c r="N73" s="632"/>
      <c r="O73" s="632"/>
      <c r="P73" s="632"/>
      <c r="Q73" s="632"/>
      <c r="R73" s="632"/>
      <c r="S73" s="632"/>
      <c r="T73" s="632"/>
      <c r="U73" s="632"/>
      <c r="V73" s="632"/>
      <c r="W73" s="632"/>
      <c r="X73" s="632"/>
      <c r="Y73" s="632"/>
      <c r="Z73" s="632"/>
      <c r="AA73" s="632"/>
      <c r="AB73" s="632"/>
      <c r="AC73" s="632"/>
      <c r="AD73" s="632"/>
      <c r="AE73" s="632"/>
      <c r="AF73" s="632"/>
      <c r="AG73" s="632"/>
    </row>
    <row r="74" spans="1:33" ht="36">
      <c r="A74" s="427" t="s">
        <v>1140</v>
      </c>
      <c r="B74" s="773">
        <v>53</v>
      </c>
      <c r="C74" s="759" t="s">
        <v>904</v>
      </c>
      <c r="D74" s="765">
        <v>3</v>
      </c>
      <c r="E74" s="761" t="s">
        <v>76</v>
      </c>
      <c r="F74" s="764"/>
      <c r="G74" s="763">
        <f t="shared" si="2"/>
        <v>0</v>
      </c>
      <c r="H74" s="632"/>
      <c r="I74" s="632"/>
      <c r="J74" s="632"/>
      <c r="K74" s="632"/>
      <c r="L74" s="632"/>
      <c r="M74" s="632"/>
      <c r="N74" s="632"/>
      <c r="O74" s="632"/>
      <c r="P74" s="632"/>
      <c r="Q74" s="632"/>
      <c r="R74" s="632"/>
      <c r="S74" s="632"/>
      <c r="T74" s="632"/>
      <c r="U74" s="632"/>
      <c r="V74" s="632"/>
      <c r="W74" s="632"/>
      <c r="X74" s="632"/>
      <c r="Y74" s="632"/>
      <c r="Z74" s="632"/>
      <c r="AA74" s="632"/>
      <c r="AB74" s="632"/>
      <c r="AC74" s="632"/>
      <c r="AD74" s="632"/>
      <c r="AE74" s="632"/>
      <c r="AF74" s="632"/>
      <c r="AG74" s="632"/>
    </row>
    <row r="75" spans="1:33" ht="24">
      <c r="A75" s="427" t="s">
        <v>1140</v>
      </c>
      <c r="B75" s="773">
        <v>54</v>
      </c>
      <c r="C75" s="759" t="s">
        <v>905</v>
      </c>
      <c r="D75" s="765">
        <v>1</v>
      </c>
      <c r="E75" s="761" t="s">
        <v>76</v>
      </c>
      <c r="F75" s="764"/>
      <c r="G75" s="763">
        <f t="shared" si="2"/>
        <v>0</v>
      </c>
      <c r="H75" s="632"/>
      <c r="I75" s="632"/>
      <c r="J75" s="632"/>
      <c r="K75" s="632"/>
      <c r="L75" s="632"/>
      <c r="M75" s="632"/>
      <c r="N75" s="632"/>
      <c r="O75" s="632"/>
      <c r="P75" s="632"/>
      <c r="Q75" s="632"/>
      <c r="R75" s="632"/>
      <c r="S75" s="632"/>
      <c r="T75" s="632"/>
      <c r="U75" s="632"/>
      <c r="V75" s="632"/>
      <c r="W75" s="632"/>
      <c r="X75" s="632"/>
      <c r="Y75" s="632"/>
      <c r="Z75" s="632"/>
      <c r="AA75" s="632"/>
      <c r="AB75" s="632"/>
      <c r="AC75" s="632"/>
      <c r="AD75" s="632"/>
      <c r="AE75" s="632"/>
      <c r="AF75" s="632"/>
      <c r="AG75" s="632"/>
    </row>
    <row r="76" spans="1:33" ht="15.75">
      <c r="A76" s="427" t="s">
        <v>1140</v>
      </c>
      <c r="B76" s="773">
        <v>55</v>
      </c>
      <c r="C76" s="429" t="s">
        <v>906</v>
      </c>
      <c r="D76" s="430">
        <v>1</v>
      </c>
      <c r="E76" s="431" t="s">
        <v>858</v>
      </c>
      <c r="F76" s="764"/>
      <c r="G76" s="772">
        <f>F76*D76</f>
        <v>0</v>
      </c>
      <c r="H76" s="632"/>
      <c r="I76" s="632"/>
      <c r="J76" s="632"/>
      <c r="K76" s="632"/>
      <c r="L76" s="632"/>
      <c r="M76" s="632"/>
      <c r="N76" s="632"/>
      <c r="O76" s="632"/>
      <c r="P76" s="632"/>
      <c r="Q76" s="632"/>
      <c r="R76" s="632"/>
      <c r="S76" s="632"/>
      <c r="T76" s="632"/>
      <c r="U76" s="632"/>
      <c r="V76" s="632"/>
      <c r="W76" s="632"/>
      <c r="X76" s="632"/>
      <c r="Y76" s="632"/>
      <c r="Z76" s="632"/>
      <c r="AA76" s="632"/>
      <c r="AB76" s="632"/>
      <c r="AC76" s="632"/>
      <c r="AD76" s="632"/>
      <c r="AE76" s="632"/>
      <c r="AF76" s="632"/>
      <c r="AG76" s="632"/>
    </row>
    <row r="77" spans="1:33" ht="24.75" thickBot="1">
      <c r="A77" s="427" t="s">
        <v>1140</v>
      </c>
      <c r="B77" s="773">
        <v>56</v>
      </c>
      <c r="C77" s="429" t="s">
        <v>907</v>
      </c>
      <c r="D77" s="430">
        <v>1</v>
      </c>
      <c r="E77" s="431" t="s">
        <v>858</v>
      </c>
      <c r="F77" s="764"/>
      <c r="G77" s="772">
        <f t="shared" si="2"/>
        <v>0</v>
      </c>
      <c r="H77" s="632"/>
      <c r="I77" s="632"/>
      <c r="J77" s="632"/>
      <c r="K77" s="632"/>
      <c r="L77" s="632"/>
      <c r="M77" s="632"/>
      <c r="N77" s="632"/>
      <c r="O77" s="632"/>
      <c r="P77" s="632"/>
      <c r="Q77" s="632"/>
      <c r="R77" s="632"/>
      <c r="S77" s="632"/>
      <c r="T77" s="632"/>
      <c r="U77" s="632"/>
      <c r="V77" s="632"/>
      <c r="W77" s="632"/>
      <c r="X77" s="632"/>
      <c r="Y77" s="632"/>
      <c r="Z77" s="632"/>
      <c r="AA77" s="632"/>
      <c r="AB77" s="632"/>
      <c r="AC77" s="632"/>
      <c r="AD77" s="632"/>
      <c r="AE77" s="632"/>
      <c r="AF77" s="632"/>
      <c r="AG77" s="632"/>
    </row>
    <row r="78" spans="1:33" ht="16.5" thickBot="1">
      <c r="A78" s="766"/>
      <c r="B78" s="455"/>
      <c r="C78" s="456" t="s">
        <v>908</v>
      </c>
      <c r="D78" s="416"/>
      <c r="E78" s="457"/>
      <c r="F78" s="767"/>
      <c r="G78" s="459">
        <f>SUM(G30:G77)</f>
        <v>0</v>
      </c>
      <c r="H78" s="632"/>
      <c r="I78" s="632"/>
      <c r="J78" s="632"/>
      <c r="K78" s="632"/>
      <c r="L78" s="632"/>
      <c r="M78" s="632"/>
      <c r="N78" s="632"/>
      <c r="O78" s="632"/>
      <c r="P78" s="632"/>
      <c r="Q78" s="632"/>
      <c r="R78" s="632"/>
      <c r="S78" s="632"/>
      <c r="T78" s="632"/>
      <c r="U78" s="632"/>
      <c r="V78" s="632"/>
      <c r="W78" s="632"/>
      <c r="X78" s="632"/>
      <c r="Y78" s="632"/>
      <c r="Z78" s="632"/>
      <c r="AA78" s="632"/>
      <c r="AB78" s="632"/>
      <c r="AC78" s="632"/>
      <c r="AD78" s="632"/>
      <c r="AE78" s="632"/>
      <c r="AF78" s="632"/>
      <c r="AG78" s="632"/>
    </row>
    <row r="79" spans="1:33" s="446" customFormat="1" ht="16.5" thickBot="1">
      <c r="A79" s="632"/>
      <c r="B79" s="768"/>
      <c r="C79" s="780"/>
      <c r="D79" s="770"/>
      <c r="E79" s="770"/>
      <c r="F79" s="771"/>
      <c r="G79" s="770"/>
      <c r="H79" s="424"/>
      <c r="I79" s="460"/>
      <c r="J79" s="460"/>
      <c r="K79" s="460"/>
      <c r="L79" s="460"/>
      <c r="M79" s="460"/>
      <c r="N79" s="460"/>
      <c r="O79" s="460"/>
      <c r="P79" s="460"/>
      <c r="Q79" s="460"/>
      <c r="R79" s="460"/>
      <c r="S79" s="460"/>
      <c r="T79" s="460"/>
      <c r="U79" s="460"/>
      <c r="V79" s="460"/>
      <c r="W79" s="460"/>
      <c r="X79" s="460"/>
      <c r="Y79" s="460"/>
      <c r="Z79" s="460"/>
      <c r="AA79" s="460"/>
      <c r="AB79" s="460"/>
      <c r="AC79" s="460"/>
      <c r="AD79" s="460"/>
      <c r="AE79" s="460"/>
      <c r="AF79" s="460"/>
      <c r="AG79" s="460"/>
    </row>
    <row r="80" spans="1:8" s="460" customFormat="1" ht="12.75" thickBot="1">
      <c r="A80" s="750"/>
      <c r="B80" s="751" t="s">
        <v>1137</v>
      </c>
      <c r="C80" s="752" t="s">
        <v>845</v>
      </c>
      <c r="D80" s="753"/>
      <c r="E80" s="754"/>
      <c r="F80" s="755"/>
      <c r="G80" s="756"/>
      <c r="H80" s="424"/>
    </row>
    <row r="81" spans="1:33" ht="15.75" customHeight="1">
      <c r="A81" s="781"/>
      <c r="B81" s="695"/>
      <c r="C81" s="782"/>
      <c r="D81" s="698"/>
      <c r="E81" s="697"/>
      <c r="F81" s="783"/>
      <c r="G81" s="784"/>
      <c r="H81" s="632"/>
      <c r="I81" s="632"/>
      <c r="J81" s="446"/>
      <c r="K81" s="632"/>
      <c r="L81" s="632"/>
      <c r="M81" s="632"/>
      <c r="N81" s="632"/>
      <c r="O81" s="632"/>
      <c r="P81" s="632"/>
      <c r="Q81" s="632"/>
      <c r="R81" s="632"/>
      <c r="S81" s="632"/>
      <c r="T81" s="632"/>
      <c r="U81" s="632"/>
      <c r="V81" s="632"/>
      <c r="W81" s="632"/>
      <c r="X81" s="632"/>
      <c r="Y81" s="632"/>
      <c r="Z81" s="632"/>
      <c r="AA81" s="632"/>
      <c r="AB81" s="632"/>
      <c r="AC81" s="632"/>
      <c r="AD81" s="632"/>
      <c r="AE81" s="632"/>
      <c r="AF81" s="632"/>
      <c r="AG81" s="632"/>
    </row>
    <row r="82" spans="1:33" ht="156">
      <c r="A82" s="757" t="s">
        <v>1141</v>
      </c>
      <c r="B82" s="758" t="s">
        <v>556</v>
      </c>
      <c r="C82" s="802" t="s">
        <v>976</v>
      </c>
      <c r="D82" s="765">
        <v>1</v>
      </c>
      <c r="E82" s="761" t="s">
        <v>76</v>
      </c>
      <c r="F82" s="764"/>
      <c r="G82" s="763">
        <f>F82*D82</f>
        <v>0</v>
      </c>
      <c r="H82" s="632"/>
      <c r="I82" s="632"/>
      <c r="J82" s="632"/>
      <c r="K82" s="632"/>
      <c r="L82" s="632"/>
      <c r="M82" s="632"/>
      <c r="N82" s="632"/>
      <c r="O82" s="632"/>
      <c r="P82" s="632"/>
      <c r="Q82" s="632"/>
      <c r="R82" s="632"/>
      <c r="S82" s="632"/>
      <c r="T82" s="632"/>
      <c r="U82" s="632"/>
      <c r="V82" s="632"/>
      <c r="W82" s="632"/>
      <c r="X82" s="632"/>
      <c r="Y82" s="632"/>
      <c r="Z82" s="632"/>
      <c r="AA82" s="632"/>
      <c r="AB82" s="632"/>
      <c r="AC82" s="632"/>
      <c r="AD82" s="632"/>
      <c r="AE82" s="632"/>
      <c r="AF82" s="632"/>
      <c r="AG82" s="632"/>
    </row>
    <row r="83" spans="1:33" s="446" customFormat="1" ht="48">
      <c r="A83" s="757" t="s">
        <v>1141</v>
      </c>
      <c r="B83" s="758" t="s">
        <v>558</v>
      </c>
      <c r="C83" s="759" t="s">
        <v>909</v>
      </c>
      <c r="D83" s="765">
        <v>6</v>
      </c>
      <c r="E83" s="761" t="s">
        <v>530</v>
      </c>
      <c r="F83" s="764"/>
      <c r="G83" s="763">
        <f>D83*F83</f>
        <v>0</v>
      </c>
      <c r="H83" s="424"/>
      <c r="I83" s="460"/>
      <c r="J83" s="460"/>
      <c r="K83" s="460"/>
      <c r="L83" s="460"/>
      <c r="M83" s="460"/>
      <c r="N83" s="460"/>
      <c r="O83" s="460"/>
      <c r="P83" s="460"/>
      <c r="Q83" s="460"/>
      <c r="R83" s="460"/>
      <c r="S83" s="460"/>
      <c r="T83" s="460"/>
      <c r="U83" s="460"/>
      <c r="V83" s="460"/>
      <c r="W83" s="460"/>
      <c r="X83" s="460"/>
      <c r="Y83" s="460"/>
      <c r="Z83" s="460"/>
      <c r="AA83" s="460"/>
      <c r="AB83" s="460"/>
      <c r="AC83" s="460"/>
      <c r="AD83" s="460"/>
      <c r="AE83" s="460"/>
      <c r="AF83" s="460"/>
      <c r="AG83" s="460"/>
    </row>
    <row r="84" spans="1:33" ht="36.75" thickBot="1">
      <c r="A84" s="757" t="s">
        <v>1141</v>
      </c>
      <c r="B84" s="758" t="s">
        <v>559</v>
      </c>
      <c r="C84" s="759" t="s">
        <v>910</v>
      </c>
      <c r="D84" s="765">
        <v>1</v>
      </c>
      <c r="E84" s="761" t="s">
        <v>76</v>
      </c>
      <c r="F84" s="764"/>
      <c r="G84" s="763">
        <f>D84*F84</f>
        <v>0</v>
      </c>
      <c r="H84" s="632"/>
      <c r="I84" s="632"/>
      <c r="J84" s="632"/>
      <c r="K84" s="632"/>
      <c r="L84" s="632"/>
      <c r="M84" s="632"/>
      <c r="N84" s="632"/>
      <c r="O84" s="632"/>
      <c r="P84" s="632"/>
      <c r="Q84" s="632"/>
      <c r="R84" s="632"/>
      <c r="S84" s="632"/>
      <c r="T84" s="632"/>
      <c r="U84" s="632"/>
      <c r="V84" s="632"/>
      <c r="W84" s="632"/>
      <c r="X84" s="632"/>
      <c r="Y84" s="632"/>
      <c r="Z84" s="632"/>
      <c r="AA84" s="632"/>
      <c r="AB84" s="632"/>
      <c r="AC84" s="632"/>
      <c r="AD84" s="632"/>
      <c r="AE84" s="632"/>
      <c r="AF84" s="632"/>
      <c r="AG84" s="632"/>
    </row>
    <row r="85" spans="1:33" s="446" customFormat="1" ht="12.75" thickBot="1">
      <c r="A85" s="766"/>
      <c r="B85" s="455"/>
      <c r="C85" s="456" t="s">
        <v>911</v>
      </c>
      <c r="D85" s="416"/>
      <c r="E85" s="457"/>
      <c r="F85" s="767"/>
      <c r="G85" s="459">
        <f>SUM(G82:G84)</f>
        <v>0</v>
      </c>
      <c r="H85" s="424"/>
      <c r="I85" s="460"/>
      <c r="J85" s="460"/>
      <c r="K85" s="460"/>
      <c r="L85" s="460"/>
      <c r="M85" s="460"/>
      <c r="N85" s="460"/>
      <c r="O85" s="460"/>
      <c r="P85" s="460"/>
      <c r="Q85" s="460"/>
      <c r="R85" s="460"/>
      <c r="S85" s="460"/>
      <c r="T85" s="460"/>
      <c r="U85" s="460"/>
      <c r="V85" s="460"/>
      <c r="W85" s="460"/>
      <c r="X85" s="460"/>
      <c r="Y85" s="460"/>
      <c r="Z85" s="460"/>
      <c r="AA85" s="460"/>
      <c r="AB85" s="460"/>
      <c r="AC85" s="460"/>
      <c r="AD85" s="460"/>
      <c r="AE85" s="460"/>
      <c r="AF85" s="460"/>
      <c r="AG85" s="460"/>
    </row>
    <row r="86" spans="1:33" ht="16.5" thickBot="1">
      <c r="A86" s="632"/>
      <c r="B86" s="768"/>
      <c r="C86" s="769"/>
      <c r="D86" s="770"/>
      <c r="E86" s="770"/>
      <c r="F86" s="771"/>
      <c r="G86" s="770"/>
      <c r="H86" s="632"/>
      <c r="I86" s="632"/>
      <c r="J86" s="632"/>
      <c r="K86" s="632"/>
      <c r="L86" s="632"/>
      <c r="M86" s="632"/>
      <c r="N86" s="632"/>
      <c r="O86" s="632"/>
      <c r="P86" s="632"/>
      <c r="Q86" s="632"/>
      <c r="R86" s="632"/>
      <c r="S86" s="632"/>
      <c r="T86" s="632"/>
      <c r="U86" s="632"/>
      <c r="V86" s="632"/>
      <c r="W86" s="632"/>
      <c r="X86" s="632"/>
      <c r="Y86" s="632"/>
      <c r="Z86" s="632"/>
      <c r="AA86" s="632"/>
      <c r="AB86" s="632"/>
      <c r="AC86" s="632"/>
      <c r="AD86" s="632"/>
      <c r="AE86" s="632"/>
      <c r="AF86" s="632"/>
      <c r="AG86" s="632"/>
    </row>
    <row r="87" spans="1:33" ht="16.5" thickBot="1">
      <c r="A87" s="750"/>
      <c r="B87" s="751" t="s">
        <v>1138</v>
      </c>
      <c r="C87" s="752" t="s">
        <v>846</v>
      </c>
      <c r="D87" s="753"/>
      <c r="E87" s="754"/>
      <c r="F87" s="755"/>
      <c r="G87" s="756"/>
      <c r="H87" s="632"/>
      <c r="I87" s="632"/>
      <c r="J87" s="632"/>
      <c r="K87" s="632"/>
      <c r="L87" s="632"/>
      <c r="M87" s="632"/>
      <c r="N87" s="632"/>
      <c r="O87" s="632"/>
      <c r="P87" s="632"/>
      <c r="Q87" s="632"/>
      <c r="R87" s="632"/>
      <c r="S87" s="632"/>
      <c r="T87" s="632"/>
      <c r="U87" s="632"/>
      <c r="V87" s="632"/>
      <c r="W87" s="632"/>
      <c r="X87" s="632"/>
      <c r="Y87" s="632"/>
      <c r="Z87" s="632"/>
      <c r="AA87" s="632"/>
      <c r="AB87" s="632"/>
      <c r="AC87" s="632"/>
      <c r="AD87" s="632"/>
      <c r="AE87" s="632"/>
      <c r="AF87" s="632"/>
      <c r="AG87" s="632"/>
    </row>
    <row r="88" spans="1:32" ht="84">
      <c r="A88" s="427" t="s">
        <v>1142</v>
      </c>
      <c r="B88" s="861" t="s">
        <v>556</v>
      </c>
      <c r="C88" s="862" t="s">
        <v>1148</v>
      </c>
      <c r="D88" s="430">
        <v>1</v>
      </c>
      <c r="E88" s="431" t="s">
        <v>76</v>
      </c>
      <c r="F88" s="863"/>
      <c r="G88" s="864">
        <f>D88*F88</f>
        <v>0</v>
      </c>
      <c r="H88" s="866"/>
      <c r="I88" s="866"/>
      <c r="J88" s="866"/>
      <c r="K88" s="866"/>
      <c r="L88" s="866"/>
      <c r="M88" s="866"/>
      <c r="N88" s="866"/>
      <c r="O88" s="866"/>
      <c r="P88" s="866"/>
      <c r="Q88" s="866"/>
      <c r="R88" s="866"/>
      <c r="S88" s="866"/>
      <c r="T88" s="866"/>
      <c r="U88" s="866"/>
      <c r="V88" s="866"/>
      <c r="W88" s="866"/>
      <c r="X88" s="866"/>
      <c r="Y88" s="866"/>
      <c r="Z88" s="866"/>
      <c r="AA88" s="866"/>
      <c r="AB88" s="866"/>
      <c r="AC88" s="866"/>
      <c r="AD88" s="866"/>
      <c r="AE88" s="866"/>
      <c r="AF88" s="866"/>
    </row>
    <row r="89" spans="1:32" ht="72">
      <c r="A89" s="427" t="s">
        <v>1142</v>
      </c>
      <c r="B89" s="861" t="s">
        <v>557</v>
      </c>
      <c r="C89" s="862" t="s">
        <v>1151</v>
      </c>
      <c r="D89" s="430">
        <v>1</v>
      </c>
      <c r="E89" s="431" t="s">
        <v>76</v>
      </c>
      <c r="F89" s="863"/>
      <c r="G89" s="864">
        <f>D89*F89</f>
        <v>0</v>
      </c>
      <c r="H89" s="865"/>
      <c r="I89" s="865"/>
      <c r="J89" s="866"/>
      <c r="K89" s="866"/>
      <c r="L89" s="866"/>
      <c r="M89" s="866"/>
      <c r="N89" s="866"/>
      <c r="O89" s="866"/>
      <c r="P89" s="866"/>
      <c r="Q89" s="866"/>
      <c r="R89" s="866"/>
      <c r="S89" s="866"/>
      <c r="T89" s="866"/>
      <c r="U89" s="866"/>
      <c r="V89" s="866"/>
      <c r="W89" s="866"/>
      <c r="X89" s="866"/>
      <c r="Y89" s="866"/>
      <c r="Z89" s="866"/>
      <c r="AA89" s="866"/>
      <c r="AB89" s="866"/>
      <c r="AC89" s="866"/>
      <c r="AD89" s="866"/>
      <c r="AE89" s="866"/>
      <c r="AF89" s="866"/>
    </row>
    <row r="90" spans="1:32" ht="72">
      <c r="A90" s="427" t="s">
        <v>1142</v>
      </c>
      <c r="B90" s="861" t="s">
        <v>558</v>
      </c>
      <c r="C90" s="862" t="s">
        <v>1149</v>
      </c>
      <c r="D90" s="430">
        <v>1</v>
      </c>
      <c r="E90" s="431" t="s">
        <v>76</v>
      </c>
      <c r="F90" s="863"/>
      <c r="G90" s="864">
        <f>D90*F90</f>
        <v>0</v>
      </c>
      <c r="H90" s="865"/>
      <c r="I90" s="865"/>
      <c r="J90" s="866"/>
      <c r="K90" s="866"/>
      <c r="L90" s="866"/>
      <c r="M90" s="866"/>
      <c r="N90" s="866"/>
      <c r="O90" s="866"/>
      <c r="P90" s="866"/>
      <c r="Q90" s="866"/>
      <c r="R90" s="866"/>
      <c r="S90" s="866"/>
      <c r="T90" s="866"/>
      <c r="U90" s="866"/>
      <c r="V90" s="866"/>
      <c r="W90" s="866"/>
      <c r="X90" s="866"/>
      <c r="Y90" s="866"/>
      <c r="Z90" s="866"/>
      <c r="AA90" s="866"/>
      <c r="AB90" s="866"/>
      <c r="AC90" s="866"/>
      <c r="AD90" s="866"/>
      <c r="AE90" s="866"/>
      <c r="AF90" s="866"/>
    </row>
    <row r="91" spans="1:33" ht="60">
      <c r="A91" s="427" t="s">
        <v>1142</v>
      </c>
      <c r="B91" s="861" t="s">
        <v>559</v>
      </c>
      <c r="C91" s="867" t="s">
        <v>1150</v>
      </c>
      <c r="D91" s="430">
        <v>1</v>
      </c>
      <c r="E91" s="431" t="s">
        <v>76</v>
      </c>
      <c r="F91" s="863"/>
      <c r="G91" s="864">
        <f>F91*D91</f>
        <v>0</v>
      </c>
      <c r="H91" s="866"/>
      <c r="I91" s="866"/>
      <c r="J91" s="866"/>
      <c r="K91" s="866"/>
      <c r="L91" s="866"/>
      <c r="M91" s="866"/>
      <c r="N91" s="866"/>
      <c r="O91" s="866"/>
      <c r="P91" s="866"/>
      <c r="Q91" s="866"/>
      <c r="R91" s="866"/>
      <c r="S91" s="866"/>
      <c r="T91" s="866"/>
      <c r="U91" s="866"/>
      <c r="V91" s="866"/>
      <c r="W91" s="866"/>
      <c r="X91" s="866"/>
      <c r="Y91" s="866"/>
      <c r="Z91" s="866"/>
      <c r="AA91" s="866"/>
      <c r="AB91" s="866"/>
      <c r="AC91" s="866"/>
      <c r="AD91" s="866"/>
      <c r="AE91" s="866"/>
      <c r="AF91" s="866"/>
      <c r="AG91" s="866"/>
    </row>
    <row r="92" spans="1:33" ht="48" customHeight="1">
      <c r="A92" s="427" t="s">
        <v>1142</v>
      </c>
      <c r="B92" s="861" t="s">
        <v>560</v>
      </c>
      <c r="C92" s="868" t="s">
        <v>1143</v>
      </c>
      <c r="D92" s="430">
        <v>6</v>
      </c>
      <c r="E92" s="431" t="s">
        <v>530</v>
      </c>
      <c r="F92" s="863"/>
      <c r="G92" s="864">
        <f>D92*F92</f>
        <v>0</v>
      </c>
      <c r="H92" s="865"/>
      <c r="I92" s="865"/>
      <c r="J92" s="866"/>
      <c r="K92" s="866"/>
      <c r="L92" s="866"/>
      <c r="M92" s="866"/>
      <c r="N92" s="866"/>
      <c r="O92" s="866"/>
      <c r="P92" s="866"/>
      <c r="Q92" s="866"/>
      <c r="R92" s="866"/>
      <c r="S92" s="866"/>
      <c r="T92" s="866"/>
      <c r="U92" s="866"/>
      <c r="V92" s="866"/>
      <c r="W92" s="866"/>
      <c r="X92" s="866"/>
      <c r="Y92" s="866"/>
      <c r="Z92" s="866"/>
      <c r="AA92" s="866"/>
      <c r="AB92" s="866"/>
      <c r="AC92" s="866"/>
      <c r="AD92" s="866"/>
      <c r="AE92" s="866"/>
      <c r="AF92" s="866"/>
      <c r="AG92" s="866"/>
    </row>
    <row r="93" spans="1:33" ht="24">
      <c r="A93" s="869"/>
      <c r="B93" s="870" t="s">
        <v>561</v>
      </c>
      <c r="C93" s="871" t="s">
        <v>1144</v>
      </c>
      <c r="D93" s="872"/>
      <c r="E93" s="873"/>
      <c r="F93" s="874"/>
      <c r="G93" s="875"/>
      <c r="H93" s="865"/>
      <c r="I93" s="865"/>
      <c r="J93" s="866"/>
      <c r="K93" s="866"/>
      <c r="L93" s="866"/>
      <c r="M93" s="866"/>
      <c r="N93" s="866"/>
      <c r="O93" s="866"/>
      <c r="P93" s="866"/>
      <c r="Q93" s="866"/>
      <c r="R93" s="866"/>
      <c r="S93" s="866"/>
      <c r="T93" s="866"/>
      <c r="U93" s="866"/>
      <c r="V93" s="866"/>
      <c r="W93" s="866"/>
      <c r="X93" s="866"/>
      <c r="Y93" s="866"/>
      <c r="Z93" s="866"/>
      <c r="AA93" s="866"/>
      <c r="AB93" s="866"/>
      <c r="AC93" s="866"/>
      <c r="AD93" s="866"/>
      <c r="AE93" s="866"/>
      <c r="AF93" s="866"/>
      <c r="AG93" s="866"/>
    </row>
    <row r="94" spans="1:33" ht="15.75">
      <c r="A94" s="876"/>
      <c r="B94" s="877"/>
      <c r="C94" s="878" t="s">
        <v>1145</v>
      </c>
      <c r="D94" s="879">
        <v>1</v>
      </c>
      <c r="E94" s="880" t="s">
        <v>76</v>
      </c>
      <c r="F94" s="881"/>
      <c r="G94" s="882">
        <f aca="true" t="shared" si="3" ref="G94:G99">D94*F94</f>
        <v>0</v>
      </c>
      <c r="H94" s="865"/>
      <c r="I94" s="865"/>
      <c r="J94" s="866"/>
      <c r="K94" s="866"/>
      <c r="L94" s="866"/>
      <c r="M94" s="866"/>
      <c r="N94" s="866"/>
      <c r="O94" s="866"/>
      <c r="P94" s="866"/>
      <c r="Q94" s="866"/>
      <c r="R94" s="866"/>
      <c r="S94" s="866"/>
      <c r="T94" s="866"/>
      <c r="U94" s="866"/>
      <c r="V94" s="866"/>
      <c r="W94" s="866"/>
      <c r="X94" s="866"/>
      <c r="Y94" s="866"/>
      <c r="Z94" s="866"/>
      <c r="AA94" s="866"/>
      <c r="AB94" s="866"/>
      <c r="AC94" s="866"/>
      <c r="AD94" s="866"/>
      <c r="AE94" s="866"/>
      <c r="AF94" s="866"/>
      <c r="AG94" s="866"/>
    </row>
    <row r="95" spans="1:33" ht="15.75">
      <c r="A95" s="876"/>
      <c r="B95" s="877"/>
      <c r="C95" s="878" t="s">
        <v>1146</v>
      </c>
      <c r="D95" s="879">
        <v>1</v>
      </c>
      <c r="E95" s="880" t="s">
        <v>76</v>
      </c>
      <c r="F95" s="881"/>
      <c r="G95" s="882">
        <f t="shared" si="3"/>
        <v>0</v>
      </c>
      <c r="H95" s="865"/>
      <c r="I95" s="865"/>
      <c r="J95" s="866"/>
      <c r="K95" s="866"/>
      <c r="L95" s="866"/>
      <c r="M95" s="866"/>
      <c r="N95" s="866"/>
      <c r="O95" s="866"/>
      <c r="P95" s="866"/>
      <c r="Q95" s="866"/>
      <c r="R95" s="866"/>
      <c r="S95" s="866"/>
      <c r="T95" s="866"/>
      <c r="U95" s="866"/>
      <c r="V95" s="866"/>
      <c r="W95" s="866"/>
      <c r="X95" s="866"/>
      <c r="Y95" s="866"/>
      <c r="Z95" s="866"/>
      <c r="AA95" s="866"/>
      <c r="AB95" s="866"/>
      <c r="AC95" s="866"/>
      <c r="AD95" s="866"/>
      <c r="AE95" s="866"/>
      <c r="AF95" s="866"/>
      <c r="AG95" s="866"/>
    </row>
    <row r="96" spans="1:33" ht="15.75">
      <c r="A96" s="883"/>
      <c r="B96" s="884"/>
      <c r="C96" s="885" t="s">
        <v>1147</v>
      </c>
      <c r="D96" s="886">
        <v>2</v>
      </c>
      <c r="E96" s="887" t="s">
        <v>76</v>
      </c>
      <c r="F96" s="888"/>
      <c r="G96" s="889">
        <f t="shared" si="3"/>
        <v>0</v>
      </c>
      <c r="H96" s="865"/>
      <c r="I96" s="865"/>
      <c r="J96" s="866"/>
      <c r="K96" s="866"/>
      <c r="L96" s="866"/>
      <c r="M96" s="866"/>
      <c r="N96" s="866"/>
      <c r="O96" s="866"/>
      <c r="P96" s="866"/>
      <c r="Q96" s="866"/>
      <c r="R96" s="866"/>
      <c r="S96" s="866"/>
      <c r="T96" s="866"/>
      <c r="U96" s="866"/>
      <c r="V96" s="866"/>
      <c r="W96" s="866"/>
      <c r="X96" s="866"/>
      <c r="Y96" s="866"/>
      <c r="Z96" s="866"/>
      <c r="AA96" s="866"/>
      <c r="AB96" s="866"/>
      <c r="AC96" s="866"/>
      <c r="AD96" s="866"/>
      <c r="AE96" s="866"/>
      <c r="AF96" s="866"/>
      <c r="AG96" s="866"/>
    </row>
    <row r="97" spans="1:33" ht="36">
      <c r="A97" s="427" t="s">
        <v>1142</v>
      </c>
      <c r="B97" s="758" t="s">
        <v>562</v>
      </c>
      <c r="C97" s="785" t="s">
        <v>1152</v>
      </c>
      <c r="D97" s="765">
        <v>2</v>
      </c>
      <c r="E97" s="761" t="s">
        <v>76</v>
      </c>
      <c r="F97" s="764"/>
      <c r="G97" s="763">
        <f t="shared" si="3"/>
        <v>0</v>
      </c>
      <c r="H97" s="632"/>
      <c r="I97" s="632"/>
      <c r="J97" s="632"/>
      <c r="K97" s="632"/>
      <c r="L97" s="632"/>
      <c r="M97" s="632"/>
      <c r="N97" s="632"/>
      <c r="O97" s="632"/>
      <c r="P97" s="632"/>
      <c r="Q97" s="632"/>
      <c r="R97" s="632"/>
      <c r="S97" s="632"/>
      <c r="T97" s="632"/>
      <c r="U97" s="632"/>
      <c r="V97" s="632"/>
      <c r="W97" s="632"/>
      <c r="X97" s="632"/>
      <c r="Y97" s="632"/>
      <c r="Z97" s="632"/>
      <c r="AA97" s="632"/>
      <c r="AB97" s="632"/>
      <c r="AC97" s="632"/>
      <c r="AD97" s="632"/>
      <c r="AE97" s="632"/>
      <c r="AF97" s="632"/>
      <c r="AG97" s="632"/>
    </row>
    <row r="98" spans="1:33" ht="36">
      <c r="A98" s="427" t="s">
        <v>1142</v>
      </c>
      <c r="B98" s="758" t="s">
        <v>563</v>
      </c>
      <c r="C98" s="785" t="s">
        <v>1153</v>
      </c>
      <c r="D98" s="765">
        <v>2</v>
      </c>
      <c r="E98" s="761" t="s">
        <v>76</v>
      </c>
      <c r="F98" s="764"/>
      <c r="G98" s="763">
        <f t="shared" si="3"/>
        <v>0</v>
      </c>
      <c r="H98" s="632"/>
      <c r="I98" s="632"/>
      <c r="J98" s="632"/>
      <c r="K98" s="632"/>
      <c r="L98" s="632"/>
      <c r="M98" s="632"/>
      <c r="N98" s="632"/>
      <c r="O98" s="632"/>
      <c r="P98" s="632"/>
      <c r="Q98" s="632"/>
      <c r="R98" s="632"/>
      <c r="S98" s="632"/>
      <c r="T98" s="632"/>
      <c r="U98" s="632"/>
      <c r="V98" s="632"/>
      <c r="W98" s="632"/>
      <c r="X98" s="632"/>
      <c r="Y98" s="632"/>
      <c r="Z98" s="632"/>
      <c r="AA98" s="632"/>
      <c r="AB98" s="632"/>
      <c r="AC98" s="632"/>
      <c r="AD98" s="632"/>
      <c r="AE98" s="632"/>
      <c r="AF98" s="632"/>
      <c r="AG98" s="632"/>
    </row>
    <row r="99" spans="1:7" ht="36.75" thickBot="1">
      <c r="A99" s="757" t="s">
        <v>1142</v>
      </c>
      <c r="B99" s="758" t="s">
        <v>564</v>
      </c>
      <c r="C99" s="759" t="s">
        <v>912</v>
      </c>
      <c r="D99" s="765">
        <v>1</v>
      </c>
      <c r="E99" s="761" t="s">
        <v>76</v>
      </c>
      <c r="F99" s="764"/>
      <c r="G99" s="763">
        <f t="shared" si="3"/>
        <v>0</v>
      </c>
    </row>
    <row r="100" spans="1:7" ht="12.75" thickBot="1">
      <c r="A100" s="766"/>
      <c r="B100" s="455"/>
      <c r="C100" s="456" t="s">
        <v>913</v>
      </c>
      <c r="D100" s="416"/>
      <c r="E100" s="457"/>
      <c r="F100" s="767"/>
      <c r="G100" s="459">
        <f>SUM(G88:G99)</f>
        <v>0</v>
      </c>
    </row>
    <row r="101" spans="1:7" ht="15.75">
      <c r="A101" s="632"/>
      <c r="B101" s="768"/>
      <c r="C101" s="769"/>
      <c r="D101" s="770"/>
      <c r="E101" s="770"/>
      <c r="F101" s="771"/>
      <c r="G101" s="770"/>
    </row>
  </sheetData>
  <sheetProtection/>
  <mergeCells count="11">
    <mergeCell ref="A7:B7"/>
    <mergeCell ref="A8:B8"/>
    <mergeCell ref="A9:B9"/>
    <mergeCell ref="A10:B10"/>
    <mergeCell ref="A59:A61"/>
    <mergeCell ref="B59:B61"/>
    <mergeCell ref="A62:A63"/>
    <mergeCell ref="B62:B63"/>
    <mergeCell ref="D62:D63"/>
    <mergeCell ref="E62:E63"/>
    <mergeCell ref="G62:G63"/>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sheetPr>
    <tabColor rgb="FF92D050"/>
    <pageSetUpPr fitToPage="1"/>
  </sheetPr>
  <dimension ref="A1:IV29"/>
  <sheetViews>
    <sheetView zoomScalePageLayoutView="0" workbookViewId="0" topLeftCell="A1">
      <selection activeCell="A5" sqref="A5"/>
    </sheetView>
  </sheetViews>
  <sheetFormatPr defaultColWidth="8.5" defaultRowHeight="15"/>
  <cols>
    <col min="1" max="1" width="6.5" style="279" customWidth="1"/>
    <col min="2" max="2" width="4.3984375" style="279" customWidth="1"/>
    <col min="3" max="3" width="42.3984375" style="92" customWidth="1"/>
    <col min="4" max="4" width="8.09765625" style="112" customWidth="1"/>
    <col min="5" max="5" width="6.69921875" style="114" customWidth="1"/>
    <col min="6" max="6" width="10.19921875" style="116" bestFit="1" customWidth="1"/>
    <col min="7" max="7" width="11.3984375" style="369" customWidth="1"/>
    <col min="8" max="16384" width="8.5" style="1" customWidth="1"/>
  </cols>
  <sheetData>
    <row r="1" spans="1:7" ht="12.75">
      <c r="A1" s="263"/>
      <c r="B1" s="461"/>
      <c r="C1" s="264"/>
      <c r="D1" s="265"/>
      <c r="E1" s="266"/>
      <c r="F1" s="280"/>
      <c r="G1" s="360"/>
    </row>
    <row r="2" spans="1:7" ht="12.75">
      <c r="A2" s="267"/>
      <c r="B2" s="462"/>
      <c r="C2" s="117" t="s">
        <v>319</v>
      </c>
      <c r="D2" s="3"/>
      <c r="E2" s="113"/>
      <c r="F2" s="115"/>
      <c r="G2" s="361"/>
    </row>
    <row r="3" spans="1:7" ht="12.75">
      <c r="A3" s="268">
        <v>6</v>
      </c>
      <c r="B3" s="463"/>
      <c r="C3" s="117" t="s">
        <v>35</v>
      </c>
      <c r="D3" s="3"/>
      <c r="E3" s="113"/>
      <c r="F3" s="115"/>
      <c r="G3" s="361"/>
    </row>
    <row r="4" spans="1:7" ht="13.5" thickBot="1">
      <c r="A4" s="269"/>
      <c r="B4" s="464"/>
      <c r="C4" s="81"/>
      <c r="D4" s="82"/>
      <c r="E4" s="83"/>
      <c r="F4" s="103"/>
      <c r="G4" s="362"/>
    </row>
    <row r="5" spans="1:7" ht="12.75">
      <c r="A5" s="270"/>
      <c r="B5" s="465"/>
      <c r="C5" s="86" t="s">
        <v>30</v>
      </c>
      <c r="D5" s="107"/>
      <c r="E5" s="87"/>
      <c r="F5" s="104"/>
      <c r="G5" s="363"/>
    </row>
    <row r="6" spans="1:7" ht="12.75">
      <c r="A6" s="271" t="s">
        <v>1134</v>
      </c>
      <c r="B6" s="271"/>
      <c r="C6" s="76" t="s">
        <v>35</v>
      </c>
      <c r="D6" s="108"/>
      <c r="E6" s="88"/>
      <c r="F6" s="105"/>
      <c r="G6" s="364">
        <f>G29</f>
        <v>0</v>
      </c>
    </row>
    <row r="7" spans="1:7" ht="13.5" thickBot="1">
      <c r="A7" s="272"/>
      <c r="B7" s="272"/>
      <c r="C7" s="89"/>
      <c r="D7" s="109"/>
      <c r="E7" s="90"/>
      <c r="F7" s="106"/>
      <c r="G7" s="365"/>
    </row>
    <row r="8" spans="1:7" ht="14.25" thickBot="1" thickTop="1">
      <c r="A8" s="273"/>
      <c r="B8" s="273"/>
      <c r="C8" s="10" t="s">
        <v>74</v>
      </c>
      <c r="D8" s="110">
        <v>0.2</v>
      </c>
      <c r="E8" s="274"/>
      <c r="F8" s="281"/>
      <c r="G8" s="366">
        <f>G6</f>
        <v>0</v>
      </c>
    </row>
    <row r="9" spans="1:7" ht="12.75">
      <c r="A9" s="269"/>
      <c r="B9" s="464"/>
      <c r="C9" s="81"/>
      <c r="D9" s="82"/>
      <c r="E9" s="83"/>
      <c r="F9" s="103"/>
      <c r="G9" s="362"/>
    </row>
    <row r="10" spans="1:7" ht="12.75">
      <c r="A10" s="269"/>
      <c r="B10" s="464"/>
      <c r="C10" s="91" t="s">
        <v>75</v>
      </c>
      <c r="D10" s="82"/>
      <c r="E10" s="83"/>
      <c r="F10" s="103"/>
      <c r="G10" s="362"/>
    </row>
    <row r="11" spans="1:7" ht="13.5" thickBot="1">
      <c r="A11" s="269"/>
      <c r="B11" s="464"/>
      <c r="C11" s="81"/>
      <c r="D11" s="82"/>
      <c r="E11" s="83"/>
      <c r="F11" s="103"/>
      <c r="G11" s="362"/>
    </row>
    <row r="12" spans="1:7" s="5" customFormat="1" ht="38.25">
      <c r="A12" s="258" t="s">
        <v>60</v>
      </c>
      <c r="B12" s="466"/>
      <c r="C12" s="259" t="s">
        <v>61</v>
      </c>
      <c r="D12" s="260" t="s">
        <v>62</v>
      </c>
      <c r="E12" s="261" t="s">
        <v>63</v>
      </c>
      <c r="F12" s="262" t="s">
        <v>125</v>
      </c>
      <c r="G12" s="367" t="s">
        <v>126</v>
      </c>
    </row>
    <row r="13" spans="1:256" ht="16.5" thickBot="1">
      <c r="A13" s="275" t="s">
        <v>1134</v>
      </c>
      <c r="B13" s="467"/>
      <c r="C13" s="276" t="s">
        <v>35</v>
      </c>
      <c r="D13" s="277"/>
      <c r="E13" s="278"/>
      <c r="F13" s="282"/>
      <c r="G13" s="368"/>
      <c r="H13"/>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1:256" ht="36">
      <c r="A14" s="417" t="s">
        <v>1134</v>
      </c>
      <c r="B14" s="418">
        <v>1</v>
      </c>
      <c r="C14" s="419" t="s">
        <v>26</v>
      </c>
      <c r="D14" s="420">
        <v>1</v>
      </c>
      <c r="E14" s="421" t="s">
        <v>76</v>
      </c>
      <c r="F14" s="422"/>
      <c r="G14" s="423">
        <f aca="true" t="shared" si="0" ref="G14:G26">D14*F14</f>
        <v>0</v>
      </c>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1:256" ht="42" customHeight="1">
      <c r="A15" s="427" t="s">
        <v>1134</v>
      </c>
      <c r="B15" s="428">
        <v>2</v>
      </c>
      <c r="C15" s="429" t="s">
        <v>489</v>
      </c>
      <c r="D15" s="430">
        <v>1</v>
      </c>
      <c r="E15" s="431" t="s">
        <v>76</v>
      </c>
      <c r="F15" s="432"/>
      <c r="G15" s="433">
        <f t="shared" si="0"/>
        <v>0</v>
      </c>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1:256" ht="24">
      <c r="A16" s="427" t="s">
        <v>1134</v>
      </c>
      <c r="B16" s="428">
        <v>3</v>
      </c>
      <c r="C16" s="429" t="s">
        <v>27</v>
      </c>
      <c r="D16" s="430">
        <v>1</v>
      </c>
      <c r="E16" s="431" t="s">
        <v>76</v>
      </c>
      <c r="F16" s="432"/>
      <c r="G16" s="433">
        <f t="shared" si="0"/>
        <v>0</v>
      </c>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256" ht="48">
      <c r="A17" s="427" t="s">
        <v>1134</v>
      </c>
      <c r="B17" s="428">
        <v>4</v>
      </c>
      <c r="C17" s="429" t="s">
        <v>490</v>
      </c>
      <c r="D17" s="430">
        <v>20</v>
      </c>
      <c r="E17" s="431" t="s">
        <v>69</v>
      </c>
      <c r="F17" s="432"/>
      <c r="G17" s="433">
        <f t="shared" si="0"/>
        <v>0</v>
      </c>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256" ht="51">
      <c r="A18" s="1477" t="s">
        <v>1134</v>
      </c>
      <c r="B18" s="428">
        <v>5</v>
      </c>
      <c r="C18" s="434" t="s">
        <v>491</v>
      </c>
      <c r="D18" s="435"/>
      <c r="E18" s="436"/>
      <c r="F18" s="437"/>
      <c r="G18" s="433"/>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256" ht="15.75">
      <c r="A19" s="1478"/>
      <c r="B19" s="438"/>
      <c r="C19" s="434" t="s">
        <v>492</v>
      </c>
      <c r="D19" s="439">
        <v>20</v>
      </c>
      <c r="E19" s="436" t="s">
        <v>69</v>
      </c>
      <c r="F19" s="437"/>
      <c r="G19" s="440">
        <f t="shared" si="0"/>
        <v>0</v>
      </c>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1:256" ht="15.75">
      <c r="A20" s="1478"/>
      <c r="B20" s="438"/>
      <c r="C20" s="434" t="s">
        <v>493</v>
      </c>
      <c r="D20" s="439">
        <v>15</v>
      </c>
      <c r="E20" s="436" t="s">
        <v>69</v>
      </c>
      <c r="F20" s="437"/>
      <c r="G20" s="440">
        <f t="shared" si="0"/>
        <v>0</v>
      </c>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row r="21" spans="1:7" ht="15.75">
      <c r="A21" s="1478"/>
      <c r="B21" s="438"/>
      <c r="C21" s="434" t="s">
        <v>494</v>
      </c>
      <c r="D21" s="439">
        <v>15</v>
      </c>
      <c r="E21" s="436" t="s">
        <v>69</v>
      </c>
      <c r="F21" s="437"/>
      <c r="G21" s="440">
        <f t="shared" si="0"/>
        <v>0</v>
      </c>
    </row>
    <row r="22" spans="1:7" ht="15.75">
      <c r="A22" s="1479"/>
      <c r="B22" s="438"/>
      <c r="C22" s="434" t="s">
        <v>495</v>
      </c>
      <c r="D22" s="439">
        <v>15</v>
      </c>
      <c r="E22" s="436" t="s">
        <v>69</v>
      </c>
      <c r="F22" s="437"/>
      <c r="G22" s="440">
        <f t="shared" si="0"/>
        <v>0</v>
      </c>
    </row>
    <row r="23" spans="1:7" ht="24">
      <c r="A23" s="427" t="s">
        <v>1134</v>
      </c>
      <c r="B23" s="428">
        <v>6</v>
      </c>
      <c r="C23" s="441" t="s">
        <v>496</v>
      </c>
      <c r="D23" s="442">
        <v>1</v>
      </c>
      <c r="E23" s="443" t="s">
        <v>76</v>
      </c>
      <c r="F23" s="444"/>
      <c r="G23" s="445">
        <f t="shared" si="0"/>
        <v>0</v>
      </c>
    </row>
    <row r="24" spans="1:7" ht="36">
      <c r="A24" s="427" t="s">
        <v>1134</v>
      </c>
      <c r="B24" s="428">
        <v>7</v>
      </c>
      <c r="C24" s="441" t="s">
        <v>497</v>
      </c>
      <c r="D24" s="442">
        <v>3</v>
      </c>
      <c r="E24" s="443" t="s">
        <v>76</v>
      </c>
      <c r="F24" s="432"/>
      <c r="G24" s="445">
        <f t="shared" si="0"/>
        <v>0</v>
      </c>
    </row>
    <row r="25" spans="1:7" ht="24">
      <c r="A25" s="427" t="s">
        <v>1134</v>
      </c>
      <c r="B25" s="428">
        <v>8</v>
      </c>
      <c r="C25" s="447" t="s">
        <v>498</v>
      </c>
      <c r="D25" s="442">
        <v>2</v>
      </c>
      <c r="E25" s="443" t="s">
        <v>76</v>
      </c>
      <c r="F25" s="432"/>
      <c r="G25" s="445">
        <f t="shared" si="0"/>
        <v>0</v>
      </c>
    </row>
    <row r="26" spans="1:7" ht="84">
      <c r="A26" s="1480" t="s">
        <v>1134</v>
      </c>
      <c r="B26" s="448">
        <v>9</v>
      </c>
      <c r="C26" s="449" t="s">
        <v>499</v>
      </c>
      <c r="D26" s="1485">
        <v>1</v>
      </c>
      <c r="E26" s="1487" t="s">
        <v>76</v>
      </c>
      <c r="F26" s="1489"/>
      <c r="G26" s="1483">
        <f t="shared" si="0"/>
        <v>0</v>
      </c>
    </row>
    <row r="27" spans="1:7" ht="24">
      <c r="A27" s="1481"/>
      <c r="B27" s="450"/>
      <c r="C27" s="451" t="s">
        <v>500</v>
      </c>
      <c r="D27" s="1485"/>
      <c r="E27" s="1487"/>
      <c r="F27" s="1490"/>
      <c r="G27" s="1483"/>
    </row>
    <row r="28" spans="1:7" ht="24.75" thickBot="1">
      <c r="A28" s="1482"/>
      <c r="B28" s="452"/>
      <c r="C28" s="453" t="s">
        <v>501</v>
      </c>
      <c r="D28" s="1486"/>
      <c r="E28" s="1488"/>
      <c r="F28" s="1491"/>
      <c r="G28" s="1484"/>
    </row>
    <row r="29" spans="1:7" ht="13.5" thickBot="1">
      <c r="A29" s="454"/>
      <c r="B29" s="455"/>
      <c r="C29" s="456" t="s">
        <v>502</v>
      </c>
      <c r="D29" s="416"/>
      <c r="E29" s="457"/>
      <c r="F29" s="458"/>
      <c r="G29" s="459">
        <f>SUM(G14:G28)</f>
        <v>0</v>
      </c>
    </row>
  </sheetData>
  <sheetProtection selectLockedCells="1"/>
  <mergeCells count="6">
    <mergeCell ref="A18:A22"/>
    <mergeCell ref="A26:A28"/>
    <mergeCell ref="G26:G28"/>
    <mergeCell ref="D26:D28"/>
    <mergeCell ref="E26:E28"/>
    <mergeCell ref="F26:F28"/>
  </mergeCells>
  <printOptions/>
  <pageMargins left="0.7480314960629921" right="0.7480314960629921" top="0.984251968503937" bottom="0.984251968503937" header="0.5118110236220472" footer="0.5118110236220472"/>
  <pageSetup fitToHeight="0" fitToWidth="1" horizontalDpi="600" verticalDpi="600" orientation="portrait" paperSize="9" scale="94" r:id="rId1"/>
  <headerFooter alignWithMargins="0">
    <oddFooter>&amp;L5.ZAGON IN NADZORI&amp;R5.&amp;P/&amp;N</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Uporabnik</dc:creator>
  <cp:keywords/>
  <dc:description/>
  <cp:lastModifiedBy>Uporabnik</cp:lastModifiedBy>
  <cp:lastPrinted>2018-07-17T09:19:31Z</cp:lastPrinted>
  <dcterms:created xsi:type="dcterms:W3CDTF">2012-08-21T14:59:47Z</dcterms:created>
  <dcterms:modified xsi:type="dcterms:W3CDTF">2018-08-06T10:06:14Z</dcterms:modified>
  <cp:category/>
  <cp:version/>
  <cp:contentType/>
  <cp:contentStatus/>
</cp:coreProperties>
</file>