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60" activeTab="1"/>
  </bookViews>
  <sheets>
    <sheet name="REKAPITULACIJA" sheetId="1" r:id="rId1"/>
    <sheet name="GO dela" sheetId="2" r:id="rId2"/>
    <sheet name="S.I." sheetId="3" r:id="rId3"/>
    <sheet name="E.I." sheetId="4" r:id="rId4"/>
  </sheets>
  <definedNames/>
  <calcPr fullCalcOnLoad="1"/>
</workbook>
</file>

<file path=xl/sharedStrings.xml><?xml version="1.0" encoding="utf-8"?>
<sst xmlns="http://schemas.openxmlformats.org/spreadsheetml/2006/main" count="2107" uniqueCount="1074">
  <si>
    <t>DOBAVA IN NAPRAVA GROBEGA IN FINEGA NOTRANJEGA OMETA KAMNITIH ZIDOV Z GACM 1:2:6 IN FAM 1:3 S PREDHODNIM OBRIZGOM Z RCM 1:2. STROJNA IZVEDBA.</t>
  </si>
  <si>
    <t>PROSTORNINA OBJEKTA, KI SE RUŠI SE MERI TLORISNO PO ZUNANJIH MERAH, VIŠINA PA OD POD TLAKA PRITLIČJA DO VRHA STREHE. V CENI ZA ENOTO JE UPOŠTEVATI TUDI RUŠENJE TEMELJEV.</t>
  </si>
  <si>
    <t>SKUPAJ BREZ DDV EUR</t>
  </si>
  <si>
    <t>SKUPAJ Z DDV EUR</t>
  </si>
  <si>
    <t xml:space="preserve">DOBAVA IN NAPRAVA HORIZONTALNE HIDROIZOLACIJE TLAKA Z ENIM SLOJEM PLASTOMER BITUMENSKIH TRAKOV NPR. IZOTEKT T4 S POLNIM VARJENJEM S PREDHODNIM HLADNIM BIT. PREMAZOM NPR. IBITOL. </t>
  </si>
  <si>
    <t>PRIPRAVLJALNA IN RUŠITVENA DELA</t>
  </si>
  <si>
    <t>PRIPRAVLJALNA IN RUŠITVENA DELA SKUPAJ</t>
  </si>
  <si>
    <t xml:space="preserve">FASADERSKA DELA </t>
  </si>
  <si>
    <t>FASADERSKA DELA SKUPAJ</t>
  </si>
  <si>
    <t>FASADERSKA DELA</t>
  </si>
  <si>
    <t>DOBAVA IN ZIDANJE OPEČNIH PREDELNIH STEN DEB. 12 CM S PREGRADNIMI ELEMENTI IN ACM 1:2:6 VKLJUČNO Z IZDELAVO MONTAŽNIH ARMIRANIH OPEČNIH NADVRATNIH PREKLAD.</t>
  </si>
  <si>
    <t>SAMO OBZIDAVA TUŠ KADI Z YTONG SIPOREKS ZIDNIMI PLOŠČAMI DEBELINE 10 CM IN LEPILNO MALTO.</t>
  </si>
  <si>
    <t>ZAKLJUČNO ČIŠČENJE PROSTOROV PO KONČANIH DELIH KOMPLET Z ZASTEKLJENIMI OKNI IN VRATI TER STENSKO KERAMIKO. OBRAČUNA SE 1X TLORISNA POVRŠINA PROSTOROV.</t>
  </si>
  <si>
    <t xml:space="preserve">VSI MIZARSKI IZDELKI SO FINALIZIRANI, SE DOBAVIJO NA OBJEKT IN MONTIRAJO, IZDELAJO SE PO SHEMI OKEN, STEKLENIH STEN IN VRAT IN PO DETAJLIH PROIZVAJALCA. </t>
  </si>
  <si>
    <t>VSE MERE JE POTREBNO VZETI NA LICU MESTA.</t>
  </si>
  <si>
    <t>V CENI JE ZAJETI VSE ZAKLJUČKE IZDELKA DO GRADBENE KONSTRUKCIJE IN TESNJENJE.</t>
  </si>
  <si>
    <t>ALU IZDELKI</t>
  </si>
  <si>
    <t>V CENAH ZA ENOTO PRI RUŠITVENIH DELIH JE UPOŠTEVATI SLEDEČE:</t>
  </si>
  <si>
    <t>IZDELATI JE ELABORAT IZ VARSTVA PRI DELU ZA RUŠENJE OBJEKTA.</t>
  </si>
  <si>
    <t>ZAŠČITITI JE SOSEDNJE OBJEKTE IN JAVNE POVRŠINE.</t>
  </si>
  <si>
    <t>RUŠENJE SE MORA IZVAJATI TAKO, DA SE NE USTVARJA PRAHU.</t>
  </si>
  <si>
    <t>VSE DELOVNE IN ZAŠČITNE ODRE.</t>
  </si>
  <si>
    <t>MED RUŠENJEM JE OPAZOVATI SOSEDNJE OBJEKTE, ZARADI MOREBITNIH RAZPOK IN V PRIMERU, DA SE OPAZI RAZPOKE JE POTREBNO TAKOJ UKREPATI.</t>
  </si>
  <si>
    <t>ODKLOP IN ODSTRANITEV VSEH INŠTALACIJ.</t>
  </si>
  <si>
    <t xml:space="preserve">TEMELJI BETONSKI </t>
  </si>
  <si>
    <t xml:space="preserve">OKNA IN VRATA LESENA </t>
  </si>
  <si>
    <t>MONTAŽA IN DEMONTAŽA PREMIČNIH ODROV NA ZIDARSKIH STOLICAH VIŠINE DO 2,00 M. OBRAČUNA SE 1X TLORISNA POVRŠINA PROSTOROV.</t>
  </si>
  <si>
    <t>ZAŠČITA CEVI STROJNIH IN ELEKTRO INSTALACIJ S CEMENTNO MALTO - NA TLAKU</t>
  </si>
  <si>
    <t>C</t>
  </si>
  <si>
    <t>ENAKO KOT POSTAVKA A-6/2, LE DN 110 MM</t>
  </si>
  <si>
    <t>DOBAVA IN OBLOGA NIZKOSTENSKE OBROBE VIŠ. DO 10 CM S TOVARNIŠKO IZDELANIMI KERAMIČNIMI ELEMENTI NA LEPILO, S FUGIRANJEM S FUGIRNO MASO. KERAMIKA ENAKA TALNI KERAMIKI IZ POSTAVKE B-5/2!</t>
  </si>
  <si>
    <t>TLAK BETONSKI VKLJUČNO S FINALNO OBLOGO IN NIZKOSTENSKO OBROBO</t>
  </si>
  <si>
    <t xml:space="preserve">DOBAVA IN NAPRAVA HORIZONTALNE HIDROIZOLACIJE TLAKA Z DVEMA SLOJEMA MAPELASTIC  Z VMESNO ALKALNO ODPORNO MREŽICO IZ STEKLENIH VLAKEN VKLJUČNO Z MAPEBAND GUMIRANIMI POLIESTERSKIMI TRAKOVI, VOGALNIMI ELEMENTI IN MANŠETAMI ZA TESNJENJE VOGALOV IN ROBOV TER OBZIDNIMI ZAVIHKI VIŠ. DO 20 CM. OBRAČUNA SE HORIZONTALNA PROJEKCIJA. (SANITARIJE V NADSTROPJU). </t>
  </si>
  <si>
    <t>M2</t>
  </si>
  <si>
    <t>M3</t>
  </si>
  <si>
    <t>M1</t>
  </si>
  <si>
    <t>KG</t>
  </si>
  <si>
    <t>UR</t>
  </si>
  <si>
    <t>KAMNOSEŠKA DELA SKUPAJ</t>
  </si>
  <si>
    <t>KLJUČAVNIČARSKA DELA</t>
  </si>
  <si>
    <t>SPLOŠNA OPOMBA!</t>
  </si>
  <si>
    <t>IZDELAJO SE PO SHEMI OKEN IN VRAT IN PO DETAJLIH PROIZVAJALCA. VSE MERE ALU IZDELKOV JE POTREBNO VZETI NA LICU MESTA.</t>
  </si>
  <si>
    <t>KERAMIČARSKA DELA</t>
  </si>
  <si>
    <t>KLJUČAVNIČARSKA DELA SKUPAJ</t>
  </si>
  <si>
    <t>KERAMIČARSKA DELA SKUPAJ</t>
  </si>
  <si>
    <t>IZRAVNAVA ZUNANJIH OKENSKIH POLIC ŠIRINE DO 30 CM S CM 1:3 ALI FINIM BETONOM VKLJUČNO S POTREBNIM OPAŽEM.</t>
  </si>
  <si>
    <t>IZRAVNAVA NOTRANJIH OKENSKIH POLIC ŠIRINE DO 30 CM S CM 1:3 ALI FINIM BETONOM VKLJUČNO S POTREBNIM OPAŽEM.</t>
  </si>
  <si>
    <t>DOBAVA IN NAPRAVA GROBEGA IN FINEGA NOTRANJEGA OMETA BETONSKIH ZIDOV Z GACM 1:2:6 IN FAM 1:3 S PREDHODNIM OBRIZGOM Z RCM 1:2. STROJNA IZVEDBA.</t>
  </si>
  <si>
    <t>DOBAVA IN NAPRAVA GROBEGA IN FINEGA NOTRANJEGA OMETA OPEČNIH ZIDOV Z GACM 1:2:6 IN FAM 1:3 S PREDHODNIM OBRIZGOM Z RCM 1:2. STROJNA IZVEDBA.</t>
  </si>
  <si>
    <t>KD</t>
  </si>
  <si>
    <t>REKAPITULACIJA</t>
  </si>
  <si>
    <t>A</t>
  </si>
  <si>
    <t>GRADBENA DELA</t>
  </si>
  <si>
    <t>B</t>
  </si>
  <si>
    <t>ZEMELJSKA DELA</t>
  </si>
  <si>
    <t>BETONSKA DELA</t>
  </si>
  <si>
    <t>ZIDARSKA DELA</t>
  </si>
  <si>
    <t>TESARSKA DELA</t>
  </si>
  <si>
    <t>GRADBENA DELA SKUPAJ</t>
  </si>
  <si>
    <t>MIZARSKA DELA</t>
  </si>
  <si>
    <t>SLIKO-PLESKARSKA DELA</t>
  </si>
  <si>
    <t>TLAKARSKA DELA</t>
  </si>
  <si>
    <t>OPOMBA!</t>
  </si>
  <si>
    <t>ZEMELJSKA DELA SKUPAJ</t>
  </si>
  <si>
    <t>BETONSKA DELA SKUPAJ</t>
  </si>
  <si>
    <t>ZAKOLIČBA OBJEKTA IN ZAVAROVANJE ZAKOLIČBE.</t>
  </si>
  <si>
    <t xml:space="preserve">V CENI JE ZAJETI VSE ZAKLJUČKE IZDELKA DO GRADBENE KONSTRUKCIJE IN TESNJENJE. PRI OBLIKOVANJU CEN ZA VSE IZDELKE JE POTREBNO UPOŠTEVATI SHEME VRAT, OKEN IN STEN Z OPISI TER ZIDARSKO POMOČJO ZA VGRAJEVANJE. V CENI JE ZAJETI TUDI SLEPE OKVIRJE. </t>
  </si>
  <si>
    <t>VRTANJE LUKENJ, GLOBINE 20-30 CM V OBSTOJEČE BETONSKE, KAMNITE ALI OPEČNE KONSTRUKCIJE, RAZPRAŠITEV VRTIN TER DOBAVA IN VGRADITEV SIDERNIH PALIC IZ REBRASTE ARMATURE FI 10-16 MM, DOLŽINE 0,50-1,00 M IN ZALITJE S FINO POLIMERIZIRANO CEMENTNO MALTO - POVEZAVA NOVIH KONSTRUKCIJ Z OBSTOJEČIMI.</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</si>
  <si>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</si>
  <si>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ZIDARSKA DELA SKUPAJ</t>
  </si>
  <si>
    <t>TESARSKA DELA SKUPAJ</t>
  </si>
  <si>
    <t>ALU IZDELKI SKUPAJ</t>
  </si>
  <si>
    <t>MIZARSKA DELA SKUPAJ</t>
  </si>
  <si>
    <t>SLIKO-PLESKARSKA DELA SKUPAJ</t>
  </si>
  <si>
    <t>TLAKARSKA DELA SKUPAJ</t>
  </si>
  <si>
    <t>OBRTNIŠKA DELA</t>
  </si>
  <si>
    <t>KAMNOSEŠKA DELA</t>
  </si>
  <si>
    <t>OBRTNIŠKA DELA SKUPAJ</t>
  </si>
  <si>
    <t>ZAKOLIČBA TRASE KANALIZACIJE IN ZAVAROVANJE ZAKOLIČBE TER POSTAVITEV GRADBENIH PROFILOV.</t>
  </si>
  <si>
    <t>KROVSKO-KLEPARSKA DELA</t>
  </si>
  <si>
    <t>KROVSKO-KLEPARSKA DELA SKUPAJ</t>
  </si>
  <si>
    <t xml:space="preserve">SPLOŠNA OPOMBA!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</si>
  <si>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</si>
  <si>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 xml:space="preserve">NOSILNI ZIDOVI OPEČNI IN KAMNITI DEB. 30-50 CM </t>
  </si>
  <si>
    <t xml:space="preserve">NOSILNI ZIDOVI KAMNITI DEB. 50 CM </t>
  </si>
  <si>
    <t xml:space="preserve">OPEČNE PREDELNE STENE DEB. DO 15 CM </t>
  </si>
  <si>
    <t xml:space="preserve">STROJNO IN DELNO ROČNO RUŠENJE OBSTOJEČE ŽE ODKRITE LOPE; </t>
  </si>
  <si>
    <t xml:space="preserve">TLAK BETONSKI </t>
  </si>
  <si>
    <t>ZUNANJA UREDITEV</t>
  </si>
  <si>
    <t>DDV 22 %</t>
  </si>
  <si>
    <t>STREHA RAVNA ARM.BETONSKA VKLJUČNO Z AB NOSILCI VKLJUČNO S KLEPARSKIMI IZDELKI IN STROPNO OBLOGO IN IZOLACIJO NA STREHI</t>
  </si>
  <si>
    <t>STREHA RAVNA ARM.BETONSKA VKLJUČNO S KLEPARSKIMI IZDELKI IN STROPNO OBLOGO IN IZOLACIJO NA STREHI</t>
  </si>
  <si>
    <t>NOSILNI ZIDOVI ARM.BETONSKI DEB. 20 CM</t>
  </si>
  <si>
    <t>RUŠITVENA DELA ZA OBSTOJEČI OBJEKT, KI SE OBNAVLJA</t>
  </si>
  <si>
    <t>ODSTRANITEV OBSTOJEČIH NOTRANJIH LESENIH VRAT VEL. DO 2,0 M2</t>
  </si>
  <si>
    <t>ODSTRANITEV OBSTOJEČIH NOTRANJIH LESENIH VRAT VEL. NAD 2,0 DO 4,0 M2</t>
  </si>
  <si>
    <t>ODSTRANITEV OBSTOJEČIH ZUNANJIH LESENIH VRAT VEL. 2,0 DO 4,0 M2</t>
  </si>
  <si>
    <t xml:space="preserve">DOBAVA IN MONTAŽA REVIZIJSKEGA JAŠKA IZ BETONSKE CEVI DN 600 MM, GLOBINE DO 1,00 M, Z NAPRAVO PRIKLJUČKOV IN BETONSKEGA DNA, INOX PLINOTESNI POKROV PRIREJEN ZA VGRADNJO TLAKA VKLJUČNO Z IZDELAVO AB OKVIRJA. </t>
  </si>
  <si>
    <t>KANALIZACIJA</t>
  </si>
  <si>
    <t>KANALIZACIJA SKUPAJ</t>
  </si>
  <si>
    <t>ENAKO KOT POSTAVKA A-6/2, LE DN 160 MM</t>
  </si>
  <si>
    <t>ENAKO KOT POSTAVKA A-6/2, LE DN 60 MM</t>
  </si>
  <si>
    <t>DOBAVA IN MONTAŽA REVIZIJSKEGA JAŠKA IZ BETONSKE CEVI DN 600 MM, GLOBINE DO 1,00 M, Z NAPRAVO PRIKLJUČKOV IN BETONSKEGA DNA, PLINOTESNI LTŽ POKROV NOSILNOSTI 150 KN VKLJUČNO Z IZDELAVO AB OKVIRJA.</t>
  </si>
  <si>
    <t>DOBAVA IN MONTAŽA REVIZIJSKEGA JAŠKA IZ BETONSKE CEVI DN 800 MM, GLOBINE NAD 1,00 DO 1,50 M, Z NAPRAVO PRIKLJUČKOV IN BETONSKEGA DNA, LTŽ POKROV NOSILNOSTI 250 KN VKLJUČNO Z IZDELAVO AB OKVIRJA.</t>
  </si>
  <si>
    <t>DOBAVA IN ZIDANJE OPEČNIH PREDELNIH STEN DEB. 10 CM S PREGRADNIMI ELEMENTI IN ACM 1:2:6 VKLJUČNO Z IZDELAVO MONTAŽNIH ARMIRANIH OPEČNIH NADVRATNIH PREKLAD.</t>
  </si>
  <si>
    <t>DOBAVA IN OBLOGA (Z LEPLJENJEM IN VIJAČENJEM) NOTRANJIH OPEČNIH PREDELNIH STEN Z EKSPANDIRANIM POLISTIRENOM DEB. 8 CM, NANOS LEPILA, VTIS 1X ARMIRNE STEKLENE MREŽICE IN IZRAVNAVA Z LEPILOM TER NAPRAVA ZAKLJUČNEGA SLOJA FINI NOTRANJI OMET.</t>
  </si>
  <si>
    <t>DOBAVA IN NAPRAVA ZAŠČITE VERTIKALNE HIDROIZOLACIJE Z EKSTRUDIRANIM POLISTIRENOM DEB. 5 CM.</t>
  </si>
  <si>
    <t xml:space="preserve">VSI KLEPARSKI IZDELKI SO IZ JEKLENE POCINKANE BARVANE PLOČEVINE. NOSILNE KLJUKE IN OBJEMKE SO PRAV TAKO IZ JEKLA POCINKANE BARVANE. </t>
  </si>
  <si>
    <t>DOBAVA IN IZDELAVA OBSTENSKEGA VERTIKALNEGA ZAKLJUČKA IN ZAKLJUČKA NAD AB ATIKO R.Š. DO 50 CM V SLEDEČI SESTAVI:  - HIDROIZOLACIJA SIKA 1,5 MM, - PAROIZENAČEVALNI SLOJ, - TRDA TOPLOTNA IZOLACIJA DEB. 10 CM, - PARNA ZAPORA, - LOČILNI SLOJ. HIDROIZOLACIJSKA FOLIJA SIKA JE PREKLOPNO VARJENA Z VROČIM ZRAKOM IN MEHANSKO PRITRJENA NA PODLAGO.</t>
  </si>
  <si>
    <t xml:space="preserve">DOBAVA IN POKRITJE VRHA ATIKE S PLOČEVINO R.Š. 70 CM VKLJUČNO Z NOSILNO PLOČEVINO. </t>
  </si>
  <si>
    <t>DOBAVA IN IZRAVNAVA TLAKA IZ CEMENTNEGA ESTRIHA Z IZRAVNALNO MASO ZA POLAGANJE PARKETA.</t>
  </si>
  <si>
    <t>DOBAVA IN MONTAŽA NOTRANJEGA MONTAŽNEGA SPUŠČENEGA STROPA IZ FINALIZIRANIH MACESNOVIH LETEV PREREZA 2,5X5 CM V OSNEM RAZMAKU 8 CM KOMPLET S PODKONSTRUKCIJO. STROP SE PRITRDI V AB PLOŠČO IN JE SPUŠČEN DO 90 CM. V CENI ZA ENOTO JE ZAJETI TUDI VSE POTREBNE IZREZE IN OJAČITVE ZA VGRADNA STROPNA SVETILA (GLEJ NAČRT ELEKTRO INSTALACIJ) IN VGRADNE OGREVALNO-HLADILNE IN VENTILACIJSKE NAPRAVE (GLEJ NAČRT STROJNIH INSTALACIJ).</t>
  </si>
  <si>
    <t xml:space="preserve">DOBAVA IN NAPRAVA VERTIKALNIH ZAPOR/KASKAD VIŠ. 20-50 CM IZ MAVČNOKARTONSKIH PLOŠČ DEB. 1,25 CM VKLJUČNO S POCINKANO KOVINSKO PODKONSTRUKCIJO KNAUF, S PRITRJEVANJEM NA STENO. STIKI SO KITANI IN BANDAŽIRANI. </t>
  </si>
  <si>
    <t>ZAKOLIČBA OBSTOJEČIH KOMUNALNIH NAPRAV.</t>
  </si>
  <si>
    <t>DOBAVA IN NAPRAVA TAMPONSKE BLAZINE S  TAMPONOM FRAKCIJE 0/32 MM V SLOJU DEB. 30 CM POD TEMELJI Z IZRAVNAVO POVRŠINE IN UTRJEVANJEM NA PREDPISANO ZBITOST.</t>
  </si>
  <si>
    <t>DOBAVA IN VGRAJEVANJE BETONA C 25/30 V PODLOŽNI ARMIRAN BETONSKI TLAK DEB. 12 CM, Z ZGLADITVIJO ZGORNJE POVRŠINE ZA POLAGANJE HORIZONTALNE HIDROIZOLACIJE (NOTRANJI TLAK)</t>
  </si>
  <si>
    <t xml:space="preserve">ČIŠČENJE IN PRANJE OBSTOJEČEGA KAMNITEGA ZIDU IN IZRAVNAVA Z MALTO V DEBELINI DO 5 CM - ZA POLAGANJE VERTIKALNE HIDROIZOLACIJE. </t>
  </si>
  <si>
    <t xml:space="preserve">ČIŠČENJE IN PRANJE OBSTOJEČEGA OPEČNEGA ZIDU IN IZRAVNAVA Z MALTO V DEBELINI DO 5 CM - ZA POLAGANJE VERTIKALNE HIDROIZOLACIJE. </t>
  </si>
  <si>
    <t xml:space="preserve">DOBAVA IN NAPRAVA VERTIKALNE HIDROIZOLACIJE ZIDOV VIŠINE DO 50 CM.Z ENIM SLOJEM PLASTOMER BITUMENSKIH TRAKOV NPR. IZOTEKT T4 S POLNIM VARJENJEM S PREDHODNIM HLADNIM BIT. PREMAZOM NPR. IBITOL </t>
  </si>
  <si>
    <t>DOBAVA IN NAPRAVA HORIZONTALNE HIDROIZOLACIJE S 3X PREMAZOM S HIDROSTOPOM, NAD AB TEMELJI - POD AB ZIDOVI, STEBRI IN VERTIKALNIMI ZIDNIMI VEZMI.</t>
  </si>
  <si>
    <t>DOPLAČILO NA POST. A-4/8, ZA ZIDANJE VERTIKALNIH ZIDNIH VEZI V OBODNIH OPEČNIH ZIDOVIH DEB. 30 CM S PROTIPOTRESNIMI ZIDNIMI IN VOGALNIMI ELEMENTI.</t>
  </si>
  <si>
    <t>DOBAVA IN MONTAŽA PESKOLOVCA IZ BETONSKE CEVI DN 300 MM, GLOBINE 1,00 M, Z NAPRAVO PRIKLJUČKOV IN BETONSKEGA DNA, BETONSKI POKROV VKLJUČNO Z IZDELAVO AB OKVIRJA.</t>
  </si>
  <si>
    <t>DOBAVA IN MONTAŽA REVIZIJSKEGA JAŠKA IZ BETONSKE CEVI DN 600 MM, GLOBINE DO 1,00 M, Z NAPRAVO PRIKLJUČKOV IN BETONSKEGA DNA, PLINOTESNI LTŽ POKROV NOSILNOSTI 250 KN VKLJUČNO Z IZDELAVO AB OKVIRJA.</t>
  </si>
  <si>
    <t>KRPANJE OBSTOJEČE FASADE OKROG ZAMENJANIH VRAT, NOVIH POZIDAV, RUŠITEV. IZVEDBA V ENAKI SESTAVI, STRUKTURI IN BARVI KOT JE OBSTOJEČA FASADA.</t>
  </si>
  <si>
    <t>DOBAVA IN IZDELAVA HIDRO IN TOPLOTNE IZOLACIJE RAVNE AB STREHE V SLEDEČI SESTAVI: - PRODEC 16/32 MM DEB. 5 CM, - GEOTEKSTIL, - POLIETILENSKA SINTETIČNA HIDROIZOLACIJA MEMBRANA - SIKA FOLIJA 1,5 MM, - PAROIZENAČEVALNI SLOJ, - TRDA TOPLOTNA IZOLACIJA EKSTRUDIRAN POLISTIREN DEB. 15 CM, - PARNA ZAPORA, - LOČILNI SLOJ. HIDROIZOLACIJSKA FOLIJA SIKA JE PREKLOPNO VARJENA Z VROČIM ZRAKOM IN MEHANSKO PRITRJENA NA PODLAGO.</t>
  </si>
  <si>
    <t>DOBAVA IN IZDELAVA HIDRO IN TOPLOTNE IZOLACIJE RAVNE AB STREHE (OBSTOJEČA) V SLEDEČI SESTAVI: - PRODEC 16/32 MM DEB. 5 CM, - GEOTEKSTIL, - POLIETILENSKA SINTETIČNA HIDROIZOLACIJA MEMBRANA - SIKA FOLIJA 1,5 MM, - PAROIZENAČEVALNI SLOJ, - TRDA TOPLOTNA IZOLACIJA EKSTRUDIRAN POLISTIREN DEB. 10 CM, - PARNA ZAPORA, - LOČILNI SLOJ. HIDROIZOLACIJSKA FOLIJA SIKA JE PREKLOPNO VARJENA Z VROČIM ZRAKOM IN MEHANSKO PRITRJENA NA PODLAGO.</t>
  </si>
  <si>
    <t>DOBAVA IN NAPRAVA TALNEGA TIPSKEGA  IZLIVA NA RAVNI STREHI Z NAPRAVO PRIKLJUČKA NA KOTLIČEK VKLJUČNO S PROTILISTNIM KOŠEM</t>
  </si>
  <si>
    <t>DOBAVA IN MONTAŽA FINALIZIRANEGA LESENEGA PODA KOMPLET Z LESENO  PODKONSTRUKCIJO Z ANTIGLJIVIČNIM IN ANTIINSEKTICIDNIM PREMAZOM, S PRITRJEVANJEM NA PODKONSTRUKCIJO IZ JEKLENIH PROFILOV. IZVEDBA PO DETAJLNEM NAČRTU PROJEKTANTA.</t>
  </si>
  <si>
    <t>DOBAVA IN MONTAŽA LESENE KLOPI IZ PODKONSTRUKCIJE TER SEDALNE IN ZRCALNE POVRŠINE IZ FINALIZIRANEGA LESA. KLOP ŠIR. 49 CM, VIŠINE 30-40 CM, SIDRANJE V AB TLAK IN AB STENO.  IZVEDBA PO DETAJLNEM NAČRTU PROJEKTANTA.</t>
  </si>
  <si>
    <t>DOBAVA IN OBLOGA NIZKOSTENSKE OBROBE VIŠ. DO 10 CM S TOVARNIŠKO IZDELANIMI KERAMIČNIMI ELEMENTI NA LEPILO, S FUGIRANJEM S FUGIRNO MASO. KERAMIKA ENAKA TALNI KERAMIKI IZ POSTAVKE B-5/4!</t>
  </si>
  <si>
    <t>DOBAVA IN POLAGANJE GOTOVEGA PARKETA DEB. 2 CM VKLJUČNO Z NIZKOSTENSKO OBROBO. OBRAČUNA SE HORIZONTALNA POVRŠINA PROSTORA.</t>
  </si>
  <si>
    <t>STRUGANJE STARE SLIKARIJE NA NOTRANJIH FINO OMETANIH STENAH TER IZRAVNAVA Z 2X KITANJEM IN BRUŠENJEM, PRIPRAVLJENO ZA SLIKANJE.</t>
  </si>
  <si>
    <t>IZRAVNAVA NOTRANJIH FINO OMETANIH STEN, Z 2X KITANJEM IN BRUŠENJEM, PRIPRAVLJENO ZA SLIKANJE.</t>
  </si>
  <si>
    <t>IZRAVNAVA NOTRANJIH MAVČNIH STROPOV, Z 2X KITANJEM IN BRUŠENJEM, PRIPRAVLJENO ZA SLIKANJE.</t>
  </si>
  <si>
    <t>OSNOVNI PREMAZ IN 2X SLIKANJE ŽE IZRAVNANIH NOTRANJIH STEN IN STROPOV Z NAVADNO BARVO NPR. JUPOL.</t>
  </si>
  <si>
    <t>OSNOVNI PREMAZ IN 2X SLIKANJE STROPOV (PVP PLOŠČ) Z NAVADNO BARVO NPR. JUPOL.</t>
  </si>
  <si>
    <t>DOBAVA IN MONTAŽA NOTRANJEGA MONTAŽNEGA SPUŠČENEGA RASTERSKEGA STROPA KOT NPR. ARMSTRONG TEGULAR TIP - FINE FISSURED IZ MINERALNIH PLOŠČ DIM. 600X600X18 MM, KOMPLET S TIPSKO KOVINSKO POCINKANO PODKONSTRUKCIJO. STROP SE PRITRDI V AB PLOŠČO IN JE SPUŠČEN DO 20 CM. V CENI ZA ENOTO JE ZAJETI TUDI VSE POTREBNE IZREZE IN OJAČITVE ZA VGRADNA STROPNA SVETILA (GLEJ NAČRT ELEKTRO INSTALACIJ) IN VGRADNE OGREVALNO-HLADILNE IN VENTILACIJSKE NAPRAVE (GLEJ NAČRT STROJNIH INSTALACIJ). OSNA POSTAVITEV STROPA!</t>
  </si>
  <si>
    <t xml:space="preserve">DOBAVA IN MONTAŽA DVIGNJENIH BETONSKIH ROBNIKOV PREREZA 15X25 CM KOMPLET S POTREBNIMI ZEMELJSKIMI DELI, BETONSKIM TEMELJEM, OBBETONIRANJEM IN FUGIRANJEM. </t>
  </si>
  <si>
    <t>ZUNANJA UREDITEV SKUPAJ</t>
  </si>
  <si>
    <t xml:space="preserve">OZNAKA V1 - SUHOMONTAŽNA NOTRANJA POLNA ENOKRILNA LESENA PANELNA VRATA VEL. 90/210 CM, LESEN MASIVEN PODBOJ Z GUMIJASTIM TESNILOM, VRATNO KRILO JE PANELKA OBOJESTRANSKO OBDELANA S FURNIRJEM IN LAKIRANA Z MAT LAKOM, OPREMLJENA S KLJUKO IN CILINDRIČNO KLJUČAVNICO. </t>
  </si>
  <si>
    <t xml:space="preserve">OZNAKA V2 - SUHOMONTAŽNA NOTRANJA POLNA ENOKRILNA LESENA PANELNA VRATA VEL. 100/210 CM, LESEN MASIVEN PODBOJ Z GUMIJASTIM TESNILOM, VRATNO KRILO JE PANELKA OBOJESTRANSKO OBDELANA S FURNIRJEM IN LAKIRANA Z MAT LAKOM, OPREMLJENA S KLJUKO IN CILINDRIČNO KLJUČAVNICO. </t>
  </si>
  <si>
    <t xml:space="preserve">OZNAKA V3 - SUHOMONTAŽNA NOTRANJA POLNA ENOKRILNA LESENA PANELNA VRATA VEL. 80/210 CM, LESEN MASIVEN PODBOJ Z GUMIJASTIM TESNILOM, VRATNO KRILO JE PANELKA OBOJESTRANSKO OBDELANA S FURNIRJEM IN LAKIRANA Z MAT LAKOM, OPREMLJENA S KLJUKO IN CILINDRIČNO KLJUČAVNICO. </t>
  </si>
  <si>
    <t xml:space="preserve">OZNAKA V4 EI30 - OGNJEVARNA EI30 SUHOMONTAŽNA NOTRANJA POLNA ENOKRILNA LESENA PANELNA VRATA VEL. 90/210 CM, LESEN MASIVEN PODBOJ Z GUMIJASTIM TESNILOM, VRATNO KRILO JE PANELKA OBOJESTRANSKO OBDELANA S FURNIRJEM IN LAKIRANA Z MAT LAKOM, OPREMLJENA S KLJUKO IN CILINDRIČNO KLJUČAVNICO. </t>
  </si>
  <si>
    <t xml:space="preserve">OZNAKA V7 - SUHOMONTAŽNA NOTRANJA STEKLENA DVOKRILNA LESENA VRATA VEL. 80+50/210 CM, LESEN MASIVEN PODBOJ Z GUMIJASTIM TESNILOM, VRATNO KRILO KALJENO PROZORNO STEKLO V LESENEM OKVIRJU, OPREMLJENA S KLJUKO IN CILINDRIČNO  KLJUČAVNICO. </t>
  </si>
  <si>
    <t xml:space="preserve">OZNAKA V8 EI30 - OGNJEVARNA EI30 SUHOMONTAŽNA NOTRANJA POLNA DVOKRILNA LESENA PANELNA VRATA VEL. 80+50/210 CM, LESEN MASIVEN PODBOJ Z GUMIJASTIM TESNILOM, VRATNO KRILO JE PANELKA OBOJESTRANSKO OBDELANA S FURNIRJEM IN LAKIRANA Z MAT LAKOM, OPREMLJENA S KLJUKO IN CILINDRIČNO KLJUČAVNICO. </t>
  </si>
  <si>
    <t xml:space="preserve">OZNAKA V9 - DRSNA SUHOMONTAŽNA NOTRANJA POLNA ENOKRILNA LESENA PANELNA VRATA VEL. 100/210 CM, LESEN MASIVEN PODBOJ Z GUMIJASTIM TESNILOM, VRATNO KRILO JE PANELKA OBOJESTRANSKO OBDELANA S FURNIRJEM IN LAKIRANA Z MAT LAKOM, OPREMLJENA S KLJUKO KOT UTOR V KRILU IN CILINDRIČNO KLJUČAVNICO. </t>
  </si>
  <si>
    <t xml:space="preserve">OZNAKA V10 - SUHOMONTAŽNA NOTRANJA POLNA DVOKRILNA LESENA PANELNA VRATA S POLNO NADSVETLOBO VEL. 144/220+65 CM, LESEN MASIVEN PODBOJ Z GUMIJASTIM TESNILOM, VRATNO KRILO JE PANELKA OBOJESTRANSKO OBDELANA S FURNIRJEM IN LAKIRANA Z MAT LAKOM, OPREMLJENA S KLJUKO IN CILINDRIČNO KLJUČAVNICO, NADSVETLOBA POLNA. </t>
  </si>
  <si>
    <t xml:space="preserve">OZNAKA V11 EI30 - OGNJEVARNA EI30 SUHOMONTAŽNA NOTRANJA POLNA DVOKRILNA LESENA PANELNA VRATA S POLNO NADSVETLOBO VEL. 113/220+65 CM, LESEN MASIVEN PODBOJ Z GUMIJASTIM TESNILOM, VRATNO KRILO JE PANELKA OBOJESTRANSKO OBDELANA S FURNIRJEM IN LAKIRANA Z MAT LAKOM, OPREMLJENA S KLJUKO IN CILINDRIČNO KLJUČAVNICO, NADSVETLOBA POLNA. </t>
  </si>
  <si>
    <t xml:space="preserve">DOBAVA IN VGRADITEV KOVINSKE POCINKANE NIŠE ZA NOTRANJA DRSNA SISTEMSKA VRATA tip SCRIGNO (VRATA, KI IZGINEJO V STENO) VEL. 70/210 CM, VRATA VGRAJENA V ZIDANO OPEČNO STENO. </t>
  </si>
  <si>
    <t>OZNAKA V5 - DRSNA SUHOMONTAŽNA NOTRANJA POLNA ENOKRILNA LESENA PANELNA VRATA VEL. 70/210 CM, LESEN MASIVEN PODBOJ Z GUMIJASTIM TESNILOM, VRATNO KRILO JE PANELKA OBOJESTRANSKO OBDELANA S FURNIRJEM IN LAKIRANA Z MAT LAKOM, OPREMLJENA S KLJUKO IN CILINDRIČNO KLJUČAVNICO. VRATA, KI IZGINEJO V STENO.</t>
  </si>
  <si>
    <t>OZNAKA V6 - DRSNA SUHOMONTAŽNA NOTRANJA POLNA ENOKRILNA LESENA PANELNA VRATA VEL. 90/210 CM, LESEN MASIVEN PODBOJ Z GUMIJASTIM TESNILOM, VRATNO KRILO JE PANELKA OBOJESTRANSKO OBDELANA S FURNIRJEM IN LAKIRANA Z MAT LAKOM, OPREMLJENA S KLJUKO KOT UTOR V KRILU IN CILINDRIČNO KLJUČAVNICO. VRATA, KI IZGINEJO V STENO.</t>
  </si>
  <si>
    <t xml:space="preserve">OZNAKA V4A EI30 - OGNJEVARNA EI30 SUHOMONTAŽNA NOTRANJA POLNA ENOKRILNA LESENA PANELNA VRATA VEL. 70/210 CM, LESEN MASIVEN PODBOJ Z GUMIJASTIM TESNILOM, VRATNO KRILO JE PANELKA OBOJESTRANSKO OBDELANA S FURNIRJEM IN LAKIRANA Z MAT LAKOM, OPREMLJENA S KLJUKO IN CILINDRIČNO KLJUČAVNICO. </t>
  </si>
  <si>
    <t>OZNAKA O1 - PVC ZASTEKLJENO OKNO VEL. 106/106 CM, OKVIR IN KRILO IZ PVC, ZASTEKLITEV TROSLOJNI TERMOPAN, TERMOIZOLATIVNO STEKLO (U=0,9W/MK). ODPIRANJE PO SHEMI. OPREMLJENO S SENČILI - NOTRANJE ŽALUZIJE.</t>
  </si>
  <si>
    <t>OZNAKA O2 - PVC ZASTEKLJENO OKNO VEL. 60/106 CM, OKVIR IN KRILO IZ PVC, ZASTEKLITEV TROSLOJNI TERMOPAN, TERMOIZOLATIVNO STEKLO (U=0,9W/MK). ODPIRANJE PO SHEMI. OPREMLJENO S SENČILI - NOTRANJE ŽALUZIJE.</t>
  </si>
  <si>
    <t>PVC ZASTEKLJENO OKNO VEL. 115/215 CM, OKVIR IN KRILO IZ PVC, ZASTEKLITEV TROSLOJNI TERMOPAN, TERMOIZOLATIVNO STEKLO (U=0,9W/MK). ODPIRANJE PO SHEMI. OPREMLJENO S SENČILI - NOTRANJE ŽALUZIJE.</t>
  </si>
  <si>
    <t>OZNAKA SSZ1 - ALU ZUNANJA STEKLENA STENA VEL. 300/366 CM Z DVOKRILNIMI VRATI VEL. 180/205 CM, OPREMLJENA S KLJUKO IN CILINDRIČNO KLJUČAVNICO TER SAMOZAPIRALOM.</t>
  </si>
  <si>
    <t>OZNAKA SSZ1 - ALU ZUNANJA STEKLENA STENA VEL. 609/366 CM Z DVOKRILNIMI VRATI VEL. 180/205 CM, OPREMLJENA S KLJUKO IN CILINDRIČNO KLJUČAVNICO TER SAMOZAPIRALOM.</t>
  </si>
  <si>
    <t>OZNAKA SS1 - ALU STEKLENA STENA VEL. 315/366 CM Z DVOKRILNIMI VRATI VEL. 180/205 CM, OPREMLJENA S KLJUKO IN CILINDRIČNO KLJUČAVNICO TER SAMOZAPIRALOM.</t>
  </si>
  <si>
    <t xml:space="preserve">ALU ZUNANJA STEKLENA VHODNA STENA VEL. 164/240+50 CM Z DVOKRILNIMI VRATI VEL. 164/240 CM, OPREMLJENA S KLJUKO IN CILINDRIČNO KLJUČAVNICO TER SAMOZAPIRALOM. </t>
  </si>
  <si>
    <t xml:space="preserve">DOBAVA IN VGRADITEV KOVINSKE POCINKANE NIŠE ZA NOTRANJA DRSNA SISTEMSKA VRATA tip SCRIGNO (VRATA, KI IZGINEJO V STENO) VEL. 90/210 CM, VRATA VGRAJENA V ZIDANO OPEČNO STENO. </t>
  </si>
  <si>
    <t>ENAKO KOT POSTAVKA B-8/5, LE LETVE V OSNEM RAZMAKU 12 CM NAMESTO 8 CM</t>
  </si>
  <si>
    <t xml:space="preserve">ENAKO KOT POSTAVKA B-8/5, LE KASKADA (ZAPORA INSTALACIJ) IN DA SO LETVE V OSNEM RAZMAKU 12 CM NAMESTO 8 CM </t>
  </si>
  <si>
    <t>MONTAŽNI STROPOVI IN STENE SKUPAJ</t>
  </si>
  <si>
    <t>MONTAŽNI STROPOVI IN STENE</t>
  </si>
  <si>
    <t>ALU OKNA, ZUNANJA ALU VRATA IN ZUNANJE ALU STEKLENE STENE; KONSTRUKCIJA: ALU PROFILI S PREKINJENIM TOPLOTNIM MOSTOM IN POVRŠINSKO OBDELAVO. STEKLO: VARNOSTNO KALJENO STEKLO, IZOLACIJSKO STEKLO U=0,9W/MK.</t>
  </si>
  <si>
    <t>DOBAVA IN VGRAJEVANJE TAMPONA FRAKCIJE 0/32 MM V SLOJU DEB. 30 CM POD BETONSKI TLAK Z IZRAVNAVO POVRŠINE IN UTRJEVANJEM NA PREDPISANO ZBITOST. (NOVI DEL OBJEKTA)</t>
  </si>
  <si>
    <t xml:space="preserve">DOBAVA IN OBLOGA STEN V SANITARIJAH V DEB. 12,5 CM (PODOMETNI KOTLIČKI IN INSTALACIJE) Z OBLOGO IZ VLAGOODPORNIH MAVČNO-KARTONSKIH PLOŠČ DEB. 2X 12,5 MM VKLJUČNO S POCINKANO KOVINSKO PODKONSTRUKCIJO KNAUF IN TOPLOTNO IZOLACIJO IZ KAMENE VOLNE S PARNO ZAPORO VKLJUČNO Z IZVEDBO VODORAVNE ZAPORE-POLICE. STIKI MED PLOŠČAMI SO TESNJENI S SILIKONSKIM KITOM IN BANDAŽIRANI. </t>
  </si>
  <si>
    <t>EM</t>
  </si>
  <si>
    <t>Količina</t>
  </si>
  <si>
    <t>VODOVOD</t>
  </si>
  <si>
    <t xml:space="preserve">1. 0. </t>
  </si>
  <si>
    <t xml:space="preserve"> </t>
  </si>
  <si>
    <t>1.1.</t>
  </si>
  <si>
    <t>Prehod vodovodne cevi DN 25 skozi temelj v zaščitni cevi DN 75, komplet z zatesnitvijo.</t>
  </si>
  <si>
    <t>kos</t>
  </si>
  <si>
    <t>2.1.</t>
  </si>
  <si>
    <t>Cevovodi iz srednjetežkih vroče pocinkanih navojnih cevi DIN 2440, za vodo, DN 15, spajanje z navoji, vključno navojni fitingi po DIN 2950. Vklj. dodatna korozijska zaščita z 2x bitumenskim trakom.</t>
  </si>
  <si>
    <t>m</t>
  </si>
  <si>
    <t>2.2.</t>
  </si>
  <si>
    <t>2.3.</t>
  </si>
  <si>
    <t>2.4.</t>
  </si>
  <si>
    <t>2.5.</t>
  </si>
  <si>
    <t>Cevovodi iz srednjetežkih vroče pocinkanih navojnih cevi DIN 2440, za vodo, DN 15, spajanje z navoji, vključno navojni fitingi po DIN 2950. Vklj. zaščita za podometno vgradnjo.</t>
  </si>
  <si>
    <t>2.6.</t>
  </si>
  <si>
    <t>3.1.</t>
  </si>
  <si>
    <t>3.2.</t>
  </si>
  <si>
    <t>3.3.</t>
  </si>
  <si>
    <t>4.1.</t>
  </si>
  <si>
    <t>4.2.</t>
  </si>
  <si>
    <t>5.1.</t>
  </si>
  <si>
    <t>5.2.</t>
  </si>
  <si>
    <t>5.3.</t>
  </si>
  <si>
    <t>5.4.</t>
  </si>
  <si>
    <t>Podometni ventil, z navojnim priključkom DN 15, iz medenine, s pokromanim ročajem in rozeto.</t>
  </si>
  <si>
    <t>6.0.</t>
  </si>
  <si>
    <t>6.1.</t>
  </si>
  <si>
    <t>6.2.</t>
  </si>
  <si>
    <t>6.3.</t>
  </si>
  <si>
    <t>6.4.</t>
  </si>
  <si>
    <t>6.5.</t>
  </si>
  <si>
    <t>6.6.</t>
  </si>
  <si>
    <t>6.7.</t>
  </si>
  <si>
    <t>6.8.</t>
  </si>
  <si>
    <t>6.9.</t>
  </si>
  <si>
    <t>Nastavitev delovanja cirkulacijske črpalke.</t>
  </si>
  <si>
    <t>6.10.</t>
  </si>
  <si>
    <t>Izpustni ventili DN 15 z nastavkom za fleksibilno cev premera 20 mm.</t>
  </si>
  <si>
    <t>6.11.</t>
  </si>
  <si>
    <t>6.12.</t>
  </si>
  <si>
    <t>6.13.</t>
  </si>
  <si>
    <t xml:space="preserve">6.14. </t>
  </si>
  <si>
    <t>6.15.</t>
  </si>
  <si>
    <t>Povezava akumulatorja tople sanitarne vode na napeljavo hladne vode, napeljavo tople vode, napeljavo cirkulacijske vode  in napeljavo zunanjega toplotnega izmenjevalca.</t>
  </si>
  <si>
    <t>7.0.</t>
  </si>
  <si>
    <t>8. 0.</t>
  </si>
  <si>
    <t>ODTOČNA KANALIZACIJA</t>
  </si>
  <si>
    <t>8.1.</t>
  </si>
  <si>
    <t>8.2.</t>
  </si>
  <si>
    <t>8. 3.</t>
  </si>
  <si>
    <t>8. 4.</t>
  </si>
  <si>
    <t>8. 5.</t>
  </si>
  <si>
    <t>8. 6.</t>
  </si>
  <si>
    <t>8. 7.</t>
  </si>
  <si>
    <t>8. 8.</t>
  </si>
  <si>
    <t>8. 9.</t>
  </si>
  <si>
    <t>8.10.</t>
  </si>
  <si>
    <t>8.11.</t>
  </si>
  <si>
    <t>8.12.</t>
  </si>
  <si>
    <t>8.13.</t>
  </si>
  <si>
    <t>8.14.</t>
  </si>
  <si>
    <t>8.15.</t>
  </si>
  <si>
    <t>8.16.</t>
  </si>
  <si>
    <t>9. 1.</t>
  </si>
  <si>
    <t>NIZKOŠUMNA ODTOČNA KANALIZACIJA</t>
  </si>
  <si>
    <t>...</t>
  </si>
  <si>
    <t>9. 2.</t>
  </si>
  <si>
    <t>9. 3.</t>
  </si>
  <si>
    <t>9. 4.</t>
  </si>
  <si>
    <t>9. 5.</t>
  </si>
  <si>
    <t>9. 6.</t>
  </si>
  <si>
    <t>9. 7.</t>
  </si>
  <si>
    <t>9.8.</t>
  </si>
  <si>
    <t>9.10.</t>
  </si>
  <si>
    <t>10. 0.</t>
  </si>
  <si>
    <t>10.1.</t>
  </si>
  <si>
    <t>11. 0.</t>
  </si>
  <si>
    <t>Komplet umivalnik, sestavljen iz:</t>
  </si>
  <si>
    <t>kpl</t>
  </si>
  <si>
    <t>11.1.</t>
  </si>
  <si>
    <t>11. 2.</t>
  </si>
  <si>
    <t>12.0.</t>
  </si>
  <si>
    <t>12.1.</t>
  </si>
  <si>
    <t>13.0.</t>
  </si>
  <si>
    <t>PLOČEVINASTI UMIVALNIK</t>
  </si>
  <si>
    <t>13. 1.</t>
  </si>
  <si>
    <t>13. 2.</t>
  </si>
  <si>
    <t>13. 3.</t>
  </si>
  <si>
    <t>14. 0.</t>
  </si>
  <si>
    <t>Komplet oprema enojnega pomivalnega korita, sestavljena iz:</t>
  </si>
  <si>
    <t>14. 1.</t>
  </si>
  <si>
    <t>14. 2.</t>
  </si>
  <si>
    <t>15.0.</t>
  </si>
  <si>
    <t>15.1.</t>
  </si>
  <si>
    <t>15. 2.</t>
  </si>
  <si>
    <t>16. 0.</t>
  </si>
  <si>
    <t>Komplet prha z oblogo sestavljena iz:</t>
  </si>
  <si>
    <t>16. 1.</t>
  </si>
  <si>
    <t>16. 2.</t>
  </si>
  <si>
    <t>17.0.</t>
  </si>
  <si>
    <t>Komplet oprema trokadera, sestavljena iz:</t>
  </si>
  <si>
    <t>17.1.</t>
  </si>
  <si>
    <t>17.2.</t>
  </si>
  <si>
    <t>17.3.</t>
  </si>
  <si>
    <t>18.0.</t>
  </si>
  <si>
    <t>18. 1.</t>
  </si>
  <si>
    <t>18. 2.</t>
  </si>
  <si>
    <t>18. 3.</t>
  </si>
  <si>
    <t>18. 4.</t>
  </si>
  <si>
    <t>18. 5.</t>
  </si>
  <si>
    <t>18. 6.</t>
  </si>
  <si>
    <t>19.0.</t>
  </si>
  <si>
    <t>OPREMA SANITARNIH PROSTOROV</t>
  </si>
  <si>
    <t>19.1.</t>
  </si>
  <si>
    <t>19.2.</t>
  </si>
  <si>
    <t>19.3.</t>
  </si>
  <si>
    <t>Držalo za papirnate brisače, stenski nosilec iz medenine, pokroman, roka iz medenine, pokromana.</t>
  </si>
  <si>
    <t>19.4.</t>
  </si>
  <si>
    <t>20.0</t>
  </si>
  <si>
    <t>20.1.</t>
  </si>
  <si>
    <t>21.0.</t>
  </si>
  <si>
    <t>Tlačni preizkus tesnjenja cevovoda z vodo, preizkusni tlak je 1,3 kratni delovni tlak, vključno s potrebnimi čepi ter njihovo odstranitvijo po tlačnem preizkusu.</t>
  </si>
  <si>
    <t>21.1.</t>
  </si>
  <si>
    <t>22.0.</t>
  </si>
  <si>
    <t>23.0.</t>
  </si>
  <si>
    <t>24.0.</t>
  </si>
  <si>
    <t>Splošni, manipulativni, zavarovalni in transportni stroški.</t>
  </si>
  <si>
    <t>%</t>
  </si>
  <si>
    <t>25.0.</t>
  </si>
  <si>
    <t>SKUPAJ</t>
  </si>
  <si>
    <t>OGREVANJE</t>
  </si>
  <si>
    <t>1.2.</t>
  </si>
  <si>
    <t>1.3.</t>
  </si>
  <si>
    <t>1.4.</t>
  </si>
  <si>
    <t>1.5.</t>
  </si>
  <si>
    <t>1.6.</t>
  </si>
  <si>
    <t>1.7.</t>
  </si>
  <si>
    <t>1.9.</t>
  </si>
  <si>
    <t>1.10.</t>
  </si>
  <si>
    <t>1.11.</t>
  </si>
  <si>
    <t>1.12.</t>
  </si>
  <si>
    <t>3.4.</t>
  </si>
  <si>
    <t>3.5.</t>
  </si>
  <si>
    <t>3.6.</t>
  </si>
  <si>
    <t>3.7.</t>
  </si>
  <si>
    <t>3.8.</t>
  </si>
  <si>
    <t>3.9.</t>
  </si>
  <si>
    <t>3.10.</t>
  </si>
  <si>
    <t>3.11.</t>
  </si>
  <si>
    <t>3.12.</t>
  </si>
  <si>
    <t>3.13.</t>
  </si>
  <si>
    <t>l</t>
  </si>
  <si>
    <t>4.3.</t>
  </si>
  <si>
    <t>5.0.</t>
  </si>
  <si>
    <t>CEVOVODI</t>
  </si>
  <si>
    <t>5.5.</t>
  </si>
  <si>
    <t>5.6.</t>
  </si>
  <si>
    <t>5.7.</t>
  </si>
  <si>
    <t>5.8.</t>
  </si>
  <si>
    <t>IZOLACIJA</t>
  </si>
  <si>
    <t>7.1.</t>
  </si>
  <si>
    <t>7.2.</t>
  </si>
  <si>
    <t>7.3.</t>
  </si>
  <si>
    <t>7.4.</t>
  </si>
  <si>
    <t>7.5.</t>
  </si>
  <si>
    <t>7.6.</t>
  </si>
  <si>
    <t>7.7.</t>
  </si>
  <si>
    <t>7.8.</t>
  </si>
  <si>
    <t>m2</t>
  </si>
  <si>
    <t>8.0.</t>
  </si>
  <si>
    <t>ALUMINJASTI RADIATORJI z vgrajenim termostatskim ventilom s spodnjim priključkom</t>
  </si>
  <si>
    <t>1</t>
  </si>
  <si>
    <t>8.3.</t>
  </si>
  <si>
    <t>8.4.</t>
  </si>
  <si>
    <t>8.5.</t>
  </si>
  <si>
    <t>8.6.</t>
  </si>
  <si>
    <t>8.7.</t>
  </si>
  <si>
    <t>3</t>
  </si>
  <si>
    <t>8.8.</t>
  </si>
  <si>
    <t>8.9.</t>
  </si>
  <si>
    <t>9.0.</t>
  </si>
  <si>
    <t>10.0.</t>
  </si>
  <si>
    <t>11.0.</t>
  </si>
  <si>
    <t>Konstrukcija iz profilnega jekla za podpore in obešala, vključno s pritrdilnim materialom, z osnovnim premazom.</t>
  </si>
  <si>
    <t>kg</t>
  </si>
  <si>
    <t xml:space="preserve">kos </t>
  </si>
  <si>
    <t>14.0.</t>
  </si>
  <si>
    <t>16.0.</t>
  </si>
  <si>
    <t>Cevna prekrivna rozeta, iz plastike, dvodelna, za dve cevi.</t>
  </si>
  <si>
    <t>16.1.</t>
  </si>
  <si>
    <t>Tlačni preizkus tesnjenja notranjega cevovoda z vodo, preizkusni tlak = 1,3 kratni delovni tlak, vključno s potrebnimi čepi ter njihovo odstranitvijo po tlačnem preizkusu.</t>
  </si>
  <si>
    <t>Shema vezav z navodili za obratovanje, na papirju, zaščitena s steklom, vložena v okvir in pritrjena na steno.</t>
  </si>
  <si>
    <t>20.0.</t>
  </si>
  <si>
    <t>Pripravljalna in zaključna dela za vse opisane storitve.</t>
  </si>
  <si>
    <t>PREZRAČEVANJE</t>
  </si>
  <si>
    <t>1. 0.</t>
  </si>
  <si>
    <t>2.0.</t>
  </si>
  <si>
    <t>FAZONSKI KOSI</t>
  </si>
  <si>
    <t>2.2..</t>
  </si>
  <si>
    <t>2.3..</t>
  </si>
  <si>
    <t>2.4..</t>
  </si>
  <si>
    <t>3.0.</t>
  </si>
  <si>
    <t>4.0.</t>
  </si>
  <si>
    <t>12.2.</t>
  </si>
  <si>
    <t>16,0,</t>
  </si>
  <si>
    <t>GRADBENA DELA ZA ZUNANJI VODOVOD</t>
  </si>
  <si>
    <t>2. 0.</t>
  </si>
  <si>
    <t>3. 0.</t>
  </si>
  <si>
    <t>m3</t>
  </si>
  <si>
    <t>4. 0.</t>
  </si>
  <si>
    <t>5. 0.</t>
  </si>
  <si>
    <t>6. 0.</t>
  </si>
  <si>
    <t>7. 0.</t>
  </si>
  <si>
    <t>9. 0.</t>
  </si>
  <si>
    <t>11. 1.</t>
  </si>
  <si>
    <t>12. 0.</t>
  </si>
  <si>
    <t>15. 0.</t>
  </si>
  <si>
    <t>ZUNANJI VODOVOD - GRADBENA DELA</t>
  </si>
  <si>
    <t>STROJNE INSTALACIJE</t>
  </si>
  <si>
    <t>ELEKTROINSTALACIJE</t>
  </si>
  <si>
    <t>Skupaj EUR</t>
  </si>
  <si>
    <t>I.</t>
  </si>
  <si>
    <t>II.</t>
  </si>
  <si>
    <t>VODOVNI MATERIAL</t>
  </si>
  <si>
    <t>III.</t>
  </si>
  <si>
    <t>RAZDELILNIKI</t>
  </si>
  <si>
    <t>IV.</t>
  </si>
  <si>
    <t>V.</t>
  </si>
  <si>
    <t>UNIVERZALNO OŽIČENJE</t>
  </si>
  <si>
    <t>VI.</t>
  </si>
  <si>
    <t>OZVOČENJE IN VIDEO PROJEKCIJA</t>
  </si>
  <si>
    <t>VII.</t>
  </si>
  <si>
    <t>SISTEM ZA PRIKAZOVANJE ČASA</t>
  </si>
  <si>
    <t>VIII.</t>
  </si>
  <si>
    <t xml:space="preserve">NN PRIKLJUČEK </t>
  </si>
  <si>
    <t>IX.</t>
  </si>
  <si>
    <t xml:space="preserve">IZDELAVA PID PROJEKTA  </t>
  </si>
  <si>
    <t>SKUPAJ BREZ DDV</t>
  </si>
  <si>
    <t>SVETILNA TELESA</t>
  </si>
  <si>
    <t>Kol</t>
  </si>
  <si>
    <t>EUR/EM</t>
  </si>
  <si>
    <t>1.</t>
  </si>
  <si>
    <t>S1</t>
  </si>
  <si>
    <t>T5 80W 840 - sijalke</t>
  </si>
  <si>
    <t>2.</t>
  </si>
  <si>
    <t>S1B</t>
  </si>
  <si>
    <t>3.</t>
  </si>
  <si>
    <t>S2</t>
  </si>
  <si>
    <t>TC-TEL 42W 830-sijalka</t>
  </si>
  <si>
    <t>S3</t>
  </si>
  <si>
    <t>T5 14W 830-sijalke</t>
  </si>
  <si>
    <t>4.</t>
  </si>
  <si>
    <t>S4</t>
  </si>
  <si>
    <t>T5 14W 840-sijalke</t>
  </si>
  <si>
    <t>5.</t>
  </si>
  <si>
    <t>S5</t>
  </si>
  <si>
    <t>6.</t>
  </si>
  <si>
    <t>S6</t>
  </si>
  <si>
    <t>T5 49W 840-sijalke</t>
  </si>
  <si>
    <t>7.</t>
  </si>
  <si>
    <t>S7</t>
  </si>
  <si>
    <t>T5 54W 830-sijalke</t>
  </si>
  <si>
    <t>8.</t>
  </si>
  <si>
    <t>S8</t>
  </si>
  <si>
    <t>9.</t>
  </si>
  <si>
    <t>S9</t>
  </si>
  <si>
    <t>10.</t>
  </si>
  <si>
    <t>S10</t>
  </si>
  <si>
    <t>11.</t>
  </si>
  <si>
    <t>S11</t>
  </si>
  <si>
    <t>12.</t>
  </si>
  <si>
    <t>S12</t>
  </si>
  <si>
    <t>T5 49W 840  - sijalke</t>
  </si>
  <si>
    <t>13.</t>
  </si>
  <si>
    <t>ZS1</t>
  </si>
  <si>
    <t>14.</t>
  </si>
  <si>
    <t>ZS2</t>
  </si>
  <si>
    <t>15.</t>
  </si>
  <si>
    <t>ZS3</t>
  </si>
  <si>
    <t>4266-vgradni set</t>
  </si>
  <si>
    <t>16.</t>
  </si>
  <si>
    <t>ZS4</t>
  </si>
  <si>
    <t>4268- spuščena piktogramska tablica s smerjo izhoda: naravnost</t>
  </si>
  <si>
    <t>17.</t>
  </si>
  <si>
    <t>ZS5</t>
  </si>
  <si>
    <t>18.</t>
  </si>
  <si>
    <t>ZS5B</t>
  </si>
  <si>
    <t>19.</t>
  </si>
  <si>
    <t>ZS6</t>
  </si>
  <si>
    <t>20.</t>
  </si>
  <si>
    <t>ZS7</t>
  </si>
  <si>
    <t>21.</t>
  </si>
  <si>
    <t>N1</t>
  </si>
  <si>
    <t>22.</t>
  </si>
  <si>
    <t>N2</t>
  </si>
  <si>
    <t>23.</t>
  </si>
  <si>
    <t>24.</t>
  </si>
  <si>
    <t>25.</t>
  </si>
  <si>
    <t>SKUPAJ SVETILNA TELESA</t>
  </si>
  <si>
    <t>Vodnik FG70R 5 x 25mm2</t>
  </si>
  <si>
    <t>Vodnik FG7R 5 x 16 mm2</t>
  </si>
  <si>
    <t>Vodnik FG7R 5 x 10mm2</t>
  </si>
  <si>
    <t>Vodnik FG7R 5 x 6mm2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</si>
  <si>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</si>
  <si>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</si>
  <si>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</si>
  <si>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</si>
  <si>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</si>
  <si>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</si>
  <si>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</si>
  <si>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</si>
  <si>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</si>
  <si>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</si>
  <si>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</si>
  <si>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</si>
  <si>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</si>
  <si>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</si>
  <si>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</si>
  <si>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</si>
  <si>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</si>
  <si>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</si>
  <si>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</si>
  <si>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</si>
  <si>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</si>
  <si>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</si>
  <si>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</si>
  <si>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</si>
  <si>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</si>
  <si>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ur</t>
  </si>
  <si>
    <t>51.</t>
  </si>
  <si>
    <t xml:space="preserve">SKUPAJ VODOVNI MATERIAL </t>
  </si>
  <si>
    <t xml:space="preserve">opremljen z vrati in ključavnico elektrodistribucije, </t>
  </si>
  <si>
    <t>NV varovalčni ločilnik 160A/3, 3x63A</t>
  </si>
  <si>
    <t xml:space="preserve"> kos </t>
  </si>
  <si>
    <t>prenapetostni odvodnik VGA 280</t>
  </si>
  <si>
    <t xml:space="preserve"> kpl </t>
  </si>
  <si>
    <t>podnožje z varovalnimi elementi Tytan II 63 3p</t>
  </si>
  <si>
    <t>digitalni števec za delovno energijo 400V, 85A</t>
  </si>
  <si>
    <t>zaščitno stikalo na diferenčni tok EFI-4/40/0,3</t>
  </si>
  <si>
    <t>stopniški avtomat</t>
  </si>
  <si>
    <t>prenapetostna zaščita PHZ I+II V3+1/275/12,5</t>
  </si>
  <si>
    <t>glavno stikalo SV 363, 63A 3p</t>
  </si>
  <si>
    <t>kombinirano zaščitno stikalo KZS30mA/16A</t>
  </si>
  <si>
    <t>impulzni rele</t>
  </si>
  <si>
    <t>stikalo grebenasto  230V, 16A na vratih omare</t>
  </si>
  <si>
    <t>prenapetostna zaščita PHZ 275</t>
  </si>
  <si>
    <t>glavno stikalo SV 340, 40A 3p</t>
  </si>
  <si>
    <t>tedenska programska ura</t>
  </si>
  <si>
    <t>kpl.</t>
  </si>
  <si>
    <t>zaščitno stikalo na diferenčni tok  RCCB 80A 4p/30mA 10kA AC</t>
  </si>
  <si>
    <t>vtič.motorska  400V 32A</t>
  </si>
  <si>
    <t>vtič.motorska  400V 16A</t>
  </si>
  <si>
    <t>vtič.motorska  230V 16A</t>
  </si>
  <si>
    <t>vtič 230V, 16A</t>
  </si>
  <si>
    <t>predal za načrte A4</t>
  </si>
  <si>
    <t xml:space="preserve">SKUPAJ RAZDELILNIKI </t>
  </si>
  <si>
    <t>Doza za glavno izenačitev potencialov komplet z</t>
  </si>
  <si>
    <t>zbiralko in spoji</t>
  </si>
  <si>
    <t>Objemke 1/2"</t>
  </si>
  <si>
    <t>Objemke 3/4"</t>
  </si>
  <si>
    <t>SKUPAJ STRELOVOD IN IZENAČITEV POTENCIALOV</t>
  </si>
  <si>
    <t>svetilka 11W</t>
  </si>
  <si>
    <t>organizator kablov horizontalni</t>
  </si>
  <si>
    <t>polica za aktivno opremo</t>
  </si>
  <si>
    <t>SKUPAJ  UNIVERZALNO OŽIČENJE</t>
  </si>
  <si>
    <t>A.</t>
  </si>
  <si>
    <t>Centralna naprava ozvočenja  v sestavi:</t>
  </si>
  <si>
    <t xml:space="preserve"> -</t>
  </si>
  <si>
    <t>CD/mp-3/USB predvajalnik</t>
  </si>
  <si>
    <t xml:space="preserve">Rack ohišje 19"  / 8 HE </t>
  </si>
  <si>
    <t>Zvočni viri šolskega ozvočenja</t>
  </si>
  <si>
    <t>SNZ1070/10 - nadometna zvočna omarica 10/5W/100V, bela</t>
  </si>
  <si>
    <t>SNA1040T lokalni regulator glasnosti</t>
  </si>
  <si>
    <t xml:space="preserve">Oprema ozvočenja za večnamenski prostor (telovadnico )  </t>
  </si>
  <si>
    <t>Stenska konzola za zvočne kombinacije</t>
  </si>
  <si>
    <t>Naprava ozvočenja  v ohišju 19"</t>
  </si>
  <si>
    <t xml:space="preserve">z  UCD100 CD/mp-3 predvajalnikom-pitch control </t>
  </si>
  <si>
    <t xml:space="preserve">Brezžični ročni mikrofon AKG PW-V -SET, komplet </t>
  </si>
  <si>
    <t>Set kablov</t>
  </si>
  <si>
    <t>Instalacijski materiali in dela</t>
  </si>
  <si>
    <t>izvedba instalacije</t>
  </si>
  <si>
    <t>montaža zvočnikov in regulatorjev</t>
  </si>
  <si>
    <t>priklop in zagon opreme na izvedeno instalacijo in montirane zvočnike</t>
  </si>
  <si>
    <t>B.</t>
  </si>
  <si>
    <t>Multimedijska oprema učilnic:</t>
  </si>
  <si>
    <t xml:space="preserve">STK-JR Osnovni pisalni set za planske table vsebuje 4 ozka raznobarvna white-board pisala za planerje, mini magnetni brisalec, 4 magnete, cistilni spray. </t>
  </si>
  <si>
    <t>Montažni materiali in kabli:</t>
  </si>
  <si>
    <t xml:space="preserve">-  Specialni VGA kabel  C258, </t>
  </si>
  <si>
    <t xml:space="preserve">-  Video kabel RG-59B/U </t>
  </si>
  <si>
    <t>-  PPL  3 x 1,5mm2  - napajanje videoprojektorja</t>
  </si>
  <si>
    <t>-  PPL  2 x 1,5mm2  - za zvočnike</t>
  </si>
  <si>
    <t>-  C118 avdio kabel Tasker</t>
  </si>
  <si>
    <t>-  Konektorski material, drobni vezni in vijačni material</t>
  </si>
  <si>
    <t>-  Polaganje kablov v  predpripravljene instalacijske poti</t>
  </si>
  <si>
    <t>-  Konektiranje kablov na obeh konceh</t>
  </si>
  <si>
    <t xml:space="preserve"> - HDMI kabel M/M- 10m</t>
  </si>
  <si>
    <t xml:space="preserve"> - VGA priključni kabel 1,5m  M/M (kvaliteten)</t>
  </si>
  <si>
    <t xml:space="preserve"> - Avdio kabel  1,5m za priklop računalnika mini-jack - stereo RCA</t>
  </si>
  <si>
    <t xml:space="preserve"> - HDMI-HDMI (M/M) kabel kvaliteten, 1,5m</t>
  </si>
  <si>
    <t>C.</t>
  </si>
  <si>
    <t xml:space="preserve"> - HDMI kabel M/M- 15m z ojačevalnikom</t>
  </si>
  <si>
    <t>SKUPAJ OZVOČENJE IN VIDEO PROJEKCIJA A+B+C</t>
  </si>
  <si>
    <t>Oprema  za prikazovanje časa (SEA)</t>
  </si>
  <si>
    <t>SKUPAJ SISTEM ZA PRIKAZOVANJE ČASA</t>
  </si>
  <si>
    <t xml:space="preserve">SKUPAJ NN PRIKLJUČEK </t>
  </si>
  <si>
    <t xml:space="preserve">IZDELAVA PID </t>
  </si>
  <si>
    <t xml:space="preserve">SKUPAJ IZDELAVA PID PROJEKTA </t>
  </si>
  <si>
    <r>
      <t>Vodnik  NPI 3 x 1,5mm</t>
    </r>
    <r>
      <rPr>
        <vertAlign val="superscript"/>
        <sz val="10"/>
        <color indexed="8"/>
        <rFont val="Times New Roman"/>
        <family val="1"/>
      </rPr>
      <t>2</t>
    </r>
  </si>
  <si>
    <r>
      <t>Vodnik  NPI 4 x 1,5mm</t>
    </r>
    <r>
      <rPr>
        <vertAlign val="superscript"/>
        <sz val="10"/>
        <color indexed="8"/>
        <rFont val="Times New Roman"/>
        <family val="1"/>
      </rPr>
      <t>2</t>
    </r>
  </si>
  <si>
    <r>
      <t>Vodnik  NPI 5 x 1,5mm</t>
    </r>
    <r>
      <rPr>
        <vertAlign val="superscript"/>
        <sz val="10"/>
        <color indexed="8"/>
        <rFont val="Times New Roman"/>
        <family val="1"/>
      </rPr>
      <t>2</t>
    </r>
  </si>
  <si>
    <r>
      <t>Vodnik  NPI 7 x 1,5mm</t>
    </r>
    <r>
      <rPr>
        <vertAlign val="superscript"/>
        <sz val="10"/>
        <color indexed="8"/>
        <rFont val="Times New Roman"/>
        <family val="1"/>
      </rPr>
      <t xml:space="preserve">2 </t>
    </r>
  </si>
  <si>
    <r>
      <t>Vodnik  NPI 3x2,5mm</t>
    </r>
    <r>
      <rPr>
        <vertAlign val="superscript"/>
        <sz val="10"/>
        <color indexed="8"/>
        <rFont val="Times New Roman"/>
        <family val="1"/>
      </rPr>
      <t>2</t>
    </r>
  </si>
  <si>
    <r>
      <t>Vodnik  NPI 5x2,5mm</t>
    </r>
    <r>
      <rPr>
        <vertAlign val="superscript"/>
        <sz val="10"/>
        <color indexed="8"/>
        <rFont val="Times New Roman"/>
        <family val="1"/>
      </rPr>
      <t>2</t>
    </r>
  </si>
  <si>
    <r>
      <t>Vodnik P/F35mm</t>
    </r>
    <r>
      <rPr>
        <vertAlign val="superscript"/>
        <sz val="10"/>
        <color indexed="8"/>
        <rFont val="Times New Roman"/>
        <family val="1"/>
      </rPr>
      <t>2</t>
    </r>
  </si>
  <si>
    <r>
      <t>Vodnik P/F 16mm</t>
    </r>
    <r>
      <rPr>
        <vertAlign val="superscript"/>
        <sz val="10"/>
        <color indexed="8"/>
        <rFont val="Times New Roman"/>
        <family val="1"/>
      </rPr>
      <t>2</t>
    </r>
  </si>
  <si>
    <r>
      <t>Vodnik P/F 6mm</t>
    </r>
    <r>
      <rPr>
        <vertAlign val="superscript"/>
        <sz val="10"/>
        <color indexed="8"/>
        <rFont val="Times New Roman"/>
        <family val="1"/>
      </rPr>
      <t>2</t>
    </r>
  </si>
  <si>
    <t>cena/EM</t>
  </si>
  <si>
    <t>vrednost</t>
  </si>
  <si>
    <t>Zarisovanje napeljave vodovoda po stenah.</t>
  </si>
  <si>
    <t>h</t>
  </si>
  <si>
    <t>ODKLOP VODOVODA TER ODSTRANITEV VODOVODNE INSTALACIJE.</t>
  </si>
  <si>
    <t>Pleskanje cevovodov, konzol, dvakrat z lakom odpornim proti visoki temperaturi.</t>
  </si>
  <si>
    <t>ZAVAROVATI  JE OBMOČJE GRADBIŠČA NAPRAM OKOLICI Z USTREZNO OGRAJO IN OPOZORILNIMI TABLAMI, DA SE PREPREČI DOSTOP NEZAPOSLENIM.</t>
  </si>
  <si>
    <t>RUŠITVENA DELA SE MORAJO IZVAJATI POD STALNIM IN NEPOSREDNIM NADZOROM ODGOVORNEGA VODJE DEL.</t>
  </si>
  <si>
    <t xml:space="preserve">VES UPORABEN MATERIAL PRIDOBLJEN PRI RUŠENJU MORA IZVAJALEC DEL DEPONIRATI NA DEPONIJO NAROČNIKA, NEUPORABNEGA PA ODVOZITI V KRAJEVNO DEPONIJO VKLJUČNO S PLAČILOM VSEH KOMUNALNIH PRISTOJBIN IN TAKS. </t>
  </si>
  <si>
    <t>STROJNO IN DELNO ROČNO RUŠENJE OBSTOJEČE PRITLIČNE TELOVADNICE; ZUNANJIH TLORISNIH DIMENZIJ 11,6X10,25 m, VIŠINE 4,5 m:</t>
  </si>
  <si>
    <t>STROJNO IN DELNO ROČNO RUŠENJE OBSTOJEČEGA PRITLIČNEGA PRIZIDKA WC; ZUNANJIH TLORISNIH DIMENZIJ 3,4X3,2 m, VIŠINE 4,5 m:</t>
  </si>
  <si>
    <t>STROJNO IN DELNO ROČNO RUŠENJE OBSTOJEČEGA PRITLIČNEGA PRIZIDKA WC IN KURILNICA; ZUNANJIH TLORISNIH DIMENZIJ 6,3X3,4 m, VIŠINE 4,5 m:</t>
  </si>
  <si>
    <t>ODSTRANITEV OBSTOJEČE LESENE STROPNE KONSTRUKCIJE SESTOJEČE IZ STROPNIKOV, LESENEGA PODA, ZAKLJUČNEGA TLAKA IZ PARKETA IN POD STROPNIKI PRITRJEN ŠTUKATURNI OPAŽ ALI TRSTIKA VKLJUČNO S STROPNIM OMETOM (NAD PRITLIČJEM).</t>
  </si>
  <si>
    <t>ODSTRANITEV OBSTOJEČE LESENE STROPNE KONSTRUKCIJE SESTOJEČE IZ STROPNIKOV, LESENEGA PODA, ZAKLJUČNEGA TLAKA IZ PARKETA (TLAK V PRITLIČJU).</t>
  </si>
  <si>
    <t>RUŠENJE OBSTOJEČEGA TERACO TLAKA , TERACO KLANČINE IN TERACO STOPNIC VKLJUČNO Z BETONSKO PODLAGO (PRITLIČJE).</t>
  </si>
  <si>
    <t>RUŠENJE OBSTOJEČIH OPEČNIH PREDELNIH STEN, OBOJESTRANSKO OMETANIH ALI OBLOŽENIH S STENSKO KERAMIKO, STENE DEB. 10-15 CM.</t>
  </si>
  <si>
    <t>ODBIJANJE OBSTOJEČEGA DOTRAJANEGA NOTRANJEGA STENSKEGA OMETA NA KAMNITIH ZIDOVIH VKLJUČNO S ČIŠČENJEM FUG (PRITLIČJE).</t>
  </si>
  <si>
    <t>ODBIJANJE OBSTOJEČE STENSKE KERAMIKE VKLJUČNO Z OMETOM IN ČIŠČENJEM FUG NA KAMNITIH IN OPEČNIH ZIDOVIH.</t>
  </si>
  <si>
    <t>RUŠENJE OBSTOJEČEGA NOTRANJEGA BETONSKEGA TLAKA VKLJUČNO S FINALNO OBLOGO IZ KERAMIKE SKUPNE DEB. 10-15 CM VKLJUČNO Z NIZKOSTENSKO OBROBO (SANITARIJE).</t>
  </si>
  <si>
    <t>ODSTRANITEV OBSTOJEČE HIDROIZOLACIJE IN ZAŠČITE HIDROIZOLACIJE VKLJUČNO S PODLOGO TER KLEPARSKIMI OBROBAMI IZ PLOČEVINE NA OBSTOJEČI RAVNI STREHI.</t>
  </si>
  <si>
    <t>NAPRAVA HORIZONTALNIH UTOROV PREREZA 15X22 CM V OBSTOJEČ KAMNITI IN OPEČNI ZID ZA NALEGANJE NOVIH AB STROPNIH PLOŠČ (PLOŠČA NAD PRITLIČJEM).</t>
  </si>
  <si>
    <t>NAPRAVA VERTIKALNIH UTOROV PREREZA 15X15-20X20 CM V OBSTOJEČEM KAMNITEM IN OPEČNEM ZIDU ZA ODDUŠNIKE, VENTILACIJSKE CEVI IN ODTOČNE KANALIZACIJSKE CEVI.</t>
  </si>
  <si>
    <t>REZANJE OBSTOJEČEGA ASFALTA DEB. DO 10 CM.</t>
  </si>
  <si>
    <t>STROJNI ODKOP HUMUSA V SLOJU DEB. DO 20 CM Z DEPONIRANJEM NA GRADBIŠČU ZA KASNEJŠO UPORABO.</t>
  </si>
  <si>
    <t xml:space="preserve">STROJNI POVRŠINSKI ŠIROKI ODKOP GRADBENE JAME ZA OBJEKT V TERENU III.-IV. KTG., Z ODVOZOM IZKOPANEGA MATERIALA V  DEPONIJO, VKLJUČNO S PLAČILOM VSEH KOMUNALNIH PRISTOJBIN IN TAKS. </t>
  </si>
  <si>
    <t>STROJNI IZKOP JARKOV ZA PASOVNE TEMELJE V TERENU III.-IV. KTG. Z ODVOZOM IZKOPANEGA MATERIALA V DEPONIJO, VKLJUČNO S PLAČILOM VSEH KOMUNALNIH PRISTOJBIN IN TAKS.</t>
  </si>
  <si>
    <t>ROČNO PLANIRANJE DNA TEMELJEV S TOČNOSTJO +- 3 CM Z UTRJEVANJEM.</t>
  </si>
  <si>
    <t>ROČNO PLANIRANJE TERENA MED TEMELJI - POD TLAKOM S TOČNOSTJO +- 3 CM Z UTRJEVANJEM (NOVI DEL OBJEKTA).</t>
  </si>
  <si>
    <t>ROČNO PLANIRANJE TERENA MED TEMELJI - POD NOTRANJIM TLAKOM S TOČNOSTJO +- 3 CM Z UTRJEVANJEM.</t>
  </si>
  <si>
    <t>DOBAVA IN STROJNI ZASIP ZA TEMELJI S TAMPONOM FRAKCIJE 0/32 MM V PLASTEH DEB. 20-30 CM Z IZRAVNAVO IN UTRJEVANJEM.</t>
  </si>
  <si>
    <t>ENAKO KOT POSTAVKA A-2/9, LE TAMPON POD NOTRANJIM TLAKOM.</t>
  </si>
  <si>
    <t>IZKOP JARKOV IN JAM ZA KANALIZACIJO V TERENU III.-IV. KTG. Z ZASIPOM PO POLOŽENIH CEVEH Z MATERIALOM OD IZKOPA V PLASTEH Z UTRJEVANJEM IN ODVOZOM ODVEČNEGA IZKOPANEGA MATERIALA V DEPONIJO, VKLJUČNO S PLAČILOM VSEH KOMUNALNIH PRISTOJBIN IN TAKS.</t>
  </si>
  <si>
    <t>ROČNO PLANIRANJE DNA JARKOV IN JAM ZA KANALIZACIJO S TOČNOSTJO +- 3 CM Z UTRJEVANJEM.</t>
  </si>
  <si>
    <t>GEOMEHANIK - PREGLED TEMELJNIH TAL Z VPISOM V GRADBENI DNEVNIK.</t>
  </si>
  <si>
    <t>DOBAVA IN VGRAJEVANJE PODLOŽNEGA BETONA C 12/15 DEB. DO 10 CM POD AB TEMELJE.</t>
  </si>
  <si>
    <t>DOBAVA IN VGRAJEVANJE BETONA C 25/30 V AB TEMELJE.</t>
  </si>
  <si>
    <t>DOBAVA IN VGRAJEVANJE BETONA C 25/30 V PODLOŽNI ARMIRAN BETONSKI TLAK DEB. 10 CM, Z ZGLADITVIJO ZGORNJE POVRŠINE ZA POLAGANJE HORIZONTALNE HIDROIZOLACIJE (NOVI DEL OBJEKTA).</t>
  </si>
  <si>
    <t>DOBAVA IN VGRAJEVANJE BETONA C 25/30 V AB KONSTRUKCIJE: ZID DEB. 20 CM.</t>
  </si>
  <si>
    <t>DOBAVA IN VGRAJEVANJE BETONA C 25/30 V AB KONSTRUKCIJE: VERTIKALNE ZIDNE VEZI IN STEBRI.</t>
  </si>
  <si>
    <t>DOBAVA IN VGRAJEVANJE BETONA C 25/30 V AB KONSTRUKCIJE: MASIVNE STROPNE PLOŠČE DEB. 22 CM, PREKLADE, NOSILCI IN HORIZONTALNE ZIDNE VEZI.</t>
  </si>
  <si>
    <t>DOBAVA IN VGRAJEVANJE BETONA C 25/30 V AB KONSTRUKCIJE: ATIKA DEB. 30 CM.</t>
  </si>
  <si>
    <t>DOBAVA IN VGRAJEVANJE BETONA C 25/30 V AB KONSTRUKCIJE: STOPNICE IN KLANČINA.</t>
  </si>
  <si>
    <t>DOBAVA IN VGRAJEVANJE BETONA C 25/30 V AB KONSTRUKCIJE: TLAČNA PLOŠČA DEB. 4 CM - NAD PVP PLOŠČO.</t>
  </si>
  <si>
    <t>DOBAVA IN POLAGANJE REBRASTE ARMATURE S500 DO FI 12 MM.</t>
  </si>
  <si>
    <t>DOBAVA IN POLAGANJE REBRASTE ARMATURE S500 NAD FI 12 MM.</t>
  </si>
  <si>
    <t>DOBAVA IN POLAGANJE ARMATURNIH MREŽ MA 500/560.</t>
  </si>
  <si>
    <t>DOBAVA IN ZIDANJE OBODNIH OPEČNIH NOSILNIH ZIDOV DEB. 20 IN 30 CM Z MODULARNO OPEKO MO20 IN ACM 1:2:6.</t>
  </si>
  <si>
    <t>DOBAVA IN ZIDANJE NOTRANJIH OPEČNIH NOSILNIH ZIDOV DEB. 20 IN 30 CM Z MODULARNO OPEKO MO20 IN ACM 1:2:6.</t>
  </si>
  <si>
    <t>DOBAVA IN ZAZIDAVA OKENSKIH IN VRATNIH ODPRTIN IN OBZIDAVA ŠPALET V OBSTOJEČEM KAMNITEM ZIDU DEB. 50 CM Z OPEKO IN ACM 1:3:9.</t>
  </si>
  <si>
    <t>DOBAVA IN ZAZIDAVA VRATNIH ODPRTIN  V OBSTOJEČEM KAMNITEM ZIDU DEB. 50 CM, ZAZIDAVA V DEB. 12 CM Z OPEKO IN ACM 1:3:9 (NIŠA V ZIDU).</t>
  </si>
  <si>
    <t>DOBAVA IN SPODZIDAVA HORIZONTALNEGA UTORA V KAMNITEM ZIDU, NAD NOVIMI STROPNIMI PLOŠČAMI, Z OPEKO IN MALTO.</t>
  </si>
  <si>
    <t>DOBAVA IN NAPRAVA PLAVAJOČEGA CEMENTNEGA ESTRIHA MIKROARMIRAN DEB. 6 CM IN TOPLOTNA IZOLACIJA EKSTRUDIRAN POLISTIREN DEB. 8 CM POKRIT S PVC FOLIJO VKLJUČNO Z OBZIDNIMI DILATACIJAMI DEB. 0,5 CM IN POTREBNIMI TALNIMI DILATACIJAMI (PRITLIČJE).</t>
  </si>
  <si>
    <t>DOBAVA IN NAPRAVA PLAVAJOČEGA CEMENTNEGA ESTRIHA MIKROARMIRAN DEB. 6 CM IN TOPLOTNA/ZVOČNA IZOLACIJA EKSTRUDIRAN POLISTIREN DEB. 5 CM POKRIT S PVC FOLIJO VKLJUČNO Z OBZIDNIMI DILATACIJAMI DEB. 0,5 CM IN POTREBNIMI TALNIMI DILATACIJAMI (NADSTROPJE).</t>
  </si>
  <si>
    <t>DOBAVA IN NAPRAVA CEMENTNEGA ESTRIHA MIKROARMIRAN V NAKLONU DEB. 5-8 CM NA OBSTOJEČI RAVNI STREHI.</t>
  </si>
  <si>
    <t>DOBAVA IN NAPRAVA CEMENTNEGA ESTRIHA MIKROARMIRAN DEB. 8 CM VKLJUČNO Z OBZIDNIMI DILATACIJAMI DEB. 0,5 CM IN POTREBNIMI TALNIMI DILATACIJAMI.</t>
  </si>
  <si>
    <t>RAZNA MANJŠA GRADBENA DELA KOT JE DOLBLJENJE IN KRPANJE ZA INSTALACIJE, POMOČ OBRTNIKOM, VZIDAVA MANJŠIH PREDMETOV, ITD. OBRAČUNA SE PO DEJANSKO PORABLJENEM ČASU EVIDENTIRANIM V GRADBENEM DNEVNIKU IN POTRJENIM S STRANI NADZORNEGA ORGANA NAROČNIKA.</t>
  </si>
  <si>
    <t>NAPRAVA, MONTAŽA IN DEMONTAŽA DVOSTRANSKEGA OPAŽA ZA AB PASOVNE TEMELJE.</t>
  </si>
  <si>
    <t>NAPRAVA, MONTAŽA IN DEMONTAŽA DVOSTRANSKEGA OPAŽA ZA AB ZID.</t>
  </si>
  <si>
    <t>NAPRAVA, MONTAŽA IN DEMONTAŽA OPAŽA ZA AB PRAVOKOTNE STEBRE.</t>
  </si>
  <si>
    <t>NAPRAVA, MONTAŽA IN DEMONTAŽA OPAŽA ZA AB VERTIKALNE ZIDNE VEZI.</t>
  </si>
  <si>
    <t>NAPRAVA, MONTAŽA IN DEMONTAŽA OPAŽA ZA AB MASIVNE STROPNE PLOŠČE, Z VIŠINO PODPIRANJA DO 4,00 M.</t>
  </si>
  <si>
    <t>NAPRAVA, MONTAŽA IN DEMONTAŽA OPAŽA ZA AB PREKLADE IN NOSILCE, Z VIŠINO PODPIRANJA DO 4,00 M.</t>
  </si>
  <si>
    <t>NAPRAVA, MONTAŽA IN DEMONTAŽA OPAŽA ZA AB HORIZONTALNE ZIDNE VEZI IN ROBOVE AB STROPNIH PLOŠČ VIŠ. DO 50 CM.</t>
  </si>
  <si>
    <t>NAPRAVA, MONTAŽA IN DEMONTAŽA DVOSTRANSKEGA OPAŽA ZA AB ATIKO.</t>
  </si>
  <si>
    <t>NAPRAVA, MONTAŽA IN DEMONTAŽA OPAŽA ZA AB RAVNE STOPNICE IN KLANČINO PO TERENU.</t>
  </si>
  <si>
    <t>NAPRAVA, MONTAŽA IN DEMONTAŽA OPAŽA ZA ODPRTINE VEL. OD 0,05 DO 0,10 M2 V AB TEMELJIH DEB. DO 60 CM ZA PREHOD INŠTALACIJ IN KANALIZACIJE.</t>
  </si>
  <si>
    <t>NAPRAVA, MONTAŽA IN DEMONTAŽA OPAŽA ZA ODPRTINE VEL. OD 0,05 DO 1,00 M2 V AB STROPNI PLOŠČI DEB. 22 CM ZA PREHOD INŠTALACIJ.</t>
  </si>
  <si>
    <t>MONTAŽA IN DEMONTAŽA CEVNEGA FASADNEGA ODRA VIŠINE DO 10,00 M VKLJUČNO Z NAJEMNINO.</t>
  </si>
  <si>
    <t>DOBAVA IN POLAGANJE PVC KANALIZACIJSKIH CEVI DN 200 MM VKLJUČNO Z NAPRAVO BETONSKE POSTELJICE DEB. 10+DN/10 CM S POLNIM OBBETONIRANJEM CEVI V DEBELINI 10 CM, BETON C 16/20 VKLJUČNO S FAZONSKIMI KOSI (KOLENA, REDUKCIJE,…).</t>
  </si>
  <si>
    <t>DOBAVA IN MONTAŽA POVOZNE TALNE LINIJSKE LTŽ REŠETKE ŠIR. 30 CM NOSILNOSTI 250 KN, S KORITOM, Z NAPRAVO TEMENSKEGA PRIKLJUČKA NA KANALIZACIJSKO PVC CEV.</t>
  </si>
  <si>
    <t xml:space="preserve">DOBAVA IN MONTAŽA KOMPLET LOVILCA MINERALNIH OLJ ZA PARKIRIŠČA (POVRŠINA PARKIRIŠČA 350 M2). V CENI JE ZAJETI TUDI VSA POTREBNA GRADBENA DELA. </t>
  </si>
  <si>
    <t>DOBAVA IN MONTAŽA KOMPLET TIPSKE VKOPANE ČISTILNE NAPRAVE (npr. SOLIDO 12E-45/45). V CENI JE ZAJETI ČISTILNO NAPRAVO, PEŠČENI OBSIP, PRIKLJUČKE, ARMIRANO BETONSKI TEMELJ IN VSA POTREBNA ZEMELJSKA DELA.</t>
  </si>
  <si>
    <t>TLAČNI PREIZKUS VODOTESNOSTI KANALIZACIJE.</t>
  </si>
  <si>
    <t>DOBAVA IN IZDELAVA TANKOSLOJNE FASADE NA OPEČNE FASADNE ZIDOVE V SLEDEČI SESTAVI: - LEPLJENJE IN MEHANSKO SIDRANJE (SIDRA: PLASTIČNI VLOŽEK, KOVINSKI VIJAČNI ŽEBELJ 6-8 SIDER/M2) FASADNIH PLOŠČ IZ EKSPANDIRANEGA POLISTIRENA (GOSTOTE 15-18 KG/M3) DEB. 12 CM, - NANOS LEPILA BAUMIT KLEBESPACHTEL, POLAGANJE ARMATURNE MREŽICE IZ STEKLENIH VLAKEN BAUMIT TEXTILGLASGITTER IN IZRAVNAVA Z LEPILOM BAUMIT KLEBESPACHTEL, - PREMAZ Z EMULZIJO BAUMIT UNIVERSALGRUND, - NAPRAVA ZAKLJUČNEGA SLOJA FASADNEGA OMETA Z BAUMIT SILIKATPUTZ DEB. 2 MM. V CENI ZA ENOTO SO ZAJETI TUDI VSI POTREBNI NOSILNI, OJAČITVENI, ZAKLJUČNI, DILATACIJSKI PROFILI, PRITRDILNI MATERIAL IN OBDELAVA OKENSKIH IN VRATNIH ŠPALET S TOPLOTNO IZOLACIJO. BARVA PO IZBORU ARHITEKTA IN NAROČNIKA.</t>
  </si>
  <si>
    <t>DOBAVA IN IZDELAVA TANKOSLOJNE FASADE NA OPEČNE ZIDOVE NA PODSTAVKU FASADE-COKEL V VIŠINI 50 CM V SLEDEČI SESTAVI: - LEPLJENJE IN MEHANSKO SIDRANJE FASADNIH PLOŠČ IZ EKSTRUDIRANEGA POLISTIRENA DEB. 10 CM, - NANOS LEPILA BAUMIT KLEBESPACHTEL, POLAGANJE ARMATURNE MREŽICE IZ STEKLENIH VLAKEN BAUMIT TEXTILGLASGITTER IN IZRAVNAVA Z LEPILOM BAUMIT KLEBESPACHTEL, - PREMAZ Z EMULZIJO BAUMIT UNIVERSALGRUND, - NAPRAVA ZAKLJUČNEGA SLOJA FASADNEGA OMETA Z BAUMIT MOSAIKPUTZ. V CENI ZA ENOTO SO ZAJETI TUDI VSI POTREBNI NOSILNI, OJAČITVENI, ZAKLJUČNI, DILATACIJSKI PROFILI, PRITRDILNI MATERIAL IN OBDELAVA VRATNIH ŠPALET S TOPLOTNO IZOLACIJO. BARVA PO IZBORU ARHITEKTA IN NAROČNIKA.</t>
  </si>
  <si>
    <t>DOBAVA IN IZDELAVA ZAKLJUČKA HIDROIZOLACIJSKE MEMBRANE SIKA NA FASADO VKLJUČNO Z GUMIRANO LETVIJO IN TESNJENJEM.</t>
  </si>
  <si>
    <t>DOBAVA IN MONTAŽA VARNOSTNIH PRELIVOV FI 12 CM, DOLŽINE DO 100 CM IZ JEKLENE POC. BARVANE PLOČEVINE. V CENI JE ZAJETI TUDI PREBOJ SKOZI ATIKO VKLJUČNO Z NAPRAVO PRIKLJUČKA NA KOTLIČEK TER OBDELAVO.</t>
  </si>
  <si>
    <t>DOBAVA IN MONTAŽA ODTOČNIH STREŠNIH CEVI FI 20 CM VKLJUČNO Z OBJEMKAMI.</t>
  </si>
  <si>
    <t>DOBAVA IN MONTAŽA PODKONSTRUKCIJE NOTRANJEGA BALKONA, IZ JEKLENIH PROFILOV, VSI JEKLENI PROFILI PROTIKOROZIJSKO ZAŠČITENI IN 2X BARVANI, VKLJUČNO Z JEKLENIMI SIDRNIMI PLOŠČAMI IN VIJAKI ZA SIDRANJE V AB KONSTRUKCIJO IN KAMNITI ZID. IZVEDBA PO DETAJLNEM NAČRTU PROJEKTANTA.</t>
  </si>
  <si>
    <t>DOBAVA IN OBLOGA (NASTOPI IN ČELA)  NOTRANJIH BETONSKIH STOPNIC 16/28 CM S FINALIZIRANIM LESOM. IZVEDBA PO DETAJLNEM NAČRTU PROJEKTANTA (STOPNICE NA NOTRANJI BALKON).</t>
  </si>
  <si>
    <t>DOBAVA IN MONTAŽA CEVASTIH SVETLOBNIKOV FI 35 CM Z TEHNOLOGIJO ZA PREUSMERITEV SVETLOBE (KOT NPR. SOLATUBE 290 DS), KOMPLET Z VSEM POTREBNIM MATERIALOM ZA ZATESNITEV IN TIPSKIMI STREŠNIMI NASTAVKI IN PRIKLJUČKI.</t>
  </si>
  <si>
    <t>DOBAVA IN MONTAŽA KOTLIČKA DIM. 40X40X20 CM VKLJUČNO Z NAPRAVO PRIKLJUČKA NA ODTOČNO CEV FI 20 CM.</t>
  </si>
  <si>
    <t>DOBAVA IN MONTAŽA FINALIZIRANE LESENE OGRAJE NOTRANJEGA BALKONA IN STOPNIC VIŠ. 110 CM, KOMPLET S 4 JEKLENIMI STEBRI IZ ŠKATLASTIH PROFILOV 4X4CM VIŠ. 270 CM, OBLEČENI V LESENE LETVE, S PRITRJEVANJEM V AB KONSTRUKCIJO. IZVEDBA PO DETAJLNEM NAČRTU PROJEKTANTA.</t>
  </si>
  <si>
    <t>MONTAŽNA LESENA PREDELNA STENA DEB. 13 MM ZA SANITARIJE, SKUPAJ Z VGRAJENIMI VRATI ŠIRINE 70 CM (KOS 2),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230/15+200 CM.</t>
  </si>
  <si>
    <t>MONTAŽNA LESENA PREDELNA STENA DEB. 13 MM ZA SANITARIJE, SKUPAJ Z VGRAJENIMI VRATI ŠIRINE 70 CM (KOS 2),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206/15+200 CM.</t>
  </si>
  <si>
    <t xml:space="preserve">MONTAŽNA LESENA PREDELNA/PREGRADNA STENA DEB. 13 MM ZA SANITARIJE, POLNILO V FINALNI OBDELAVI OBOJESTRANSKO MAX LAMINAT, NOSILNA KONSTRUKCIJA STENE IZ TIPSKIH KROMIRANIH STOJK, STENA SKUPNE VIŠINE 215 CM, SPODAJ DVIGNJENA 15 CM OD TAL. KOMPLET S PRITRDITVENIM MATERIALOM IN OBROBNIMI LETVAMI PO SISTEMU MAX PLOŠČ. STENA VEL. 115/15+200 CM. </t>
  </si>
  <si>
    <t xml:space="preserve">MONTAŽNA LESENA PREDELNA/PREGRADNA STENA DEB. 13 MM ZA SANITARIJE, POLNILO V FINALNI OBDELAVI OBOJESTRANSKO MAX LAMINAT, NOSILNA KONSTRUKCIJA STENE IZ TIPSKIH KROMIRANIH STOJK, STENA SKUPNE VIŠINE 215 CM, SPODAJ DVIGNJENA 15 CM OD TAL. KOMPLET S PRITRDITVENIM MATERIALOM IN OBROBNIMI LETVAMI PO SISTEMU MAX PLOŠČ. STENA VEL. 140/15+200 CM. </t>
  </si>
  <si>
    <t>MONTAŽNA LESENA PREDELNA STENA DEB. 13 MM ZA SANITARIJE, SKUPAJ Z VGRAJENIMI DRSNIMI VRATI ŠIRINE 70 CM (KOS 1),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154/15+200 CM.</t>
  </si>
  <si>
    <t>MONTAŽNA LESENA PREDELNA STENA DEB. 13 MM ZA SANITARIJE, SKUPAJ Z VGRAJENIMI DRSNIMI VRATI ŠIRINE 70 CM (KOS 1), POLNILO V FINALNI OBDELAVI OBOJESTRANSKO MAX LAMINAT, NOSILNA KONSTRUKCIJA STENE IZ TIPSKIH KROMIRANIH STOJK, STENA SKUPNE VIŠINE 215 CM, SPODAJ DVIGNJENA 15 CM OD TAL. KOMPLET S PRITRDITVENIM MATERIALOM IN OBROBNIMI LETVAMI PO SISTEMU MAX PLOŠČ. VRATA SO OPREMLJENA Z NASADILI, KLJUKO IN KLJUČAVNICO USTREZNO ZA SANITARIJE. STENA VEL. 230/15+200 CM.</t>
  </si>
  <si>
    <t>DOBAVA IN MONTAŽA TALNIH ODBIJAČEV PRI VRATIH.</t>
  </si>
  <si>
    <t>DOBAVA IN OBLOGA NOTRANJEGA TLAKA V SANITARIJAH S TALNIMI KERAMIČNIMI PLOŠČICAMI, I. KVALITETE, NA VODOTESNO LEPILO, S FUGIRANJEM Z VODOTESNO FUGIRNO MASO.</t>
  </si>
  <si>
    <t>DOBAVA IN OBLOGA NOTRANJEGA TLAKA V KUHINJI IN JEDILNICI S TALNIMI NEDRSEČIMI KERAMIČNIMI PLOŠČICAMI VEČJEGA FORMATA, I. KVALITETE, NA LEPILO, S FUGIRANJEM S FUGIRNO MASO.</t>
  </si>
  <si>
    <t>DOBAVA IN OBLOGA NOTRANJEGA TLAKA V OSTALIH PROSTORIH S TALNIMI NEDRSEČIMI KERAMIČNIMI PLOŠČICAMI VEČJEGA FORMATA, I. KVALITETE, NA LEPILO, S FUGIRANJEM S FUGIRNO MASO.</t>
  </si>
  <si>
    <t>DOBAVA IN MONTAŽA POLIRANIH ZUNANJIH OKENSKIH POLIC ŠIRINE 30 CM, DEB. 3 CM IZ KAMNA REPEN NA VEZIVO VKLJUČNO Z ODKAPNIM NOSOM IN NALIMKI.</t>
  </si>
  <si>
    <t>DOBAVA IN MONTAŽA POLIRANIH NOTRANJIH OKENSKIH POLIC ŠIRINE 30 CM, DEB. 3 CM IZ KAMNA REPEN NA VEZIVO.</t>
  </si>
  <si>
    <t>DOBAVA IN MONTAŽA POLIRANIH PRAGOV ŠIRINE 25-30 CM, DEB. 3 CM IZ KAMNA REPEN NA VEZIVO PRI ZUNANJIH VRATIH.</t>
  </si>
  <si>
    <t>DOBAVA IN OBLOGA ZUNANJEGA TLAKA NA VHODU V OBJEKT, S TALNIMI KERAMIČNIMI PLOŠČICAMI VEČJEGA FORMATA, I. KVALITETE, NA LEPILO, S FUGIRANJEM S FUGIRNO MASO VKLJUČNO Z OBZIDNO STENCO VIŠ. DO 10 CM IZ TOVARNIŠKO IZDELANIH KERAMIČNIH ELEMENTOV IN TALNIM ROBNIM ZAKLJUČKOM. OBRAČUNA SE HORIZONTALNA PROJEKCIJA. KERAMIKA MORA BITI OBSTOJNA NA ATMOSFERSKE VPLIVE.</t>
  </si>
  <si>
    <t>DOBAVA IN OBLOGA FINO OMETANIH STEN V SANITARIJAH S STENSKIMI KERAMIČNIMI PLOŠČICAMI I. KVALITETE NA VODOTESNO LEPILO, S FUGIRANJEM Z VODOTESNO FUGIRNO MASO VKLJUČNO S PVC VOGALNIMI IN ZAKLJUČNIMI LETVICAMI "RONDEC". OBLOGA DO VIŠ. 200 CM.</t>
  </si>
  <si>
    <t>DOBAVA IN OBLOGA FINO OMETANIH STEN V KUHINJI S STENSKIMI KERAMIČNIMI PLOŠČICAMI I. KVALITETE NA VODOTESNO LEPILO, S FUGIRANJEM Z VODOTESNO FUGIRNO MASO VKLJUČNO S PVC VOGALNIMI IN ZAKLJUČNIMI LETVICAMI "RONDEC". OBLOGA DO VIŠINE 200 CM.</t>
  </si>
  <si>
    <t>DOBAVA IN OBLOGA NOTRANJIH RAVNIH IN ZAVITIH AB STOPNIC PREREZA PO HOJNICI 16,0X28,0 CM S TOVARNIŠKO IZDELANIMI NEDRSEČIMI KERAMIČNIMI ELEMENTI ZA STOPNICE I. KVALIETE NA LEPILO, S FUGIRANJEM S FUGIRNO MASO VKLJUČNO Z NIZKOSTENSKO OBROBO VIŠ. DO 10 CM S TOVARNIŠKO IZDELANIMI KERAMIČNIMI ELEMENTI (VEČNAMENSKI PROSTOR).</t>
  </si>
  <si>
    <t>ODSTRANITEV STARE BARVE, ČIŠČENJE RJE IN 2X PLESKANJE OBSTOJEČE NOTRANJE STOPNIŠČNE OGRAJE VIŠINE DO 100 CM.</t>
  </si>
  <si>
    <t>DOBAVA IN PRITRDITEV MEDENINASTE LAME/PRIPIRE NA MESTIH KJER SE MENJAJO TLAKI IN NIVOJI.</t>
  </si>
  <si>
    <t xml:space="preserve">DOBAVA IN MONTAŽA VISEČEGA STROPA IZ MAVČNOKARTONSKIH PLOŠČ DEB. 1,25 CM VKLJUČNO S S TIPSKO POCINKANO KOVINSKO PODKONSTRUKCIJO KNAUF, S PRITRJEVANJEM V AB PLOŠČO. STROP JE SPUŠČEN DO 20 CM. STIKI SO KITANI IN BANDAŽIRANI.  V CENI JE ZAJETI VSE POTREBNE OJAČITVE IN IZREZE ZA STROPNA SVETILA IN INSTALACIJE TER REVIZIJSKE LOPUTE IN DOBAVO TER PRITRDITEV ZAKLJUČNIH LETVIC (NAVADNE MAVČNE PLOŠČE). </t>
  </si>
  <si>
    <t>VSI ALU IZDELKI SO FINALIZIRANI, SE DOBAVIJO NA OBJEKT IN MONTIRAJO.</t>
  </si>
  <si>
    <t>OZNAKA SSZ2 - ALU ZUNANJA STEKLENA STENA VEL. 487/366 CM Z DVOKRILNIM OKNOM VEL. 239/150 CM, OPREMLJENA S KLJUKO.</t>
  </si>
  <si>
    <t>ZAKOLIČBA POVRŠIN IN POSTAVITEV POTREBNIH GRADBENIH PROFILOV ZA VSA DELA ZUNANJE UREDITVE.</t>
  </si>
  <si>
    <t>RUŠENJE OBSTOJEČEGA ASFALTA DEB. DO 10 CM, NAKLADANJE NA PREVOZNO SREDSTVO IN ODVOZ V STALNO DEPONIJO VKLJUČNO S PLAČILOM VSEH TAKS.</t>
  </si>
  <si>
    <t xml:space="preserve">STROJNI ŠIROKI POVRŠINSKI ODKOP V TERENU III.-IV. KTG., Z ODVOZOM IZKOPANEGA MATERIALA V STALNO DEPONIJO VKLJUČNO S PLAČILOM VSEH TAKS. </t>
  </si>
  <si>
    <t>DOBAVA IN VGRAJEVANJE TAMPONA FRAKCIJE 0/32 MM V SLOJU DEB. 30 CM Z IZRAVNAVO POVRŠINE IN UTRJEVANJEM NA MODUL STISLJIVOSTI Ev2 =min. 100 MN/M2 (UTRJENE POVRŠINE).</t>
  </si>
  <si>
    <t>FINO PLANIRANJE TAMPONA S TOČNOSTJO +- 1 CM TER UVALJANJE DO PREDPISANE ZBITOSTI (UTRJENE POVRŠINE).</t>
  </si>
  <si>
    <t xml:space="preserve">IZDELAVA TANKOSLOJNE TALNE OZNAČBE NA ASFALTU Z ENOKOMPONENTNO BELO BARVO, ŠIRINA ČRTE 10-12 CM. </t>
  </si>
  <si>
    <t>IZDELAVA TANKOSLOJNE TALNE OZNAČBE NA ASFALTU Z ENOKOMPONENTNO BELO BARVO, ŠIRINA ČRTE 40-50 CM (STOP ČRTA).</t>
  </si>
  <si>
    <t>IZDELAVA TANKOSLOJNE TALNE OZNAČBE NA ASFALTU Z ENOKOMPONENTNO RUMENO BARVO (PARKIRNO MESTO ZA INVALIDE).</t>
  </si>
  <si>
    <t>ZAŠČITA OBSTOJEČEGA TLAKA IN STOPNIC.</t>
  </si>
  <si>
    <t xml:space="preserve">DOBAVA IN MONTAŽA PROMETNEGA ZNAKA STOP II-2, KOMPLET S DROGOM IZ VROČE CINKANE JEKLENE CEVI FI 64 MM, DOLGE 2000-3000 MM TER IZVEDBO BETONSKEGA TOČKOVNEGA TEMELJA. </t>
  </si>
  <si>
    <t>PLANIRANJE ZEMELJSKEGA PLANUMA Z UTRDITVIJO DO PREDPISANE ZBITOSTI (UTRJENE POVRŠINE).</t>
  </si>
  <si>
    <t>RUŠENJE OBSTOJEČEGA ASFALTA DEB. DO 10 CM, NAKLADANJE NA PREVOZNO SREDSTVO IN ODVOZ RUŠEVIN V STALNO DEPONIJO, VKLJUČNO S PLAČILOM VSEH TAKS.</t>
  </si>
  <si>
    <t>DEMONTAŽA OBSTOJEČIH CEVOVODOV CENTRALNE KURJAVE PO OBJEKTU TER DEMONTAŽA IN ODSTRANITEV OBSTOJEČE OPREME V KOTLOVNICI.</t>
  </si>
  <si>
    <t>NAPRAVA LUKENJ PREREZA DO 20X20 CM SKOZI OBSTOJEČE BETONSKE ALI KAMNITE TEMELJE DEB. DO 70 CM ZA PREHOD KANALIZACIJSKIH IN INSTALACIJSKIH CEVI,VKLJUČNO Z OBDELAVO PREBOJA PO MONTAŽI CEVI.</t>
  </si>
  <si>
    <t>Enako, razen DN 20.</t>
  </si>
  <si>
    <t>Enako, razen DN 25.</t>
  </si>
  <si>
    <t>Enako, razen DN 32.</t>
  </si>
  <si>
    <t>Cevovodi iz srednjetežkih vroče pocinkanih navojnih cevi DIN 2440, za vodo, DN 15, spajanje z navoji, vključno navojni fitingi po DIN 2950. Vklj. toplotna zaščita za (kamena volna in aluminjasta pločevina) - vidno vodene cevi.</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</si>
  <si>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</si>
  <si>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</si>
  <si>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15.</t>
  </si>
  <si>
    <t>Bojler za toplo sanitarno vodo z dvema spiaralama, volumna 300 l in NP 6 bar. Priključki za hladno vodo DN 25. Priključek za toplo vodo DN 25, priključek za povratno vodo, Priključek za zunanje ogrevanje tople sanitarne vode 2xDN 25. Priključki za temperaturna tipala 3x, priključki za termometre 2 x, priključek za izpust DN 20. Komplet s toplotno izolacijo in z nastavkom za električni grelec za tedensko pregrevanje sistema.</t>
  </si>
  <si>
    <t>Nepovratna loputa iz medenine DN 15 NP 16.</t>
  </si>
  <si>
    <t>Varnostni ventili DN 20.</t>
  </si>
  <si>
    <t>Cirkulacijska črpalka za toplo sanitarno vodo s priključki DN 20.                                   (kot npr. SAN 20/70-130 IMP PUMPS).</t>
  </si>
  <si>
    <t>Razteznostna posoda za tlak 6 bar, volumna 9 lit. (kot npr. Airfix A 18 NP 6).</t>
  </si>
  <si>
    <t>Termometer od 0-100°C.</t>
  </si>
  <si>
    <t>Manometer od 0 do 6 bar.</t>
  </si>
  <si>
    <t>Električni grelec za bojler, komplet z vso regulacijo za tedensko pregrevanje tople sanitarne vode.</t>
  </si>
  <si>
    <t>Obtočna črpalka za toplo sanitarno vodo za pretok 2,19 m3/h za premagovanje tlaka 40 kPa (kot npr.SAN 20/70-130 IMP PUMPS).</t>
  </si>
  <si>
    <t>Priključitev porabnikov vode v kuhinji.</t>
  </si>
  <si>
    <t>Cevovodi za odpadno vodo iz trdega PVC, z natičnimi obojkami DIN 19531, DN 32, tesnjeno s tesnilnim obročkom, polaganje v poslopjih.</t>
  </si>
  <si>
    <t>Enako, razen DN 50.</t>
  </si>
  <si>
    <t>Enako, razen DN 75.</t>
  </si>
  <si>
    <t>Enako, razen DN 100.</t>
  </si>
  <si>
    <t>Enako, razen DN 125.</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</si>
  <si>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</si>
  <si>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</si>
  <si>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</si>
  <si>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</si>
  <si>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</si>
  <si>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</si>
  <si>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50x50.</t>
  </si>
  <si>
    <t>Enako, razen 87°, DN 100x50.</t>
  </si>
  <si>
    <t>Spojnik za odtočne cevi iz trdega PVC DIN 19531,-kot enojni odcep, DN 100x100.</t>
  </si>
  <si>
    <t>Strešna kapa DN 100 iz nerjavečega jekla.</t>
  </si>
  <si>
    <t>Strešna kapa DN 75 iz nerjavečega jekla.</t>
  </si>
  <si>
    <t>Enako, razen DN 100, d 110.</t>
  </si>
  <si>
    <t>Spojnik za odtočne zvočno izolirane cevi iz PP, z natično obojko,-kot koleno 87°, DN 100.</t>
  </si>
  <si>
    <t>Spojnik za odtočne zvočno izolirane cevi iz PP, z natično obojko,-kot enojni odcep 45°, DN 100x100.</t>
  </si>
  <si>
    <t>Spojnik za odtočne zvočno izolirane cevi iz PP, z natično obojko,-kot enojni odcep 45°, DN 75x50.</t>
  </si>
  <si>
    <t>Cevovodi za odpadno vodo iz zvočno izoliranih PP cevi, odpornih na vročo vodo, z natičnimi obojkami, DN 70, d  75, proizv. POLO-KAL, tesnjeno s tesnilnim obročkom, polaganje v poslopjih.</t>
  </si>
  <si>
    <t>Spojnik za odtočne cevi iz POLO-KAL,-kot čistilni kos, DN 100.</t>
  </si>
  <si>
    <t>Spojnik za odtočne cevi iz POLO-KAL,-kot čistilni kos, DN 75.</t>
  </si>
  <si>
    <t>Omarica za montažo v steno, izdelana iz nerjavne pločevine s končnim premazom laka, z zaskočnim zapiranjem, dim. omarice 200x250mm.</t>
  </si>
  <si>
    <t>Talni odtok iz plastike, s sifonom, iztok 3°, priključek DN 50, rešetka iz nerjavnega jekla. Nazivne mere okvirja rešetke 100x100 mm.</t>
  </si>
  <si>
    <t>Sifon za pralni stroj, za podometno montažo, iz plastike odporne na vročo vodo, s priključnim kolenom.</t>
  </si>
  <si>
    <t>Umivalnik iz sanitarne keramike, npr. Dolomite tip Perla, širina umivalnika 580x420, barvni odtenek bel. Pritrditev z vijaki.</t>
  </si>
  <si>
    <t>Enoročna stoječa armatura za umivalnik, s pokromano površino. Z odtočnim ventilom s čepom na vzvod. Vključno s kotnimi ventili in sifonom.</t>
  </si>
  <si>
    <t>Komplet WC sestavljen iz: (opremo predhodno potrdi investitor)</t>
  </si>
  <si>
    <t>Straniščna školjka iz sanitarne keramike, viseča z nosilno konstrukcijo in podometnim kotličkom, odtok zadaj, vključno s sedežno desko s pokrovom, školjka v beli barvi. Pritrditev z vijaki.</t>
  </si>
  <si>
    <t>Odtočna garnitura za enodelno pralno korito s prelivom in smradno zaporo.</t>
  </si>
  <si>
    <t>Enoročna zidna  armatura za pralno korito, s pokromano površino.</t>
  </si>
  <si>
    <t>Izpustni ventil za pritrditev fleksibine cevi premera 20 mm.</t>
  </si>
  <si>
    <t>Odtočna garnitura za enojno pomivalno korito, iz plastike odporne na vročo vodo, s sifonom, s priključnim kolenom.</t>
  </si>
  <si>
    <t>Enoročna zidna armatura za pomivalno korito za pretočni bojler, s pokromano površino. Vključno s kotnimi ventili.</t>
  </si>
  <si>
    <t>Komplet pisoar, sestavljen iz: (opremo (predhodno potrdi investitor)</t>
  </si>
  <si>
    <t>Pisoarna školjka iz sanitarne keramike, za stensko montažo, vključno s pokromanim sifonom, dotok zgoraj, odtok spodaj, barvni odtenek bel. Pritrditev z vijaki.</t>
  </si>
  <si>
    <t>Brezkontaktna elektronsko krmiljena naprava za splakovanje pisoarjev, v kompaktni izvedbi za podometno montažo, senzor v krmilni napravi.</t>
  </si>
  <si>
    <t>Kad za tuširanje, iz akrilnega stekla (PMMA), s predfabricirano stransko oblogo, dimenzije 100x90 cm, barvni odtenek bel. Vključno z odtočno garnituro.</t>
  </si>
  <si>
    <t>Enoročna armatura za prho, DN 15, npr. Armal tip 58-770-130, s pokromano površino. Z ročno prho in gibko cevjo iz kovine, pokromano, s pomično konzolo za prho.</t>
  </si>
  <si>
    <t>Trokadero iz sanitarne keramike, odtok DN 100 spodaj, npr. Dolomite, s pokromano rešetko iz medenine.</t>
  </si>
  <si>
    <t>Enoročna stenska baterija za kopalno kad, DN 15, npr. Armal 58-189-260, z ročno prho in gibko cevjo.</t>
  </si>
  <si>
    <t>Ventil za izpiranje trokadera DN 20.</t>
  </si>
  <si>
    <t xml:space="preserve">WC INVALIDI                                                     </t>
  </si>
  <si>
    <t>Umivalnik za invalide, iz sanitarne keramike, npr. Dolomite tip Atlantis, vključno z odtočnim ventilom in sifonom za nadometno vgradnjo, širina umivalnika 67 cm, barvni odtenek bel. Pritrditev s konzolo z ročnim pomikom.</t>
  </si>
  <si>
    <t>Enoročna stoječa armatura za umivalnik, za pretočni bojler, s pokromano površino. Vključno s kotnimi ventili.</t>
  </si>
  <si>
    <t>Straniščna školjka s prigrajenim splakovalnikom, iz sanitarne keramike, stoječa na tleh, odtok v tla, npr. Dolomite tip Atlantis, vključno s sedežno desko za invalide, barvni odtenek bel. Pritrditev z vijaki.</t>
  </si>
  <si>
    <t>Oprijemalo za invalide, za montažo ob WC školjki, cev in stenski nosilec iz nerjavnega jekla, s poliamidno prevleko, pritrditev v steno, fiksno, z možnostjo preklopa.</t>
  </si>
  <si>
    <t>Oprijemalo za invalide, za montažo ob umivalniku, cev in stenski nosilec iz nerjavnega jekla, s poliamidno prevleko, pritrditev v steno in tla, fiksno.</t>
  </si>
  <si>
    <t>Ogledalo iz stekla, kvadratno, 650x650 mm, s konzolo za nagibanje ogledala, z okvirjem iz kovine.</t>
  </si>
  <si>
    <t>Ogledalo iz stekla, pravokotno,  600x400 mm, z brušenimi robovi. Pritrditev s pokromanimi sponkami.</t>
  </si>
  <si>
    <t>Držalo za tekoče milo, stenski nosilec iz medenine, pokroman, pritrditev z skritimi vijaki, komplet z milnikom.</t>
  </si>
  <si>
    <t>Držalo za toaletni papir, iz plastike, barvni odtenek bel, zaprta oblika, za montažo na steno.</t>
  </si>
  <si>
    <t>Prenosni gasilni aparat, za večkratno polnjenje, gasilno sredstvo ABC-prah, vsebine 6 kg, s stenskim držalom.</t>
  </si>
  <si>
    <t>Prenosni gasilni aparat, gasilno sredstvo plin CO2, vsebine 5 kg, s stenskim držalom.</t>
  </si>
  <si>
    <t>kd</t>
  </si>
  <si>
    <t>Dezinfekcija in spiranje cevovodov za vodo, z vodo, dezinfekcijsko sredstvo klor.</t>
  </si>
  <si>
    <t>Gradbena pomoč instalaterjem.</t>
  </si>
  <si>
    <t>Izdelava PID dokumentacije v treh izvodih.</t>
  </si>
  <si>
    <t>Zunanja toplotna črpalka, toplotne moči 40,5 kW (pri -7°C) in hladilne moči 61,90 kW, električna priključna moč 21,58 kW in priključna napetost 3x400 V. Sitem obratovanja 55/45°C za ogrevanje. Naprava ima kompletno regulacijo za krmiljenje in nadziranje za ogrevanje in  pripravo tople sanaitarne vode, ki jo upravljamo preko notranjega krmilnika. Naprava je opremljena z notranjo razteznostno posodo volumna .... lit., varnostnim ventilom, obtočno črpalko z volumenskim pretokom ...m3/h in razpoložljivim tlakom ... kPa ter pritrdilno konstrukcijo. V ceni je vključen zagon. Priključena je na notranjo napeljavo in odtok kondenza                                 (npr. Armec NRL 0300 HE 01).</t>
  </si>
  <si>
    <t>Ekspanzijska posoda koristnega volumna 15 l in primerna za tlak 3 bar (npr. Varflex M 30-S).</t>
  </si>
  <si>
    <t>Ekspanzijska posoda koristnega volumna 26 l in primerna za tlak 3 bar (npr. Varflex M 50-S).</t>
  </si>
  <si>
    <t>Obtočna črpalka MAGMA 25-40 za pretok 2,67 m3/h, tlak 35 kPa, električna moč 56 W, električna napetost 230 V.</t>
  </si>
  <si>
    <t>Obtočna črpalka LPHA2 L 25-60 180  za pretok 0,91 m3/h, tlak 30 kPa, električna moč 56 W, električna napetost 230 V.</t>
  </si>
  <si>
    <t>Obtočna črpalka UPS 25-80 180 za pretok 3,55 m3/h, tlak 30 kPa, električna moč 165 W, električna napetost 230 V.</t>
  </si>
  <si>
    <t>Prenosnik toplote voda glikol/voda za ogrevanje za toplotno moč 60 kW NP 6. Primarna stran 60/55°C za pretok 7,11 m3/h sekundarna stran 55/50 °C, komplet z navojnimi priključki DN 50.</t>
  </si>
  <si>
    <t>Regulator za vklop in izklop regulacijske črpalke glede na potrebe po delovanju posameznega tokokroga črpalke, ogrevanje ter nastavitev s tedenskim programom glede na temperaturo v vodilnem prostoru ogrevanja.</t>
  </si>
  <si>
    <t>Regulator za vklop in izklop električnega grelca za tedensko pregrevanje tople sanitarne vode in možnost ogrevanje tople sanitarne vode vklop cikulacijske črpalke.</t>
  </si>
  <si>
    <t>Tropotna motorna pipa DN 50 za preusmeritev pretoka (ogevanje ali priprava tople sanitarne vode) s končnim stikalom za vklop črpalke EMV 110 930/4 GO-7 FIRŠT.</t>
  </si>
  <si>
    <t>Toplotni števec za merjenje toplotne energije toplote in hladu za pretoke do 3 m3/h, komplet z računsko enoto in tipaloma ter električno povezavo.</t>
  </si>
  <si>
    <t>Toplotni števec za merjenje toplotne energije toplote za pretoke do 1,5 m3/h komplet z računsko enoto in tipaloma ter električno povezavo.</t>
  </si>
  <si>
    <t>Krogelna navojna pipa DN 15, NP 4 komplet s holenderskim nastavkom.</t>
  </si>
  <si>
    <t>Krogelna navojna pipa DN 20, NP 4.</t>
  </si>
  <si>
    <t>Krogelna navojna pipa DN 25, NP 4.</t>
  </si>
  <si>
    <t>Krogelna navojna pipa DN 32, NP 4.</t>
  </si>
  <si>
    <t>Krogelna navojna pipa DN 40, NP 4.</t>
  </si>
  <si>
    <t>Krogelna navojna pipa DN 50, NP 4.</t>
  </si>
  <si>
    <t>Lovilec nesnage DN 50 NP 4.</t>
  </si>
  <si>
    <t>Regulacijski ventil DN 25.</t>
  </si>
  <si>
    <t>Regulacijski ventil DN 40.</t>
  </si>
  <si>
    <t>Nepovratna loputa DN 25 NP 4.</t>
  </si>
  <si>
    <t>Nepovratna loputa DN 40 NP 4.</t>
  </si>
  <si>
    <t>Regulacijski ventil DN 50.</t>
  </si>
  <si>
    <t>Krogelna pipa za praznjenje, z zaporno kapo na verižici, vključno z vijačnim spojem za gibko cev, okrov iz medi, PN 10, vključno z varilno obojko, DN 15.</t>
  </si>
  <si>
    <t>Odzračevalna posoda iz jeklene cevi iz celega, DIN 2448, zun. premer  88,9 mm, vključno z odzračevalno cevjo in ventilom DN 10, volumen posode 1 lit..</t>
  </si>
  <si>
    <t xml:space="preserve">Predtočni ali povratvi razdelilec iz jeklene brezšivne cevi DN 80, zaključena z bombiranim pokrovčkom in naslednimi navojnimi priključki:                                  1xDN50, 1xDN40, 1xDN25, 1xDN15.  </t>
  </si>
  <si>
    <t>Prekostrujni ventil DN 25 z nastavitvijo tlaka, za tlak od 0,3-1,2 bar.</t>
  </si>
  <si>
    <t>Hidravljična kretnica za toplotno moč  60 kW, s primarnimi in sekundarnimi priključki.</t>
  </si>
  <si>
    <t>Protizmrzovalno sredstvo v primarni tokokrog  s toplotno črpalko za temperaturne razmere do -30°C.</t>
  </si>
  <si>
    <t>Manometer od 0 do 12 bar.</t>
  </si>
  <si>
    <t>Cevovodi vključno s fazoni in cevnimi pritrdili, iz srednje težkih navojnih cevi DIN 2440, varjenih črnih, DN 10, spajanje z varjenjem.</t>
  </si>
  <si>
    <t>Enako, razen DN 15.</t>
  </si>
  <si>
    <t>Enako, razen DN 40.</t>
  </si>
  <si>
    <t>Enako, razen DN 65.</t>
  </si>
  <si>
    <t>Cevovodi iz večplastnih cevi iz PE in aluminija v zaščitni rebrasti cevi, v kolutu, premer 16 mm, spajanje s stisljivimi fitingi, vključno s spojnimi elementi.</t>
  </si>
  <si>
    <t>Cevovodi iz večplastnih cevi iz PE in aluminija v zaščitni rebrasti cevi, v kolutu, premer 20 mm, spajanje s stisljivimi fitingi, vključno s spojnimi elementi.</t>
  </si>
  <si>
    <t>Cevovodi za odpadno vodo iz trdega PVC, z natičnimi obojkami DIN 19531, DN 32, tesnjeno s tesnilnim obročkom, polaganje v poslopjih. Vključno s fazonskimi kosi. Vključno pritrditev cevi.</t>
  </si>
  <si>
    <t>Toplotna parozaporna izolacija cevovodov izvedena iz gibkih cevi iz sintetičnega kavčuka, območje uporabe 0 do 105°C, koefic. parozapornosti min. 3000, deb. 13mm, za cev DN 50.</t>
  </si>
  <si>
    <t>Toplotna izolacija cevovodov izvedena iz gibkih cevi iz sintetičnega kavčuka, območje uporabe 0 do 105°C, ustrezne debeline, za cev DN 20.</t>
  </si>
  <si>
    <t>Enako, samo za DN 25.</t>
  </si>
  <si>
    <t>Enako, samo za DN 32.</t>
  </si>
  <si>
    <t>Enako, samo za DN 40.</t>
  </si>
  <si>
    <t>Enako, samo za  DN 50.</t>
  </si>
  <si>
    <t>Enako, samo za  DN 65.</t>
  </si>
  <si>
    <t>Toplotna izolacija cevovodov izvedena iz kamene volne debeline 50 mm in prekrita z aluminjasto pločevino.</t>
  </si>
  <si>
    <t>Dobava in montaža aluminjasti radiator s spodnjim priključkom za dvocevni sistem z integriranimi termostatskim ventilom, npr. MV 650 3 čl.</t>
  </si>
  <si>
    <t>Dobava in montaža aluminjasti radiator s spodnjim priključkom za dvocevni sistem z integriranimi termostatskim ventilom, npr. MV 650 4 čl.</t>
  </si>
  <si>
    <t>Dobava in montaža aluminjasti radiator s spodnjim priključkom za dvocevni sistem z integriranimi termostatskim ventilom, npr.MV 650 5 čl.</t>
  </si>
  <si>
    <t>Dobava in montaža aluminjasti radiator s spodnjim priključkom za dvocevni sistem z integriranimi termostatskim ventilom, npr. MV 650 6 čl.</t>
  </si>
  <si>
    <t>Dobava in montaža aluminjasti radiator s spodnjim priključkom za dvocevni sistem z integriranimi termostatskim ventilom, npr. MV 650 10 čl.</t>
  </si>
  <si>
    <t>Dobava in montaža aluminjasti radiator s spodnjim priključkom za dvocevni sistem z integriranimi termostatskim ventilom, npr. MV 650 12 čl.</t>
  </si>
  <si>
    <t>Dobava in montaža aluminjasti radiator s spodnjim priključkom za dvocevni sistem z integriranimi termostatskim ventilom, npr. MV 900 -  10 čl.</t>
  </si>
  <si>
    <t>Dobava in montaža aluminjasti radiator s spodnjim priključkom za dvocevni sistem z integriranimi termostatskim ventilom, npr. MV 900 12 čl.</t>
  </si>
  <si>
    <t>Dobava in montaža aluminjasti radiator s spodnjim priključkom za dvocevni sistem z integriranimi termostatskim ventilom, npr. MV 900 16 čl.</t>
  </si>
  <si>
    <t>Dobava in montaža aluminjasti radiator s spodnjim priključkom za dvocevni sistem z integriranimi termostatskim ventilom, npr. MV 900 24 čl.</t>
  </si>
  <si>
    <t>Termostatska glava z vgrajenim tipalom (npr. THERA 3), s plinskim polnjenjem, zaščita pred odtujitvijo z varnostnim obročem, vgrajena na grelo z integriranim ventilom.</t>
  </si>
  <si>
    <t>Priključek za grelo z vgrajenim ventilom, kot dvojni ventil, osni razmik 50 mm, kotne oblike, iz medi, s priključkom za polnjenje in praznenje, navojni priključek DN 15.</t>
  </si>
  <si>
    <t>Odzračevalnik za grelo, za vodo do maks. 110°C, kot odzračevalni čep, iz medi, R 1/2.</t>
  </si>
  <si>
    <t>Zaporni čep za grelo, DN 32.</t>
  </si>
  <si>
    <t>Cevna prekrivna rozeta, iz medenine, pokromana, dvodelna, za cev DN 32.</t>
  </si>
  <si>
    <t>Predtočni in povratvi razdelilec za ogrevanje za deset grelnih krogov, komplet z ventili DN 15 in nastavljalniki diferenčnega tlaka ter omarico.</t>
  </si>
  <si>
    <t>Avtomatski odzračevalnik, s plovcem iz plastike, okrov iz medi, PN 16, z navojnim priključkom, vključno z varilno obojko, R 3/8.</t>
  </si>
  <si>
    <t>Naprava za pohlajevanje prostora  z zunanjo in notranjo enoto toplotne moči 3,3 kW in hladilne moči 2,5 kW. Razdalja med enotama do 18 m. Primerna zunaja enota CU-UE9QKE in notranja enota CS-UE9QKE.</t>
  </si>
  <si>
    <t>Naprava za pohlajevanje prostora  z zunanjo in notranjo enoto toplotne moči 4,5 kW in hladilne moči 3,4 kW. Razdalja med enotama do 18 m. Primerna zunanja enota CU-E12PBEA in notranja kasetna enota CS-E12PB4EA z masko.</t>
  </si>
  <si>
    <t>Pleskanje cevovodov, konzol, dvakrat z osnovnim premazom po predhodnem čiščenju.</t>
  </si>
  <si>
    <t>Cevna prekrivna rozeta, iz medenine, pokromana, dvodelna, za cev DN 20.</t>
  </si>
  <si>
    <t>Izdelava PID dokumentacije v treh izvodih .</t>
  </si>
  <si>
    <t>Cevni ventilator V1 za odvod zraka kapacitete 400 m3/h, 150 Pa, električna moč 180 W, električna napetost 230 V, primeren CA 200, komplet z regulatorjm hitrosti in časovnim nastavljalnikom.</t>
  </si>
  <si>
    <t>Ventilator V2,V5, V6 in V7za odvod zraka kapacitete 120 m3/h, 200 Pa, električna moč 90 W, električna napetost 230 V (npr. VORT SUPER MHC), komplet z regulatorjm hitrosti in časovnim nastavljalnikom.</t>
  </si>
  <si>
    <t>Cevni ventilator V4 za odvod zraka kapacitete 900 m3/h, 150 Pa, električna moč 200 W, električna napetost 230 V (npr. CA 250), komplet z regulatorjm hitrosti in časovnim nastavljalnikom.</t>
  </si>
  <si>
    <t>Odvodni ventilator 960 m3/h in razpoložlivim tlakom 150 Pa, priključna električna moč 200 W in priključna napetost 230 V (npr. CA 250 - VORTICE).</t>
  </si>
  <si>
    <t>Lok 90 stopinj, DN 350.</t>
  </si>
  <si>
    <t>Lok 90 stopinj, DN 200.</t>
  </si>
  <si>
    <t>"T" kos DN 200/100.</t>
  </si>
  <si>
    <t>"T" kos DN 160/100.</t>
  </si>
  <si>
    <t>Reducirni kos DN 200/DN160.</t>
  </si>
  <si>
    <t>Zaščitna  rešetka za izpuh odpadnega  zraka DN 150, vremenska zaščita s priključnico in zaščitno rešetko pred insekti.</t>
  </si>
  <si>
    <t>Sesalna rešetka za zunanji zrak DN 350, vremenska zaščita s priključnico in zaščitno rešetko pred insekti.</t>
  </si>
  <si>
    <t>Zaščitna  rešetka za izpuh odpadnega  zraka DN 250, vremenska zaščita s priključnico in zaščitno rešetko pred insekti.</t>
  </si>
  <si>
    <t>Zaščitna  rešetka za izpuh odpadnega  zraka DN 100, vremenska zaščita s priključnico in zaščitno rešetko pred insekti.</t>
  </si>
  <si>
    <t>Sesalni prezračevalni ventil PV-1/100.</t>
  </si>
  <si>
    <t>Vpihovalno prezračevalna rešetka 325x225 (npr. AR-1/G).</t>
  </si>
  <si>
    <t>Gibljiva zračna cev premera 100 mm.</t>
  </si>
  <si>
    <t>Okrogli zračni kanali iz spiralno robljenih cevi, izdelani iz nerjaveče pločevine, komplet z oblikovnimi kosi, pritrdilnim, spojnim in tesnilnim materialom, premer 350 mm.</t>
  </si>
  <si>
    <t>Enako, razen premer 250 mm.</t>
  </si>
  <si>
    <t>Enako, razen premer 200 mm.</t>
  </si>
  <si>
    <t>Enako, razen premer 160 mm.</t>
  </si>
  <si>
    <t>Enako, razen premer 100 mm.</t>
  </si>
  <si>
    <t>Parozaporna izolacija iz sintetičnega kavčuka za ventilacijske kanale dovodnega in izpušnega kanala premera 350 mm.</t>
  </si>
  <si>
    <t>Nastavitev količin zraka na dovodnih in odvodnih elementih komplet s poročilom o doseženih projektnih količinah.</t>
  </si>
  <si>
    <t>Prezračevalna rešetka za vgradnjo v vrata v velikosti 325x125 mm.</t>
  </si>
  <si>
    <t>Odsesovalna rešetka iz eluksiranega aluminija velikosti 325x225, komplet z regulacijo za nastavitev količine.</t>
  </si>
  <si>
    <t>Dovodna rešetka iz eluksiranega aluminija velikosti 425x225, komplet z regulacijo za nastavitev količine.</t>
  </si>
  <si>
    <t>Izdelava PID v 3 izvodih.</t>
  </si>
  <si>
    <t>Zakoličba trase za zunaji vodovod.</t>
  </si>
  <si>
    <t>Rezanje obstoječega asfalta do deb.10 cm.</t>
  </si>
  <si>
    <t>Strojni izkop jarka širine 60 cm, globine do 120 cm, zemljišče v IV. in V. kategoriji.</t>
  </si>
  <si>
    <t>Ročni izkop jarka.</t>
  </si>
  <si>
    <t>Planiranje dna jarka.</t>
  </si>
  <si>
    <t>Izdelava peščene posteljice za polaganje cevi (100-150 mm) ter zasutje s peskom granulacije 0-4 mm do debeline 10 cm nad cevjo.</t>
  </si>
  <si>
    <t>Ročni zasip jarka.</t>
  </si>
  <si>
    <t>Zasipavanje jarka s tamponom ter utrjevanje z nabijanjem v jarku širine 60 cm debeline do 30 cm.</t>
  </si>
  <si>
    <t>Zaščitna cevobstoječih instalacij s cevjo premera 10 cm, komplet z obbetoniranjem.</t>
  </si>
  <si>
    <t>Obbetoniranje krivin, odcepov, podstavkov z betonom C25/30.</t>
  </si>
  <si>
    <t>Izdelava AB vodomernega jaška notranje mere 100x100x120 cm z LTŽ pokrovom 60x60 cm 400 kN, komplet z vsemi zemeljskimi, betonskimi in tesarskimi deli.</t>
  </si>
  <si>
    <t>Razna nepredvidena dela vpisana v gradbeni dnevnik in potrjena s strani nadzornega inženirja(KV delavec).</t>
  </si>
  <si>
    <t>Dobava, prevoz, zarisovanje, montaža in preizkus.</t>
  </si>
  <si>
    <t>Meritve osvetljenosti varnostne razsvetljave in izdaja potrdila o ustreznosti s strani pooblaščene organizacije.</t>
  </si>
  <si>
    <t>Drobni material.</t>
  </si>
  <si>
    <t>Stikalo 230V, 10A p/o izmenično VIMAR ali enake kvalitete.</t>
  </si>
  <si>
    <t>Stikalo 230V, 10A p/o navadno VIMAR ali enake kvalitete.</t>
  </si>
  <si>
    <t>PN negorljiva cev fi 16 s pritrdilnim in obesnim materialom.</t>
  </si>
  <si>
    <t>Stikalo 230V, 10A n/o navadno IP44 Gewiss ali enake kvalitete.</t>
  </si>
  <si>
    <t xml:space="preserve">Stikalo 230V, 10A p/o križno Vimar ali enake kvalitete. </t>
  </si>
  <si>
    <t xml:space="preserve">Tipkalo 230V, 10A p/o s tlivko Vimar ali enake kvalitete. </t>
  </si>
  <si>
    <t>Vtičnica 16A,  p/o, VIMAR ali enake kvalitete.</t>
  </si>
  <si>
    <t>Vtičnica 16A,  p/o, dvojna za montažo v parapetni kanal.</t>
  </si>
  <si>
    <t>Vtičnica 16A, n/o IP 55 VIMAR ali enake kvalitete.</t>
  </si>
  <si>
    <t>Vtičnica 16A, 400V n/o, IP 55 VIMAR ali enake kvalitete.</t>
  </si>
  <si>
    <t>Vtičnica 16A, za montažo v talno dozo.</t>
  </si>
  <si>
    <t>Parapetni kanal ustreza tipu  Thorsman aluminjast INKA 161/72, komplet z pritrdilnimi, vogalnimi, zaključnimi elementi, s pregradami, ozemljitvenimi sponkami in vgradnimi dozami.</t>
  </si>
  <si>
    <t>Stalna priključnica 230V, 16A p/o.</t>
  </si>
  <si>
    <t>Stikalo 230V, 16A, s tlivko p/o.</t>
  </si>
  <si>
    <t xml:space="preserve">Priklop ventilatorjev, sobnih termostatov. </t>
  </si>
  <si>
    <t>Priklop črpalk, tipal, bojlerja.</t>
  </si>
  <si>
    <t>IR senzor stropni 360˚.</t>
  </si>
  <si>
    <t>Zatesnitev prebojev skozi zunanje stene - preboji morajo biti zrakotesni.</t>
  </si>
  <si>
    <t>Priklop klima enot.</t>
  </si>
  <si>
    <t>Tipka za SOS klic iz WC invalidi + tipka za razrešitev SOS klica pred VW invalidi + signalna svetilka pri vratih WC invalidi.</t>
  </si>
  <si>
    <t>Odklop in demontaža obstoječe instalacije.</t>
  </si>
  <si>
    <t>Meritve električne instalacije in ozemljitev.</t>
  </si>
  <si>
    <t xml:space="preserve">MPO sestavljena iz tipske omare tip PL 4 NT, </t>
  </si>
  <si>
    <t>nameščena na fasadi objekta, opremljena s:</t>
  </si>
  <si>
    <t>obročkanje kablov, enopolna shema.</t>
  </si>
  <si>
    <t xml:space="preserve">opremljen s ključavnico in sledečo opremo: </t>
  </si>
  <si>
    <t>direktni števec delovne energije 400V 85A z limitatorjem</t>
  </si>
  <si>
    <t>komunikator za števec PLC Landis</t>
  </si>
  <si>
    <t>instalacijski odklopnik 1p, 6,10,16A</t>
  </si>
  <si>
    <t>instalacijski odklopnik 3p, 50,35,25,16,20A</t>
  </si>
  <si>
    <t>stikalo preklopno 1-0-2 16A</t>
  </si>
  <si>
    <t>fotorele</t>
  </si>
  <si>
    <t>vrstne sponke, drobni in vezni material, napisi, oznake, obročkanje kablov, enopolna shema</t>
  </si>
  <si>
    <t>instalaciski odklopniki Etimat 1p /16, 10,A</t>
  </si>
  <si>
    <t>kontaktor IK 21 230V</t>
  </si>
  <si>
    <t>vgradnja avtomatike</t>
  </si>
  <si>
    <t>kontaktor KNL 12</t>
  </si>
  <si>
    <t>signalna svetilka zelene barve</t>
  </si>
  <si>
    <t>glavnim stikalom  MC1  80A 3p  25kA 0,8-1In in 8-14Ik</t>
  </si>
  <si>
    <t>instalacijski odklopnik 1p, 6,10A</t>
  </si>
  <si>
    <t>instalacijski odklopnik 3p, 16A</t>
  </si>
  <si>
    <t>instalacijski odklopnik 3p, 32A</t>
  </si>
  <si>
    <t>instalacijski odklopnik 3p, 25A</t>
  </si>
  <si>
    <t>STRELOVOD IN IZENAČITVE POTENCIALOV</t>
  </si>
  <si>
    <t>Doza za izenačitev potencialov, komplet z zbiralko in spoji.</t>
  </si>
  <si>
    <t>Meritve in izpis merilnih protokolov.</t>
  </si>
  <si>
    <t>Kabel IY(St)Y 20x2x0,6.</t>
  </si>
  <si>
    <t>Plastični instalaciski kanal 80x80mm.</t>
  </si>
  <si>
    <t>P.i.c. fi 16.</t>
  </si>
  <si>
    <t>Fleksibilna ojačana cev fi 16.</t>
  </si>
  <si>
    <t>TT priključna omarica PA20 z delilnikom in prenapetostno zaščito.</t>
  </si>
  <si>
    <t>telefonski delilnik 19", 1U, 24xRJ45, kat.3</t>
  </si>
  <si>
    <t>panel 24xRJ45 kat.5</t>
  </si>
  <si>
    <t>povezovalni kabel RJ45 kat.6</t>
  </si>
  <si>
    <t>ventilatorski sklop s termostatom</t>
  </si>
  <si>
    <t>SPM1200  monitorski zvočnik z regulatorjem</t>
  </si>
  <si>
    <t>Ustreza tipu SNO1330/A aktivni namizni mikrofon za obvestila, 2,5 m kabla, RJ-45 konektor, v prostoru pri ravnateljici.</t>
  </si>
  <si>
    <t>DOBAVA IN MONTAŽA PREDNAPETIH VOTLIH PLOŠČ PVP6 b/h=120/20 CM, VKLJUČNO S SIDRANJEM IN ZALIVANJEM STIKOV, VSEMI PREBOJI V DOGOVORU IN POTRDILI OVP. PVP PLOŠČE V NAKLONU 2%.</t>
  </si>
  <si>
    <t>Dvosistemska zvočna kombinacija 200W/8 Ohm</t>
  </si>
  <si>
    <t>Stojalo za mikrofon - žirafa</t>
  </si>
  <si>
    <t>Ustreza tipu INTERAKTIVNI PROJEKTOR ZA KRATKE RAZDALJE, WXGA LCD videoprojektor 1280 x800 osnovne resolucije, svetilnosti 2500 ANSI lumnov,  kontrast 2000:1, življenska doba žarnice 5000 ur, vhodi: 2 x VGA in 1x VGA  monitor out, HDMI, compositni video,  s-VIDEO,  avdio (RCA) in ,avdio mini jack In, Out, USB -A za prezentacije, USB-B za miško,  RJ-45 LAN, RS232  kontrolni port,  primeren za stensko montažo nad tablo z priloženim posebnim nosilcem, pokrov za menjavo žarnice  na zunanjem delu ohišja za hitro zamenjavo, ohišje projektorja v beli barvi,    masa 4 kg, varnostni zatič proti kraji. CPAW2519NM</t>
  </si>
  <si>
    <t>Tabla bela, stenska magnetna 120x240 + tabla zelena 120x120 zelena s črtami 10cm+ tabla - krilo na odpiranje 120x120, zelena, na eno stran črte 10c, na drugo stran karo 10cm, polička, set 6-ih flomastrov, brisalec</t>
  </si>
  <si>
    <t>Ustreza tipu SMM2010AP- SEA multimedijska stenska priključna doza VGA, HDMI, avdio, vklop/zakasnjen izklop, avdio ojačevalnik z vhodom za signal iz računalnika, kompaktna izvedba, napajanje 230V,2x10W/8 Ohm.</t>
  </si>
  <si>
    <t>PB720W nadometni Hi-Fi zvočnik 20W/8 Ohm, beli, komplet s stensko konzolo.</t>
  </si>
  <si>
    <t>Priključna doza za projektor z avtomatiko za izklop in pogon platna.</t>
  </si>
  <si>
    <t xml:space="preserve"> - rebrasta vgradna cev fi 50 mm (vgradnja in dobava)</t>
  </si>
  <si>
    <t xml:space="preserve">Montaža videoprojektorja, elektro platna, zagon, nastavitve in programiranje, dokumentacija. </t>
  </si>
  <si>
    <t>Dobava in polaganje cevi fi 63mm v fasado objekta.</t>
  </si>
  <si>
    <t>Priprava obstoječe zidne konzole na vpetje dodatnega zračnega kabla 4x70mm2 Al.</t>
  </si>
  <si>
    <t>Dobava in polaganje kabla X00/0-A 4x70+71,5mm2.</t>
  </si>
  <si>
    <t>Priklop kabla 4x70mm2 Al na obstoječi TP Skrilje ter novi MPO.</t>
  </si>
  <si>
    <t>Izdelava kabelskega končnika 4x70mm2 Al.</t>
  </si>
  <si>
    <t>Nepredvidena dela z vpisom v gradbeni dnevnik.</t>
  </si>
  <si>
    <t>Priprava materiala in dela ter manipulativni stroški.</t>
  </si>
  <si>
    <t>Meritve električnih veličin na NN priključnem kablu.</t>
  </si>
  <si>
    <t>Stroški nadzora elektrodistribucije.</t>
  </si>
  <si>
    <t>Izdelava podlog za PID.</t>
  </si>
  <si>
    <t>Izdelava projekta PID.</t>
  </si>
  <si>
    <t>HMPE700 mmatična ura - programator zvonenja (proži napravo ozvočenja).</t>
  </si>
  <si>
    <t>2VME31 dvostranska minutna ura  fi 300.</t>
  </si>
  <si>
    <t>VME-31 enostranska minutna ura fi 300.</t>
  </si>
  <si>
    <t xml:space="preserve">PPL instalac. kabel  3x1,5 mm2.                              </t>
  </si>
  <si>
    <t>P.i.c. fi16.</t>
  </si>
  <si>
    <t>Multimedijska oprema večnamenskega prostora:</t>
  </si>
  <si>
    <t>Ustreza tipu Full - HD videoprojektor 3500 ANSI Lumnov osn. resolucije 1920x1080, vsi vhodi, popoln daljinec z laser pointerjem.</t>
  </si>
  <si>
    <t>Stropna konzola za videoprojektor z nastavkom (l = 0,4 -1.5 m).</t>
  </si>
  <si>
    <t>Elektro platno 300x240 cm z nosilci za montažo na strop.</t>
  </si>
  <si>
    <t xml:space="preserve"> - Avdio kabel 1,5m za priklop računalnika mini-jack - stereo RCA</t>
  </si>
  <si>
    <t>Montaža videoprojektorja,  montaža  priključne  doze,  montaža table, zagon, nastavitve in programiranje, dokumentacija.</t>
  </si>
  <si>
    <t>vgradna doza fi 60 - globoka - dobava in vgradnja</t>
  </si>
  <si>
    <t>P.i.c. fi 40 mm</t>
  </si>
  <si>
    <t>P.i.c. fi 16 mm</t>
  </si>
  <si>
    <t xml:space="preserve">PPL instalac. kabel  3x0,75 mm2                                  </t>
  </si>
  <si>
    <t xml:space="preserve">PPL instalac. kabel  2x0,75 mm2                            </t>
  </si>
  <si>
    <t xml:space="preserve">PPL instalac. kabel  2x2,5 mm2                               </t>
  </si>
  <si>
    <t>SGM 1020  glasbeni modul za do 20s glasbeni insert za označevanje  z glasbo (akustičnim signalom), komplet z napajalnim delom in enoto za daljinski vklop, v samostojnem ohišju. Enota je v samostojnem ohišju 2 HE za rack, na enoti lahko sami posnemete insert za zvonenje, proži se iz zunanjega programskega avtomata.</t>
  </si>
  <si>
    <t>Ustreza tipu SNO1112 integriran mikser - ojačevalnik 200W, izhodi 1x 100V, vhodi za 2 mikrofona, 4 linijski vhodi (radio, CD, računalnik, brezžični mikrofon), vgradno ohišje 19" priključek AUX za računalnik - spredaj.</t>
  </si>
  <si>
    <t>Kabelska polica PK 50 visoka komplet s nosilci, pokrovi, spojnim in veznim materialom.</t>
  </si>
  <si>
    <t>Kabelska polica PK 100  komplet s nosilci, pokrovi, spojnim in veznim materialom.</t>
  </si>
  <si>
    <t>peach kabel dvojni</t>
  </si>
  <si>
    <t>energetski razdelilnik za montažo v komunikac. omaro</t>
  </si>
  <si>
    <t>podatkovni delilnik 19",1U, 24x RJ 45, kat.6</t>
  </si>
  <si>
    <t>Komunikacijska omara K.O., ustreza DS 42HE 1970x800x800 mm gl. + podstavek 120 mm, opremljena s sledečo opremo:</t>
  </si>
  <si>
    <t>Kabel UTP kat. 5.</t>
  </si>
  <si>
    <t>TT vtičnica p/o RJ45, kat5.</t>
  </si>
  <si>
    <t>Spoji na kovinske mase.</t>
  </si>
  <si>
    <t>Mehanska zaščita VZ l=1.5 (HERMI).</t>
  </si>
  <si>
    <t>Žlebna sponka.</t>
  </si>
  <si>
    <t>Cevna objemka fi 120.</t>
  </si>
  <si>
    <t>Razne spojke.</t>
  </si>
  <si>
    <t>Merilna sponka Rf (HERMI).</t>
  </si>
  <si>
    <t>Zidne opore ZON za Al vodnik.</t>
  </si>
  <si>
    <t>Strešne opore SON za Al vodnik.</t>
  </si>
  <si>
    <t>Strelovodni vodnik AH1 Al  fi 8 mm.</t>
  </si>
  <si>
    <t>Ozemljitveni RH1 Rf 30x3,5 mm.</t>
  </si>
  <si>
    <t>Razdelilnik R-prireditve je sestavljen iz kovinske  podometne omare dim.:700x800x200mm gl. IP44 z dvokrilnimi vrati z 2x ključavnico, opremljen s:</t>
  </si>
  <si>
    <t>instalacijski odklopniki Etimat 1p /16, 10,A</t>
  </si>
  <si>
    <t xml:space="preserve">instalacijski odklopniki Etimat 3p /16A </t>
  </si>
  <si>
    <t>Razdelilnik R-EP (energetski prostor) sestavljen iz kovinske nadometne omare dim.: 600x800x250 opremljen s sledečo opremo:</t>
  </si>
  <si>
    <t>zaščito stikalo na diferenčni tok 40/0,3A</t>
  </si>
  <si>
    <t>zaščitno stikalo na diferenčni tok 40/0,3A</t>
  </si>
  <si>
    <t>Razdelilnik R-KS (krajevna skupnost)  tipske podometne omare 36 modulov, opremljenn s sledečo opremo:</t>
  </si>
  <si>
    <t>Razdelilnik R-N (nadsrtropje) tipske podometne omare 54 modulov, opremljen s sledečo opremo:</t>
  </si>
  <si>
    <t>instalacijski odklopniki Etimat 3p /16,10,A</t>
  </si>
  <si>
    <t>zaščitno stikalo na diferenčni tok EFI-4/63/0,3A</t>
  </si>
  <si>
    <t>Razdelilnik R-V.P. (večnamenski prostor) tipske podometne omare 72 modulov, opremljen s:</t>
  </si>
  <si>
    <t>glavno stikalo NZM 6-100/ZM  100A 3p (Moeller)</t>
  </si>
  <si>
    <t>Razdelilnik R-GL (glavni) sestavljen iz podometne omare  z enokrilnimi vrati, dim.:800x1200x250mm gl.</t>
  </si>
  <si>
    <t>vrstne sponke, drobni in vezni material, napisi, oznake</t>
  </si>
  <si>
    <t>tipkalo s konektorjem</t>
  </si>
  <si>
    <t>Talna doza ustreza tipu ETD-9M dim. 360x452x95 mm.</t>
  </si>
  <si>
    <t>Kabelska polica PK 50 s konzolami in pokrovom.</t>
  </si>
  <si>
    <t>Kabelski žleb 15 mm.</t>
  </si>
  <si>
    <t>Kabelski žleb 25 mm.</t>
  </si>
  <si>
    <t>Kabelski žleb 40 mm.</t>
  </si>
  <si>
    <t>Kabelski žleb 60 mm.</t>
  </si>
  <si>
    <t>Razvodnica 92x92x45.</t>
  </si>
  <si>
    <t>Kabelska polica PK 100 s konzolami in pokrovom.</t>
  </si>
  <si>
    <t>Kabelska polica PK 200 s konzolami in pokrovom.</t>
  </si>
  <si>
    <t>Fleksibilna ojačana instalacijska cev P.i.c. fi 16 mm.</t>
  </si>
  <si>
    <t>Instalacijska cev P.i.c. fi 48 mm.</t>
  </si>
  <si>
    <t>Instalacijska cev P.i.c. fi 36 mm.</t>
  </si>
  <si>
    <t>Instalacijska cev P.i.c. fi 23 mm.</t>
  </si>
  <si>
    <t>Instalacijska cev P.i.c. fi 16 mm.</t>
  </si>
  <si>
    <t>Instalacijska cev P.i.c. fi 13,5 mm.</t>
  </si>
  <si>
    <t>Cev stigmaflex 50.</t>
  </si>
  <si>
    <t>Cev stigmaflex 110.</t>
  </si>
  <si>
    <r>
      <t>Vodnik  IY(St)Y 1x2x0,8mm</t>
    </r>
    <r>
      <rPr>
        <vertAlign val="superscript"/>
        <sz val="10"/>
        <color indexed="8"/>
        <rFont val="Times New Roman"/>
        <family val="1"/>
      </rPr>
      <t>2</t>
    </r>
  </si>
  <si>
    <t>Svetilka ustreza tipu Zumtobel Miral RAS-BWS 2x80W T5 EVG - nadgradna stropna svetilka s certifikatom po DIN 18032 za telovadnice, odporna na udarce žoge, z vgrajeno bivergentno optiko proti bleščanju, 1550x186x101 mm, z garancijo 5 let</t>
  </si>
  <si>
    <t>Svetilka ustreza tipu Zumtobel Miral RAS-BWS 1x80W T5 EVG - nadgradna stropna svetilka s certifikatom po DIN 18032 za telovadnice, odporna na udarce žoge, z vgrajeno bivergentno optiko proti bleščanju, 1550x186x101 mm, z garancijo 5 let</t>
  </si>
  <si>
    <t>Svetilka ustreza tipu MTS Target TC-TEL 42W EVG IP65 - nadgradna zunanja svetilka s povišano stopnjo zaščite IP65, s simetrično optiko v skladu z uredbo o svetlobnem onesnaževanju, ohišje: tlačno liti aluminij prašno lakiran srebrne barve in po IK09 na udarce odporno varnostno steklo, dimenzije: 276x251x91 mm, komplet.</t>
  </si>
  <si>
    <t>Svetilka ustreza tipu Beghelli Arietis 36-043 CBT 4X14W T5 EVG IP65 - vgradna zaprta stropna svetilka s povišano stopnjo zaščite, jekleno ohišje bele barve in varnosto steklo, z vgrajeno optiko proti bleščanju, dimenzije: 595X595X122mm, za vgradnjo v Armstrong strop M600.</t>
  </si>
  <si>
    <t>Svetilka ustreza tipu Beghelli Lyra 29-023/414/CB 4x14W T5 EVG - vgradna stropna svetilka za Armstrong strop M600, z visokosijajno parabolično optiko, komplet.</t>
  </si>
  <si>
    <t>Svetilka ustreza tipu LENA 181610 SATURN 2x26W TC-DEL EVG IP54-nadgradna stropna svetilka s povišano stopnjo zaščite, ohišje bele barve in mikroprizmatična optika, Ø335x110 mm, komplet s sijalkami.</t>
  </si>
  <si>
    <t>Svetilka ustreza tipu Beghelli BS113 1x49W T5 EVG IP65 - nadgradna stropna svetilka s povišano stopnjo zaščite, dimenzije: 1564x121x82 mm.</t>
  </si>
  <si>
    <t>Svetilka ustreza tipu Zumtobel Perluce O 1x54W T5 EVG IP50 - nadgradna svetilka z opalno optimirano optiko za visok svetlobno tehnični izkoristek, bele barve, dimenzije: 1220x120x91 mm, komplet, z garancijo 5 let.</t>
  </si>
  <si>
    <t>Svetilka ustreza tipu Zumtobel Perluce O 1x54W T5 EVG IP54 - nadgradna svetilka s povišano stopnjo zaščite, z opalno optimirano optiko za visok svetlobno tehnični izkoristek, bele barve, dimenzije: 1220x120x91 mm, komplet, z garancijo 5 let.</t>
  </si>
  <si>
    <t xml:space="preserve">Svetilka ustreza tipu Zumtobel Perluce O 1x14W T5 EVG IP54 - nadgradna svetilka s povišano stopnjo zaščite, z opalno optimirano optiko za visok svetlobno tehnični izkoristek, bela, 620x120x91 mm, komplet, z garancijo 5 let. </t>
  </si>
  <si>
    <t>Svetilka ustreza tipu MTS Lival Honey LED 20W - vgradna stropna svetilka z LED virom svetlobe neutralne barve 4000K, zaprta z opalno optiko, ohišje iz tlačno litega aluminija s pasivnim hlajenjem, svetilnosti 1920 lm, dimenzije: Ø 216x68 mm, potrebni vgradni izrez: Ø 200 mm, barvna razpznavnost Ra&gt;80, vrednost MacAdams 3 SDCM, komplet.</t>
  </si>
  <si>
    <t>Svetilka ustreza tipu MTS Lival Honey LED 35W - popolnoma enaka vgradna svetilka kot poz. S10 z LED virom svetlobe neutralne barve 4000K vendar z večjim svetlobnim tokom, zaprta z opalno optiko, ohišje iz tlačno litega aluminija s pasivnim hlajenjem, svetilnosti 3290 lm, dimenzije: Ø 216x68 mm, potrebni vgradni izrez: Ø 200 mm, barvna razpznavnost Ra&gt;80, vrednost MacAdams 3 SDCM, komplet.</t>
  </si>
  <si>
    <t>Svetilka ustreza tipu Beghelli Gemma 11-013/149/CI 1x49W T5 EVG - nadgradna viseča svetilka z asimetrično optiko za osvetlitev šolske table, optika: visoko polirani aluminij, dimenzije: 1548x336x80 mm, komplet.</t>
  </si>
  <si>
    <t>Svetilka ustreza tipu 99-083/120 - obešalni set z jekleno vrvico.</t>
  </si>
  <si>
    <t>Svetilka ustreza tipu Beghelli 12183 Logica LED LG 11W SE 1/2/3P IP65 - nadgradna svetilka zasilne razsvetljave s povišano stopnjo zaščite in LED virom svetlobe, v pripravnem spoju, 1h avtonomije, z dvojno mat simetrično optiko, dimenzije: 406x147x63 mm, z garancijo 4 leta vključno z baterijo.</t>
  </si>
  <si>
    <t>Svetilka ustreza tipu Beghelli 16222 Aestetica LED 11W SE 1H IP40 - nadgradna svetilka zasilne razsvetljave s povišano stopnjo zaščite in LED virom svetlobe, v pripravnem spoju, 1h avtonomije, z dvojno simetrično optiko, dimenzije: 292x102x34 mm, z garancijo 4 leta vključno z baterijo.</t>
  </si>
  <si>
    <t>Svetilka ustreza tipu 4267- spuščena piktogramska tablica s smerjo izhoda: levo/desno.</t>
  </si>
  <si>
    <t>Svetilka ustreza tipu Beghelli 19335 Lungaluce DWRC ASY LED 24W AT SE/SA 1/3N IP43- vgradna stropna svetilka zasilne razsvetljave z LED virom svetlobe, z asimetrično optiko za koridorje, v pripravnem spoju avtonomije 1h, bele barve, premera: Ø120 mm, potrebni vgradni izrez: Ø 90 mm, komplet z garancijo 4 leta vključno z baterijo.</t>
  </si>
  <si>
    <t>Svetilka ustreza tipu Beghelli 19325 Lungaluce DWCL ASY LED 24W AT SE/SA 1/3N IP43- nadgradna stropna svetilka zasilne razsvetljave z LED virom svetlobe, z asimetrično optiko za koridorje, v pripravnem spoju avtonomije 1h, bele barve, dimenzije: 137x137x32 mm, komplet z garancijo 4 leta vključno z baterijo.</t>
  </si>
  <si>
    <t>Svetilka ustreza tipu Beghelli 12956 Granluce LED 11W AT SE1NRM IP65 - nadgradna stenska svetilka zasilne razsvetljave s povišano stopnjo zaščite in LED virom svetlobe svetilnosti 82 lm, v pripravnem spoju, 1h avtonomije, z asimetrično optiko, dimenzije: 213x155x52 mm, z garancijo 4 leta vključno z baterijo.</t>
  </si>
  <si>
    <t>Svetilka ustreza tipu Beghelli 19334 Largaluce DWRC SY LED 24W AT SE/SA 1/3N IP43- vgradna stropna svetilka zasilne razsvetljave z LED virom svetlobe, s simetrično antipanik optiko, v pripravnem spoju avtonomije 1h, bele barve, premera: Ø120 mm, potrebni vgradni izrez: Ø 90 mm, komplet z garancijo 4 leta vključno z baterijo.</t>
  </si>
  <si>
    <t>Ustreza tipu JALITE R - fotoluminicentne nalepke s piktogrami smeri NARAVNOST, dimenzije: 15x30 cm.</t>
  </si>
  <si>
    <t>Ustreza tipu JALITE L/D - fotoluminicentne nalepke s piktogrami smeri LEVO/DESNO, dimenzije: 15x30 cm.</t>
  </si>
  <si>
    <t>PRENOVA OŠ SKRILJE IN DOZIDAVA PROSTOROV ZA POTREBE KS SKRILJE</t>
  </si>
  <si>
    <t>ELEKTRO INSTALACIJE</t>
  </si>
  <si>
    <t>Gradbena pomoč za elektro instalacije je zajeta pri dobavi in montaži elektro opreme.</t>
  </si>
  <si>
    <t xml:space="preserve">Polavtomatski samočistilni filter npr. METALIFE tip EASY – 1” priključek 1”,
- pretok 6 m3/h,
- stopnja filtracije 89 µ,
- maksimalni tlak 16 barov,
- maksimalna tem. vode 40ºC,
- razpoložljiv tudi z 200 ali 500 µ mrežico. 
</t>
  </si>
  <si>
    <t xml:space="preserve">Elektronska dozirna črpalka npr. METALIFE model PRECISA Drop DN20 (¾") 
Dozirna črpalka METALIFE tip PRECISA Drop ¾" nam proporcionalno pretoku vode dozira tekočino FERROSIL 8125.
Tehnične karakteristike dozirne črpalke:
- priključek: DN20 (¾"),
- nominalni pretok: 1,8 m3/h,
- količina doziranja P2O5 v ppm: min. 2,5 max. 5,
- dozirati prične že pri pretoku &lt;30 l/h,
- delovni tlak: 100-600kPa (1-6 bara),
- električni priključek: 220 V, 50 Hz.
Komplet z polnenjem tekočine npr. FERROSIL 8125. 
</t>
  </si>
  <si>
    <t>Pripravljalna dela, zarisovanje, poskusno obratovanje in zaklj dela.</t>
  </si>
  <si>
    <t>Odvoz odvečnega materiala v stalno deponijo, vključno s plačilom taks.</t>
  </si>
  <si>
    <t>Preboj temelja obstoječega objekta za prehod vodovodne napeljave. Deb. zidu do 60 cm, premer 15 cm.</t>
  </si>
  <si>
    <t>NOTRANJA PREMIČNA STENA DIM. 434X280+75 CM (KOT NPR. LEJMER LS 100 ALI ENAKOVREDNA), SESTAVLJENA IZ 4 POSAMEZNIH ELEMENTOV - PANELOV + 2X FIKSNI DEL, DEBELINE 100 MM, VSAK ELEMENT IMA ZGORNJO IN SPODNJO POTISNO PREČKO IZ ALUMINIJA S TESNILI IN POLNILI ZA DUŠENJE ZVOKA; SESTAV ELEMENTOV: TEKOČI, VARJENI JEKLENI OKVIR, OBOJESTRANSKE LESENE PLOŠČE DEBELINE 16 MM FINALNO OBDELANE Z IVERALOM (MELAMINSKA LAMINACIJA) PO IZBIRI. BREZ TALNIH VODIL, STROPNO VODILO - TIRNICE SKRITO V SPUŠČEN STROP.</t>
  </si>
  <si>
    <t>REZANJE OBST. ASFALTA DEB. DO 10 CM.</t>
  </si>
  <si>
    <t>POSTAVITEV GRADBENIH PROFILOV.</t>
  </si>
  <si>
    <t>KV DELAVEC</t>
  </si>
  <si>
    <t>IZDELAVA NOSILNO OBRABNO-ZAPORNE PLASTI BITUMENSKEGA BETONA (BNOP) AC11 SURF B70/100 A4 V DEBELINI 5 CM.</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</si>
</sst>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_S_I_T"/>
    <numFmt numFmtId="175" formatCode="##,###,##0.000"/>
    <numFmt numFmtId="176" formatCode="#,##0.00\ _S_I_T;[Red]#,##0.00\ _S_I_T"/>
    <numFmt numFmtId="177" formatCode="#,##0.00\ [$€-1]"/>
    <numFmt numFmtId="178" formatCode="0000"/>
    <numFmt numFmtId="179" formatCode="#,##0.00\ [$€-1];[Red]\-#,##0.00\ [$€-1]"/>
    <numFmt numFmtId="180" formatCode="General_)"/>
  </numFmts>
  <fonts count="59">
    <font>
      <sz val="10"/>
      <name val="Arial"/>
      <family val="0"/>
    </font>
    <font>
      <sz val="10"/>
      <color indexed="8"/>
      <name val="SL Dutch"/>
      <family val="0"/>
    </font>
    <font>
      <b/>
      <sz val="10"/>
      <color indexed="8"/>
      <name val="SL Dutch"/>
      <family val="0"/>
    </font>
    <font>
      <b/>
      <sz val="10"/>
      <name val="Arial"/>
      <family val="2"/>
    </font>
    <font>
      <b/>
      <i/>
      <sz val="10"/>
      <color indexed="8"/>
      <name val="SL Dutch"/>
      <family val="0"/>
    </font>
    <font>
      <sz val="10"/>
      <name val="Arial CE"/>
      <family val="0"/>
    </font>
    <font>
      <sz val="10"/>
      <color indexed="10"/>
      <name val="Arial"/>
      <family val="2"/>
    </font>
    <font>
      <sz val="10"/>
      <color indexed="8"/>
      <name val="Times New Roman"/>
      <family val="1"/>
    </font>
    <font>
      <b/>
      <sz val="10"/>
      <color indexed="8"/>
      <name val="Times New Roman"/>
      <family val="1"/>
    </font>
    <font>
      <vertAlign val="superscript"/>
      <sz val="10"/>
      <color indexed="8"/>
      <name val="Times New Roman"/>
      <family val="1"/>
    </font>
    <font>
      <i/>
      <u val="single"/>
      <sz val="10"/>
      <name val="Arial"/>
      <family val="2"/>
    </font>
    <font>
      <i/>
      <sz val="10"/>
      <name val="Arial"/>
      <family val="2"/>
    </font>
    <font>
      <u val="single"/>
      <sz val="10"/>
      <name val="Arial"/>
      <family val="2"/>
    </font>
    <font>
      <b/>
      <i/>
      <u val="single"/>
      <sz val="10"/>
      <name val="Arial"/>
      <family val="2"/>
    </font>
    <font>
      <i/>
      <sz val="10"/>
      <color indexed="8"/>
      <name val="Times New Roman"/>
      <family val="1"/>
    </font>
    <font>
      <i/>
      <sz val="8"/>
      <color indexed="8"/>
      <name val="Times New Roman"/>
      <family val="1"/>
    </font>
    <font>
      <b/>
      <u val="single"/>
      <sz val="10"/>
      <color indexed="8"/>
      <name val="Times New Roman"/>
      <family val="1"/>
    </font>
    <font>
      <b/>
      <u val="single"/>
      <sz val="10"/>
      <name val="Arial"/>
      <family val="2"/>
    </font>
    <font>
      <i/>
      <sz val="8"/>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style="double"/>
      <bottom/>
    </border>
    <border>
      <left>
        <color indexed="63"/>
      </left>
      <right>
        <color indexed="63"/>
      </right>
      <top style="medium"/>
      <bottom>
        <color indexed="63"/>
      </bottom>
    </border>
    <border>
      <left>
        <color indexed="63"/>
      </left>
      <right>
        <color indexed="63"/>
      </right>
      <top>
        <color indexed="63"/>
      </top>
      <bottom style="thin"/>
    </border>
    <border>
      <left/>
      <right/>
      <top style="thin"/>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medium"/>
      <top style="double"/>
      <bottom style="double"/>
    </border>
    <border>
      <left/>
      <right style="medium"/>
      <top style="double"/>
      <bottom style="double"/>
    </border>
    <border>
      <left/>
      <right style="double"/>
      <top style="double"/>
      <bottom style="double"/>
    </border>
    <border>
      <left>
        <color indexed="63"/>
      </left>
      <right>
        <color indexed="63"/>
      </right>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5" fillId="0" borderId="0">
      <alignment/>
      <protection/>
    </xf>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50">
    <xf numFmtId="0" fontId="0" fillId="0" borderId="0" xfId="0" applyAlignment="1">
      <alignment/>
    </xf>
    <xf numFmtId="0" fontId="0" fillId="0" borderId="10" xfId="0" applyBorder="1" applyAlignment="1">
      <alignment/>
    </xf>
    <xf numFmtId="0" fontId="0" fillId="0" borderId="0" xfId="0" applyFont="1" applyAlignment="1">
      <alignment/>
    </xf>
    <xf numFmtId="4" fontId="58" fillId="0" borderId="0" xfId="0" applyNumberFormat="1" applyFont="1" applyAlignment="1">
      <alignment/>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horizontal="justify" vertical="top"/>
    </xf>
    <xf numFmtId="0" fontId="7" fillId="0" borderId="0" xfId="0" applyFont="1" applyFill="1" applyBorder="1" applyAlignment="1">
      <alignment vertical="top"/>
    </xf>
    <xf numFmtId="0" fontId="7" fillId="0" borderId="0" xfId="0" applyFont="1" applyFill="1" applyBorder="1" applyAlignment="1">
      <alignment horizontal="left" vertical="top" shrinkToFit="1"/>
    </xf>
    <xf numFmtId="0" fontId="7" fillId="0" borderId="0" xfId="0" applyFont="1" applyFill="1" applyBorder="1" applyAlignment="1">
      <alignment horizontal="justify" vertical="top" shrinkToFit="1"/>
    </xf>
    <xf numFmtId="177" fontId="7" fillId="0" borderId="0" xfId="58" applyNumberFormat="1" applyFont="1" applyFill="1" applyBorder="1" applyAlignment="1" applyProtection="1">
      <alignment horizontal="right" vertical="top"/>
      <protection locked="0"/>
    </xf>
    <xf numFmtId="0" fontId="7" fillId="0" borderId="0" xfId="0" applyFont="1" applyFill="1" applyBorder="1" applyAlignment="1">
      <alignment horizontal="center" vertical="top"/>
    </xf>
    <xf numFmtId="177" fontId="7" fillId="0" borderId="0" xfId="60" applyNumberFormat="1" applyFont="1" applyFill="1" applyBorder="1" applyAlignment="1">
      <alignment horizontal="justify" vertical="top"/>
    </xf>
    <xf numFmtId="0" fontId="7" fillId="0" borderId="0" xfId="0" applyFont="1" applyFill="1" applyBorder="1" applyAlignment="1">
      <alignment horizontal="left" vertical="top" wrapText="1"/>
    </xf>
    <xf numFmtId="0" fontId="7" fillId="33" borderId="0" xfId="0" applyFont="1" applyFill="1" applyBorder="1" applyAlignment="1">
      <alignment horizontal="left" vertical="top"/>
    </xf>
    <xf numFmtId="0" fontId="7" fillId="33"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49" fontId="7" fillId="0" borderId="0" xfId="0" applyNumberFormat="1" applyFont="1" applyBorder="1" applyAlignment="1">
      <alignment vertical="top" wrapText="1"/>
    </xf>
    <xf numFmtId="0" fontId="7" fillId="0" borderId="0" xfId="0" applyFont="1" applyBorder="1" applyAlignment="1">
      <alignment horizontal="justify" vertical="top" wrapText="1"/>
    </xf>
    <xf numFmtId="49" fontId="8" fillId="0" borderId="0" xfId="0" applyNumberFormat="1" applyFont="1" applyBorder="1" applyAlignment="1">
      <alignment/>
    </xf>
    <xf numFmtId="0" fontId="7" fillId="0" borderId="0" xfId="0" applyFont="1" applyBorder="1" applyAlignment="1">
      <alignment horizontal="justify" vertical="top"/>
    </xf>
    <xf numFmtId="49" fontId="7" fillId="0" borderId="0" xfId="0" applyNumberFormat="1" applyFont="1" applyBorder="1" applyAlignment="1">
      <alignment vertical="top"/>
    </xf>
    <xf numFmtId="0" fontId="7" fillId="34" borderId="0" xfId="0" applyFont="1" applyFill="1" applyBorder="1" applyAlignment="1">
      <alignment horizontal="left" vertical="top"/>
    </xf>
    <xf numFmtId="0" fontId="7" fillId="34" borderId="0" xfId="0" applyFont="1" applyFill="1" applyBorder="1" applyAlignment="1">
      <alignment horizontal="justify" vertical="top"/>
    </xf>
    <xf numFmtId="4" fontId="7" fillId="0" borderId="0" xfId="0" applyNumberFormat="1" applyFont="1" applyFill="1" applyBorder="1" applyAlignment="1">
      <alignment vertical="top"/>
    </xf>
    <xf numFmtId="0" fontId="8"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horizontal="center"/>
    </xf>
    <xf numFmtId="0" fontId="8" fillId="0" borderId="0" xfId="0" applyFont="1" applyBorder="1" applyAlignment="1">
      <alignment horizontal="justify" vertical="top"/>
    </xf>
    <xf numFmtId="0" fontId="8" fillId="0" borderId="0" xfId="0" applyFont="1" applyBorder="1" applyAlignment="1">
      <alignment horizontal="center"/>
    </xf>
    <xf numFmtId="0" fontId="7" fillId="0" borderId="0" xfId="0" applyFont="1" applyBorder="1" applyAlignment="1">
      <alignment horizontal="left" vertical="top"/>
    </xf>
    <xf numFmtId="0" fontId="8" fillId="0" borderId="0" xfId="41" applyFont="1" applyBorder="1" applyAlignment="1">
      <alignment horizontal="center" vertical="top"/>
      <protection/>
    </xf>
    <xf numFmtId="0" fontId="8" fillId="0" borderId="0" xfId="41" applyFont="1" applyBorder="1" applyAlignment="1">
      <alignment horizontal="justify" vertical="top"/>
      <protection/>
    </xf>
    <xf numFmtId="4" fontId="8" fillId="0" borderId="0" xfId="41" applyNumberFormat="1" applyFont="1" applyBorder="1" applyAlignment="1">
      <alignment/>
      <protection/>
    </xf>
    <xf numFmtId="4" fontId="8" fillId="0" borderId="0" xfId="41" applyNumberFormat="1" applyFont="1" applyBorder="1" applyAlignment="1">
      <alignment horizontal="right"/>
      <protection/>
    </xf>
    <xf numFmtId="0" fontId="8" fillId="0" borderId="0" xfId="0" applyFont="1" applyFill="1" applyBorder="1" applyAlignment="1">
      <alignment horizontal="justify" vertical="top" shrinkToFit="1"/>
    </xf>
    <xf numFmtId="4" fontId="7" fillId="0" borderId="0" xfId="0" applyNumberFormat="1" applyFont="1" applyFill="1" applyBorder="1" applyAlignment="1">
      <alignment horizontal="right" vertical="top"/>
    </xf>
    <xf numFmtId="4" fontId="7" fillId="0" borderId="0" xfId="0" applyNumberFormat="1" applyFont="1" applyFill="1" applyBorder="1" applyAlignment="1">
      <alignment vertical="top" shrinkToFit="1"/>
    </xf>
    <xf numFmtId="4" fontId="7" fillId="0" borderId="0" xfId="0" applyNumberFormat="1" applyFont="1" applyFill="1" applyBorder="1" applyAlignment="1">
      <alignment horizontal="left" vertical="top" shrinkToFit="1"/>
    </xf>
    <xf numFmtId="4" fontId="7" fillId="0" borderId="0" xfId="60" applyNumberFormat="1" applyFont="1" applyFill="1" applyBorder="1" applyAlignment="1">
      <alignment vertical="top"/>
    </xf>
    <xf numFmtId="4" fontId="7" fillId="0" borderId="0" xfId="60" applyNumberFormat="1" applyFont="1" applyFill="1" applyBorder="1" applyAlignment="1">
      <alignment horizontal="right" vertical="top" shrinkToFit="1"/>
    </xf>
    <xf numFmtId="4" fontId="7" fillId="0" borderId="0" xfId="58" applyNumberFormat="1" applyFont="1" applyFill="1" applyBorder="1" applyAlignment="1">
      <alignment horizontal="right" vertical="top"/>
    </xf>
    <xf numFmtId="4" fontId="7" fillId="33" borderId="0" xfId="60" applyNumberFormat="1" applyFont="1" applyFill="1" applyBorder="1" applyAlignment="1">
      <alignment vertical="top" wrapText="1"/>
    </xf>
    <xf numFmtId="4" fontId="7" fillId="0" borderId="0" xfId="60" applyNumberFormat="1" applyFont="1" applyFill="1" applyBorder="1" applyAlignment="1">
      <alignment vertical="top" wrapText="1"/>
    </xf>
    <xf numFmtId="4" fontId="7" fillId="34" borderId="0" xfId="0" applyNumberFormat="1" applyFont="1" applyFill="1" applyBorder="1" applyAlignment="1">
      <alignment vertical="top"/>
    </xf>
    <xf numFmtId="4" fontId="7" fillId="0" borderId="0" xfId="58" applyNumberFormat="1" applyFont="1" applyFill="1" applyBorder="1" applyAlignment="1">
      <alignment horizontal="right" vertical="top" wrapText="1"/>
    </xf>
    <xf numFmtId="4" fontId="7" fillId="0" borderId="0" xfId="0" applyNumberFormat="1" applyFont="1" applyFill="1" applyBorder="1" applyAlignment="1">
      <alignment vertical="top" wrapText="1"/>
    </xf>
    <xf numFmtId="4" fontId="7" fillId="0" borderId="0" xfId="58" applyNumberFormat="1" applyFont="1" applyFill="1" applyBorder="1" applyAlignment="1">
      <alignment vertical="top" wrapText="1"/>
    </xf>
    <xf numFmtId="4" fontId="7" fillId="0" borderId="0" xfId="58" applyNumberFormat="1" applyFont="1" applyFill="1" applyBorder="1" applyAlignment="1">
      <alignment horizontal="left" vertical="top" wrapText="1"/>
    </xf>
    <xf numFmtId="4" fontId="8" fillId="34" borderId="0" xfId="0" applyNumberFormat="1" applyFont="1" applyFill="1" applyBorder="1" applyAlignment="1">
      <alignment horizontal="right" vertical="top"/>
    </xf>
    <xf numFmtId="0" fontId="8" fillId="0" borderId="0" xfId="0" applyFont="1" applyFill="1" applyBorder="1" applyAlignment="1">
      <alignment horizontal="center" vertical="top"/>
    </xf>
    <xf numFmtId="0" fontId="8" fillId="0" borderId="0" xfId="0" applyFont="1" applyFill="1" applyBorder="1" applyAlignment="1">
      <alignment horizontal="justify" vertical="top" wrapText="1"/>
    </xf>
    <xf numFmtId="0" fontId="7" fillId="0" borderId="0" xfId="0" applyFont="1" applyFill="1" applyBorder="1" applyAlignment="1">
      <alignment horizontal="center"/>
    </xf>
    <xf numFmtId="0" fontId="0" fillId="0" borderId="0" xfId="0" applyFont="1" applyFill="1" applyAlignment="1">
      <alignment vertical="top"/>
    </xf>
    <xf numFmtId="4" fontId="0" fillId="0" borderId="0" xfId="0" applyNumberFormat="1" applyFill="1" applyAlignment="1">
      <alignment/>
    </xf>
    <xf numFmtId="0" fontId="1" fillId="0" borderId="0" xfId="0" applyFont="1" applyFill="1" applyBorder="1" applyAlignment="1">
      <alignment vertical="top" wrapText="1"/>
    </xf>
    <xf numFmtId="4"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1" fillId="0" borderId="10" xfId="0" applyFont="1" applyFill="1" applyBorder="1" applyAlignment="1">
      <alignment vertical="top" wrapText="1"/>
    </xf>
    <xf numFmtId="4" fontId="1" fillId="0" borderId="1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0" fillId="0" borderId="0" xfId="0" applyFill="1" applyBorder="1" applyAlignment="1">
      <alignment/>
    </xf>
    <xf numFmtId="4" fontId="0" fillId="0" borderId="0" xfId="0" applyNumberFormat="1" applyFill="1" applyBorder="1" applyAlignment="1">
      <alignment/>
    </xf>
    <xf numFmtId="4" fontId="1" fillId="0" borderId="0" xfId="0" applyNumberFormat="1"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44" fontId="7" fillId="0" borderId="0" xfId="58" applyNumberFormat="1" applyFont="1" applyFill="1" applyBorder="1" applyAlignment="1" applyProtection="1">
      <alignment horizontal="right" vertical="top"/>
      <protection locked="0"/>
    </xf>
    <xf numFmtId="44" fontId="7" fillId="0" borderId="0" xfId="58" applyNumberFormat="1" applyFont="1" applyFill="1" applyBorder="1" applyAlignment="1">
      <alignment horizontal="right" vertical="top"/>
    </xf>
    <xf numFmtId="44" fontId="7" fillId="0" borderId="0" xfId="0" applyNumberFormat="1" applyFont="1" applyFill="1" applyBorder="1" applyAlignment="1">
      <alignment horizontal="right" vertical="top"/>
    </xf>
    <xf numFmtId="44" fontId="8" fillId="33" borderId="0" xfId="58" applyNumberFormat="1" applyFont="1" applyFill="1" applyBorder="1" applyAlignment="1">
      <alignment horizontal="right" vertical="top"/>
    </xf>
    <xf numFmtId="4" fontId="14" fillId="0" borderId="0" xfId="0" applyNumberFormat="1" applyFont="1" applyFill="1" applyBorder="1" applyAlignment="1">
      <alignment vertical="top"/>
    </xf>
    <xf numFmtId="4" fontId="14" fillId="0" borderId="0" xfId="0" applyNumberFormat="1" applyFont="1" applyFill="1" applyBorder="1" applyAlignment="1">
      <alignment horizontal="right" vertical="top"/>
    </xf>
    <xf numFmtId="4" fontId="15" fillId="0" borderId="0" xfId="0" applyNumberFormat="1" applyFont="1" applyFill="1" applyBorder="1" applyAlignment="1">
      <alignment vertical="top"/>
    </xf>
    <xf numFmtId="4" fontId="15" fillId="0" borderId="0" xfId="0" applyNumberFormat="1" applyFont="1" applyFill="1" applyBorder="1" applyAlignment="1">
      <alignment horizontal="right" vertical="top"/>
    </xf>
    <xf numFmtId="0" fontId="8" fillId="0" borderId="0" xfId="0" applyFont="1" applyFill="1" applyBorder="1" applyAlignment="1">
      <alignment horizontal="left" vertical="top"/>
    </xf>
    <xf numFmtId="0" fontId="8" fillId="0" borderId="0" xfId="0" applyFont="1" applyFill="1" applyBorder="1" applyAlignment="1">
      <alignment horizontal="justify" vertical="top"/>
    </xf>
    <xf numFmtId="0" fontId="7" fillId="0" borderId="0" xfId="0" applyFont="1" applyFill="1" applyBorder="1" applyAlignment="1">
      <alignment horizontal="center" vertical="top" shrinkToFit="1"/>
    </xf>
    <xf numFmtId="0" fontId="7" fillId="33" borderId="0" xfId="0" applyFont="1" applyFill="1" applyBorder="1" applyAlignment="1">
      <alignment horizontal="center" vertical="top"/>
    </xf>
    <xf numFmtId="0" fontId="15" fillId="0" borderId="0" xfId="0" applyFont="1" applyFill="1" applyBorder="1" applyAlignment="1">
      <alignment horizontal="center" vertical="top"/>
    </xf>
    <xf numFmtId="0" fontId="7" fillId="0" borderId="0" xfId="0" applyFont="1" applyBorder="1" applyAlignment="1">
      <alignment horizontal="center" vertical="top" wrapText="1"/>
    </xf>
    <xf numFmtId="0" fontId="7" fillId="34" borderId="0" xfId="0" applyFont="1" applyFill="1" applyBorder="1" applyAlignment="1">
      <alignment horizontal="center" vertical="top"/>
    </xf>
    <xf numFmtId="9" fontId="7" fillId="0" borderId="0" xfId="44" applyFont="1" applyFill="1" applyBorder="1" applyAlignment="1">
      <alignment horizontal="center" vertical="top"/>
    </xf>
    <xf numFmtId="0" fontId="7" fillId="0" borderId="0" xfId="0" applyFont="1" applyFill="1" applyBorder="1" applyAlignment="1">
      <alignment horizontal="center" vertical="top" wrapText="1"/>
    </xf>
    <xf numFmtId="4" fontId="7" fillId="0" borderId="0" xfId="0" applyNumberFormat="1" applyFont="1" applyFill="1" applyBorder="1" applyAlignment="1">
      <alignment horizontal="center" vertical="top"/>
    </xf>
    <xf numFmtId="0" fontId="8" fillId="0" borderId="0" xfId="0" applyFont="1" applyFill="1" applyBorder="1" applyAlignment="1">
      <alignment horizontal="center"/>
    </xf>
    <xf numFmtId="0" fontId="8" fillId="0" borderId="0" xfId="41" applyFont="1" applyBorder="1" applyAlignment="1">
      <alignment horizontal="center"/>
      <protection/>
    </xf>
    <xf numFmtId="1" fontId="7" fillId="0"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shrinkToFit="1"/>
    </xf>
    <xf numFmtId="0" fontId="7" fillId="33" borderId="0" xfId="0" applyFont="1" applyFill="1" applyBorder="1" applyAlignment="1">
      <alignment horizontal="center" vertical="top" wrapText="1"/>
    </xf>
    <xf numFmtId="1" fontId="7" fillId="0" borderId="0" xfId="0" applyNumberFormat="1" applyFont="1" applyFill="1" applyBorder="1" applyAlignment="1">
      <alignment horizontal="center" vertical="top" wrapText="1"/>
    </xf>
    <xf numFmtId="2" fontId="8" fillId="0" borderId="0" xfId="0" applyNumberFormat="1" applyFont="1" applyFill="1" applyBorder="1" applyAlignment="1">
      <alignment horizontal="center"/>
    </xf>
    <xf numFmtId="2" fontId="8" fillId="0" borderId="0" xfId="41" applyNumberFormat="1" applyFont="1" applyBorder="1" applyAlignment="1">
      <alignment horizontal="center"/>
      <protection/>
    </xf>
    <xf numFmtId="0" fontId="8" fillId="0" borderId="0" xfId="0" applyFont="1" applyFill="1" applyBorder="1" applyAlignment="1">
      <alignment vertical="top"/>
    </xf>
    <xf numFmtId="0" fontId="14" fillId="0" borderId="0" xfId="0" applyFont="1" applyFill="1" applyBorder="1" applyAlignment="1">
      <alignment horizontal="center" vertical="top"/>
    </xf>
    <xf numFmtId="0" fontId="8" fillId="0" borderId="0" xfId="0" applyFont="1" applyFill="1" applyBorder="1" applyAlignment="1">
      <alignment horizontal="right" vertical="top"/>
    </xf>
    <xf numFmtId="180" fontId="7" fillId="0" borderId="0" xfId="0" applyNumberFormat="1" applyFont="1" applyFill="1" applyBorder="1" applyAlignment="1">
      <alignment horizontal="center"/>
    </xf>
    <xf numFmtId="180" fontId="7" fillId="0" borderId="0" xfId="0" applyNumberFormat="1" applyFont="1" applyFill="1" applyBorder="1" applyAlignment="1">
      <alignment horizontal="center" vertical="top"/>
    </xf>
    <xf numFmtId="0" fontId="19" fillId="0" borderId="0" xfId="0" applyFont="1" applyFill="1" applyBorder="1" applyAlignment="1">
      <alignment horizontal="justify" vertical="top"/>
    </xf>
    <xf numFmtId="44" fontId="0" fillId="0" borderId="0" xfId="0" applyNumberFormat="1" applyAlignment="1">
      <alignment/>
    </xf>
    <xf numFmtId="44" fontId="0" fillId="0" borderId="10" xfId="0" applyNumberFormat="1" applyBorder="1" applyAlignment="1">
      <alignment/>
    </xf>
    <xf numFmtId="44" fontId="3" fillId="0" borderId="0" xfId="0" applyNumberFormat="1" applyFont="1" applyAlignment="1">
      <alignment/>
    </xf>
    <xf numFmtId="0" fontId="2" fillId="0" borderId="0" xfId="0" applyFont="1" applyFill="1" applyAlignment="1">
      <alignment vertical="top" wrapText="1"/>
    </xf>
    <xf numFmtId="3" fontId="1" fillId="0" borderId="0" xfId="0" applyNumberFormat="1" applyFont="1" applyFill="1" applyAlignment="1">
      <alignment vertical="top" wrapText="1"/>
    </xf>
    <xf numFmtId="0" fontId="0" fillId="0" borderId="0" xfId="0" applyFill="1" applyAlignment="1">
      <alignment/>
    </xf>
    <xf numFmtId="0" fontId="17" fillId="0" borderId="0" xfId="0" applyFont="1" applyFill="1" applyAlignment="1">
      <alignment vertical="top"/>
    </xf>
    <xf numFmtId="3" fontId="1" fillId="0" borderId="0" xfId="0" applyNumberFormat="1" applyFont="1" applyFill="1" applyBorder="1" applyAlignment="1">
      <alignment vertical="top" wrapText="1"/>
    </xf>
    <xf numFmtId="3" fontId="1" fillId="0" borderId="10" xfId="0" applyNumberFormat="1" applyFont="1" applyFill="1" applyBorder="1" applyAlignment="1">
      <alignment vertical="top" wrapText="1"/>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0" fontId="3" fillId="0" borderId="0" xfId="0" applyFont="1" applyFill="1" applyBorder="1" applyAlignment="1">
      <alignment/>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vertical="top" wrapText="1"/>
    </xf>
    <xf numFmtId="4" fontId="2" fillId="0" borderId="10" xfId="0" applyNumberFormat="1" applyFont="1" applyFill="1" applyBorder="1" applyAlignment="1">
      <alignment vertical="top" wrapText="1"/>
    </xf>
    <xf numFmtId="0" fontId="1" fillId="0" borderId="0" xfId="0" applyFont="1" applyFill="1" applyAlignment="1">
      <alignment vertical="top" wrapText="1"/>
    </xf>
    <xf numFmtId="4" fontId="1" fillId="0" borderId="0" xfId="0" applyNumberFormat="1" applyFont="1" applyFill="1" applyAlignment="1">
      <alignment vertical="top" wrapText="1"/>
    </xf>
    <xf numFmtId="0" fontId="1" fillId="0" borderId="12" xfId="0" applyFont="1" applyFill="1" applyBorder="1" applyAlignment="1">
      <alignment vertical="top" wrapText="1"/>
    </xf>
    <xf numFmtId="0" fontId="2" fillId="0" borderId="12" xfId="0" applyFont="1" applyFill="1" applyBorder="1" applyAlignment="1">
      <alignment vertical="top"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top" wrapText="1"/>
    </xf>
    <xf numFmtId="3" fontId="0" fillId="0" borderId="0" xfId="0" applyNumberFormat="1" applyFill="1" applyAlignment="1">
      <alignment/>
    </xf>
    <xf numFmtId="4" fontId="1" fillId="0" borderId="0" xfId="0" applyNumberFormat="1" applyFont="1" applyFill="1" applyBorder="1" applyAlignment="1">
      <alignment vertical="top" wrapText="1"/>
    </xf>
    <xf numFmtId="0" fontId="0" fillId="0" borderId="0" xfId="0" applyFont="1" applyFill="1" applyAlignment="1">
      <alignment/>
    </xf>
    <xf numFmtId="0" fontId="1" fillId="0" borderId="10" xfId="0" applyFont="1" applyFill="1" applyBorder="1" applyAlignment="1">
      <alignment vertical="top" wrapText="1"/>
    </xf>
    <xf numFmtId="4" fontId="1"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0" fillId="0" borderId="10" xfId="0" applyFill="1" applyBorder="1" applyAlignment="1">
      <alignment/>
    </xf>
    <xf numFmtId="4" fontId="0" fillId="0" borderId="10" xfId="0" applyNumberFormat="1" applyFill="1" applyBorder="1" applyAlignment="1">
      <alignment/>
    </xf>
    <xf numFmtId="4" fontId="3"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vertical="top" wrapText="1"/>
    </xf>
    <xf numFmtId="0" fontId="18" fillId="0" borderId="0" xfId="0" applyFont="1" applyFill="1" applyAlignment="1">
      <alignment horizontal="center"/>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ont="1" applyFill="1" applyAlignment="1">
      <alignment horizontal="center"/>
    </xf>
    <xf numFmtId="4" fontId="0" fillId="0" borderId="0" xfId="0" applyNumberFormat="1" applyFont="1" applyFill="1" applyAlignment="1">
      <alignment/>
    </xf>
    <xf numFmtId="0" fontId="0" fillId="0" borderId="0" xfId="0" applyFont="1" applyFill="1" applyAlignment="1">
      <alignment horizontal="right"/>
    </xf>
    <xf numFmtId="0" fontId="0" fillId="0" borderId="0" xfId="0" applyFont="1" applyFill="1" applyAlignment="1">
      <alignment horizontal="left" vertical="top" wrapText="1"/>
    </xf>
    <xf numFmtId="2" fontId="0" fillId="0" borderId="0" xfId="60" applyNumberFormat="1" applyFont="1" applyFill="1" applyAlignment="1">
      <alignment horizontal="right"/>
    </xf>
    <xf numFmtId="16" fontId="0" fillId="0" borderId="0" xfId="0" applyNumberFormat="1" applyFont="1" applyFill="1" applyAlignment="1">
      <alignment horizontal="center" vertical="top"/>
    </xf>
    <xf numFmtId="0" fontId="0" fillId="0" borderId="0" xfId="0" applyFont="1" applyFill="1" applyAlignment="1">
      <alignment wrapText="1"/>
    </xf>
    <xf numFmtId="4" fontId="0" fillId="0" borderId="0" xfId="60" applyNumberFormat="1" applyFont="1" applyFill="1" applyAlignment="1">
      <alignment/>
    </xf>
    <xf numFmtId="0" fontId="6" fillId="0" borderId="0" xfId="0" applyFont="1" applyFill="1" applyAlignment="1">
      <alignment/>
    </xf>
    <xf numFmtId="1" fontId="0" fillId="0" borderId="0" xfId="0" applyNumberFormat="1" applyFont="1" applyFill="1" applyAlignment="1">
      <alignment horizontal="center" vertical="top"/>
    </xf>
    <xf numFmtId="2" fontId="0" fillId="0" borderId="0" xfId="0" applyNumberFormat="1" applyFont="1" applyFill="1" applyAlignment="1">
      <alignment horizontal="center"/>
    </xf>
    <xf numFmtId="17" fontId="0" fillId="0" borderId="0" xfId="0" applyNumberFormat="1" applyFont="1" applyFill="1" applyAlignment="1">
      <alignment horizontal="center" vertical="top"/>
    </xf>
    <xf numFmtId="4" fontId="0" fillId="0" borderId="0" xfId="0" applyNumberFormat="1" applyFont="1" applyFill="1" applyAlignment="1">
      <alignment horizontal="right"/>
    </xf>
    <xf numFmtId="0" fontId="10" fillId="0" borderId="0" xfId="0" applyFont="1" applyFill="1" applyAlignment="1">
      <alignment vertical="top" wrapText="1"/>
    </xf>
    <xf numFmtId="2" fontId="0" fillId="0" borderId="0" xfId="0" applyNumberFormat="1" applyFont="1" applyFill="1" applyAlignment="1">
      <alignment horizontal="right"/>
    </xf>
    <xf numFmtId="0" fontId="11" fillId="0" borderId="0" xfId="0" applyFont="1" applyFill="1" applyAlignment="1">
      <alignment vertical="top" wrapText="1"/>
    </xf>
    <xf numFmtId="175" fontId="0" fillId="0" borderId="0" xfId="0" applyNumberFormat="1" applyFont="1" applyFill="1" applyAlignment="1">
      <alignment horizontal="center"/>
    </xf>
    <xf numFmtId="174" fontId="0" fillId="0" borderId="0" xfId="0" applyNumberFormat="1" applyFont="1" applyFill="1" applyAlignment="1">
      <alignment horizontal="right"/>
    </xf>
    <xf numFmtId="0" fontId="0" fillId="0" borderId="11" xfId="0" applyFont="1" applyFill="1" applyBorder="1" applyAlignment="1">
      <alignment vertical="top" wrapText="1"/>
    </xf>
    <xf numFmtId="0" fontId="0" fillId="0" borderId="11" xfId="0" applyFont="1" applyFill="1" applyBorder="1" applyAlignment="1">
      <alignment horizontal="center"/>
    </xf>
    <xf numFmtId="4" fontId="0" fillId="0" borderId="11" xfId="0" applyNumberFormat="1" applyFont="1" applyFill="1" applyBorder="1" applyAlignment="1">
      <alignment/>
    </xf>
    <xf numFmtId="176" fontId="13" fillId="0" borderId="11" xfId="0" applyNumberFormat="1" applyFont="1" applyFill="1" applyBorder="1" applyAlignment="1">
      <alignment horizontal="right"/>
    </xf>
    <xf numFmtId="0" fontId="0" fillId="0" borderId="0" xfId="0" applyFont="1" applyFill="1" applyBorder="1" applyAlignment="1">
      <alignment vertical="top" wrapText="1"/>
    </xf>
    <xf numFmtId="0" fontId="0" fillId="0" borderId="0" xfId="0" applyFont="1" applyFill="1" applyBorder="1" applyAlignment="1">
      <alignment horizontal="center"/>
    </xf>
    <xf numFmtId="4" fontId="0" fillId="0" borderId="0" xfId="0" applyNumberFormat="1" applyFont="1" applyFill="1" applyBorder="1" applyAlignment="1">
      <alignment/>
    </xf>
    <xf numFmtId="0" fontId="0" fillId="0" borderId="0" xfId="0" applyFont="1" applyFill="1" applyBorder="1" applyAlignment="1">
      <alignment horizontal="right"/>
    </xf>
    <xf numFmtId="1" fontId="0" fillId="0" borderId="0" xfId="0" applyNumberFormat="1" applyFont="1" applyFill="1" applyAlignment="1">
      <alignment horizontal="center" vertical="top" wrapText="1"/>
    </xf>
    <xf numFmtId="0" fontId="0" fillId="0" borderId="0" xfId="0" applyFont="1" applyFill="1" applyBorder="1" applyAlignment="1">
      <alignment horizontal="left" vertical="top" wrapText="1"/>
    </xf>
    <xf numFmtId="49" fontId="0" fillId="0" borderId="0" xfId="0" applyNumberFormat="1" applyFont="1" applyFill="1" applyAlignment="1">
      <alignment horizontal="center" vertical="top" wrapText="1"/>
    </xf>
    <xf numFmtId="174" fontId="0" fillId="0" borderId="0" xfId="0" applyNumberFormat="1" applyFont="1" applyFill="1" applyBorder="1" applyAlignment="1">
      <alignment horizontal="right"/>
    </xf>
    <xf numFmtId="174" fontId="0" fillId="0" borderId="0" xfId="60" applyNumberFormat="1" applyFont="1" applyFill="1" applyAlignment="1">
      <alignment horizontal="right"/>
    </xf>
    <xf numFmtId="174" fontId="13" fillId="0" borderId="11" xfId="0" applyNumberFormat="1" applyFont="1" applyFill="1" applyBorder="1" applyAlignment="1">
      <alignment horizontal="right"/>
    </xf>
    <xf numFmtId="0" fontId="0" fillId="0" borderId="0" xfId="0" applyFont="1" applyFill="1" applyBorder="1" applyAlignment="1">
      <alignment wrapText="1"/>
    </xf>
    <xf numFmtId="2" fontId="0" fillId="0" borderId="0" xfId="60" applyNumberFormat="1" applyFont="1" applyFill="1" applyBorder="1" applyAlignment="1">
      <alignment horizontal="right"/>
    </xf>
    <xf numFmtId="0" fontId="0" fillId="0" borderId="13" xfId="0" applyFont="1" applyFill="1" applyBorder="1" applyAlignment="1">
      <alignment horizontal="center" vertical="top"/>
    </xf>
    <xf numFmtId="0" fontId="0" fillId="0" borderId="13" xfId="0" applyFont="1" applyFill="1" applyBorder="1" applyAlignment="1">
      <alignment vertical="top" wrapText="1"/>
    </xf>
    <xf numFmtId="0" fontId="0" fillId="0" borderId="13" xfId="0" applyFont="1" applyFill="1" applyBorder="1" applyAlignment="1">
      <alignment horizontal="center"/>
    </xf>
    <xf numFmtId="4"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0" fillId="0" borderId="14" xfId="0" applyFont="1" applyFill="1" applyBorder="1" applyAlignment="1">
      <alignment horizontal="center" vertical="top"/>
    </xf>
    <xf numFmtId="0" fontId="0" fillId="0" borderId="14" xfId="0" applyFont="1" applyFill="1" applyBorder="1" applyAlignment="1">
      <alignment vertical="top" wrapText="1"/>
    </xf>
    <xf numFmtId="0" fontId="0" fillId="0" borderId="14" xfId="0" applyFont="1" applyFill="1" applyBorder="1" applyAlignment="1">
      <alignment horizontal="center"/>
    </xf>
    <xf numFmtId="4" fontId="0" fillId="0" borderId="14" xfId="0" applyNumberFormat="1" applyFont="1" applyFill="1" applyBorder="1" applyAlignment="1">
      <alignment/>
    </xf>
    <xf numFmtId="4" fontId="13" fillId="0" borderId="14" xfId="0" applyNumberFormat="1" applyFont="1" applyFill="1" applyBorder="1" applyAlignment="1">
      <alignment horizontal="right"/>
    </xf>
    <xf numFmtId="2" fontId="0" fillId="0" borderId="0" xfId="0" applyNumberFormat="1" applyFont="1" applyFill="1" applyBorder="1" applyAlignment="1">
      <alignment horizontal="right"/>
    </xf>
    <xf numFmtId="4" fontId="11" fillId="0" borderId="0" xfId="0" applyNumberFormat="1" applyFont="1" applyFill="1" applyAlignment="1">
      <alignment/>
    </xf>
    <xf numFmtId="2" fontId="3" fillId="0" borderId="11" xfId="0" applyNumberFormat="1" applyFont="1" applyFill="1" applyBorder="1" applyAlignment="1">
      <alignment horizontal="right"/>
    </xf>
    <xf numFmtId="0" fontId="0"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4" fontId="0" fillId="0" borderId="16" xfId="0" applyNumberFormat="1" applyFont="1" applyFill="1" applyBorder="1" applyAlignment="1">
      <alignment/>
    </xf>
    <xf numFmtId="0" fontId="0" fillId="0" borderId="17" xfId="0" applyFont="1" applyFill="1" applyBorder="1" applyAlignment="1">
      <alignment horizontal="right"/>
    </xf>
    <xf numFmtId="1" fontId="0" fillId="0" borderId="18" xfId="0" applyNumberFormat="1" applyFont="1" applyFill="1" applyBorder="1" applyAlignment="1">
      <alignment horizontal="center" wrapText="1"/>
    </xf>
    <xf numFmtId="0" fontId="0" fillId="0" borderId="19" xfId="0" applyFont="1" applyFill="1" applyBorder="1" applyAlignment="1">
      <alignment wrapText="1"/>
    </xf>
    <xf numFmtId="4" fontId="0" fillId="0" borderId="19" xfId="0" applyNumberFormat="1" applyFont="1" applyFill="1" applyBorder="1" applyAlignment="1">
      <alignment horizontal="center" wrapText="1"/>
    </xf>
    <xf numFmtId="0" fontId="0" fillId="0" borderId="19" xfId="0" applyFont="1" applyFill="1" applyBorder="1" applyAlignment="1">
      <alignment horizontal="center" wrapText="1"/>
    </xf>
    <xf numFmtId="4" fontId="0" fillId="0" borderId="19" xfId="0" applyNumberFormat="1" applyFont="1" applyFill="1" applyBorder="1" applyAlignment="1">
      <alignment/>
    </xf>
    <xf numFmtId="4" fontId="0" fillId="0" borderId="20" xfId="0" applyNumberFormat="1" applyFont="1" applyFill="1" applyBorder="1" applyAlignment="1">
      <alignment horizontal="right" wrapText="1"/>
    </xf>
    <xf numFmtId="0" fontId="0" fillId="0" borderId="18"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wrapText="1"/>
    </xf>
    <xf numFmtId="4" fontId="0" fillId="0" borderId="22" xfId="0" applyNumberFormat="1" applyFont="1" applyFill="1" applyBorder="1" applyAlignment="1">
      <alignment horizontal="center" wrapText="1"/>
    </xf>
    <xf numFmtId="0" fontId="0" fillId="0" borderId="22" xfId="0" applyFont="1" applyFill="1" applyBorder="1" applyAlignment="1">
      <alignment horizontal="center" wrapText="1"/>
    </xf>
    <xf numFmtId="4" fontId="0" fillId="0" borderId="22" xfId="0" applyNumberFormat="1" applyFont="1" applyFill="1" applyBorder="1" applyAlignment="1">
      <alignment/>
    </xf>
    <xf numFmtId="2" fontId="0" fillId="0" borderId="23" xfId="0" applyNumberFormat="1" applyFont="1" applyFill="1" applyBorder="1" applyAlignment="1">
      <alignment horizontal="right" wrapText="1"/>
    </xf>
    <xf numFmtId="0" fontId="0" fillId="0" borderId="24" xfId="0" applyFont="1" applyFill="1" applyBorder="1" applyAlignment="1">
      <alignment horizontal="center" wrapText="1"/>
    </xf>
    <xf numFmtId="4" fontId="0" fillId="0" borderId="25" xfId="0" applyNumberFormat="1" applyFont="1" applyFill="1" applyBorder="1" applyAlignment="1">
      <alignment horizontal="center" wrapText="1"/>
    </xf>
    <xf numFmtId="0" fontId="0" fillId="0" borderId="26" xfId="0" applyFont="1" applyFill="1" applyBorder="1" applyAlignment="1">
      <alignment horizontal="center" wrapText="1"/>
    </xf>
    <xf numFmtId="4" fontId="0" fillId="0" borderId="27" xfId="0" applyNumberFormat="1" applyFont="1" applyFill="1" applyBorder="1" applyAlignment="1">
      <alignment/>
    </xf>
    <xf numFmtId="4" fontId="3" fillId="0" borderId="26" xfId="0" applyNumberFormat="1" applyFont="1" applyFill="1" applyBorder="1" applyAlignment="1">
      <alignment horizontal="right" wrapText="1"/>
    </xf>
    <xf numFmtId="4" fontId="0" fillId="0" borderId="0" xfId="0" applyNumberFormat="1" applyFont="1" applyFill="1" applyAlignment="1">
      <alignment horizontal="center"/>
    </xf>
    <xf numFmtId="4" fontId="0" fillId="0" borderId="0" xfId="0" applyNumberFormat="1" applyFont="1" applyFill="1" applyAlignment="1">
      <alignment wrapText="1"/>
    </xf>
    <xf numFmtId="0" fontId="17" fillId="0" borderId="0" xfId="0" applyFont="1" applyFill="1" applyAlignment="1">
      <alignment horizontal="center" vertical="top"/>
    </xf>
    <xf numFmtId="0" fontId="17" fillId="0" borderId="0" xfId="0" applyFont="1" applyFill="1" applyAlignment="1">
      <alignment horizontal="left" vertical="top" wrapText="1"/>
    </xf>
    <xf numFmtId="0" fontId="17" fillId="0" borderId="0" xfId="0" applyFont="1" applyFill="1" applyAlignment="1">
      <alignment horizontal="center"/>
    </xf>
    <xf numFmtId="4" fontId="17" fillId="0" borderId="0" xfId="0" applyNumberFormat="1" applyFont="1" applyFill="1" applyAlignment="1">
      <alignment/>
    </xf>
    <xf numFmtId="0" fontId="17" fillId="0" borderId="0" xfId="0" applyFont="1" applyFill="1" applyAlignment="1">
      <alignment horizontal="right"/>
    </xf>
    <xf numFmtId="0" fontId="17" fillId="0" borderId="0" xfId="0" applyFont="1" applyFill="1" applyAlignment="1">
      <alignment vertical="top" wrapText="1"/>
    </xf>
    <xf numFmtId="0" fontId="3" fillId="0" borderId="25" xfId="0" applyFont="1" applyFill="1" applyBorder="1" applyAlignment="1">
      <alignment wrapText="1"/>
    </xf>
    <xf numFmtId="4" fontId="8" fillId="0" borderId="0" xfId="0" applyNumberFormat="1" applyFont="1" applyFill="1" applyBorder="1" applyAlignment="1">
      <alignment vertical="top"/>
    </xf>
    <xf numFmtId="4" fontId="8" fillId="0" borderId="0" xfId="0" applyNumberFormat="1" applyFont="1" applyFill="1" applyBorder="1" applyAlignment="1">
      <alignment horizontal="justify" vertical="top"/>
    </xf>
    <xf numFmtId="0" fontId="7" fillId="0" borderId="0" xfId="41" applyFont="1" applyFill="1" applyBorder="1" applyAlignment="1">
      <alignment horizontal="center" vertical="top"/>
      <protection/>
    </xf>
    <xf numFmtId="0" fontId="7" fillId="0" borderId="0" xfId="41" applyFont="1" applyFill="1" applyBorder="1" applyAlignment="1">
      <alignment horizontal="justify" vertical="top" wrapText="1"/>
      <protection/>
    </xf>
    <xf numFmtId="0" fontId="7" fillId="0" borderId="0" xfId="41" applyNumberFormat="1" applyFont="1" applyFill="1" applyBorder="1" applyAlignment="1">
      <alignment horizontal="center" vertical="top"/>
      <protection/>
    </xf>
    <xf numFmtId="0" fontId="7" fillId="0" borderId="0" xfId="41" applyFont="1" applyFill="1" applyBorder="1" applyAlignment="1">
      <alignment horizontal="justify" vertical="top"/>
      <protection/>
    </xf>
    <xf numFmtId="0" fontId="7" fillId="0" borderId="0" xfId="41" applyFont="1" applyFill="1" applyBorder="1" applyAlignment="1">
      <alignment horizontal="center"/>
      <protection/>
    </xf>
    <xf numFmtId="0" fontId="7" fillId="0" borderId="0" xfId="41" applyNumberFormat="1" applyFont="1" applyFill="1" applyBorder="1" applyAlignment="1">
      <alignment horizontal="center"/>
      <protection/>
    </xf>
    <xf numFmtId="0" fontId="1" fillId="35" borderId="0" xfId="0" applyNumberFormat="1" applyFont="1" applyFill="1" applyBorder="1" applyAlignment="1">
      <alignment vertical="top" wrapText="1"/>
    </xf>
    <xf numFmtId="0" fontId="19" fillId="0" borderId="0" xfId="0" applyFont="1" applyFill="1" applyBorder="1" applyAlignment="1">
      <alignment horizontal="justify" vertical="top"/>
    </xf>
    <xf numFmtId="0" fontId="17" fillId="0" borderId="0" xfId="0" applyFont="1" applyAlignment="1">
      <alignment vertical="top"/>
    </xf>
    <xf numFmtId="0" fontId="12" fillId="0" borderId="0" xfId="0" applyFont="1" applyAlignment="1">
      <alignment horizontal="center"/>
    </xf>
    <xf numFmtId="0" fontId="1" fillId="0" borderId="0" xfId="0" applyFont="1" applyFill="1" applyBorder="1" applyAlignment="1">
      <alignment vertical="top" wrapText="1"/>
    </xf>
    <xf numFmtId="0" fontId="0" fillId="0" borderId="0" xfId="0" applyFill="1" applyAlignment="1">
      <alignment/>
    </xf>
    <xf numFmtId="0"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top" wrapText="1"/>
    </xf>
    <xf numFmtId="0" fontId="4" fillId="0" borderId="0" xfId="0" applyFont="1" applyFill="1" applyBorder="1" applyAlignment="1">
      <alignment vertical="top" wrapText="1"/>
    </xf>
    <xf numFmtId="0" fontId="17" fillId="0" borderId="0" xfId="0" applyFont="1" applyFill="1" applyAlignment="1">
      <alignment vertical="top"/>
    </xf>
    <xf numFmtId="0" fontId="0" fillId="0" borderId="0" xfId="0" applyFont="1" applyFill="1" applyAlignment="1">
      <alignment vertical="top" wrapText="1"/>
    </xf>
    <xf numFmtId="0" fontId="7" fillId="0" borderId="0" xfId="0" applyFont="1" applyFill="1" applyBorder="1" applyAlignment="1">
      <alignment horizontal="justify" vertical="top"/>
    </xf>
    <xf numFmtId="0" fontId="7" fillId="34" borderId="0" xfId="0" applyFont="1" applyFill="1" applyBorder="1" applyAlignment="1">
      <alignment horizontal="justify" vertical="top"/>
    </xf>
    <xf numFmtId="0" fontId="8" fillId="0" borderId="0" xfId="0" applyFont="1" applyBorder="1" applyAlignment="1">
      <alignment horizontal="justify" vertical="top"/>
    </xf>
    <xf numFmtId="0" fontId="0" fillId="0" borderId="0" xfId="0" applyAlignment="1">
      <alignment/>
    </xf>
    <xf numFmtId="0" fontId="16" fillId="0" borderId="0" xfId="0" applyFont="1" applyFill="1" applyBorder="1" applyAlignment="1">
      <alignment horizontal="justify" vertical="top"/>
    </xf>
    <xf numFmtId="0" fontId="7" fillId="0" borderId="0" xfId="0" applyFont="1" applyFill="1" applyBorder="1" applyAlignment="1">
      <alignment horizontal="center" vertical="top"/>
    </xf>
    <xf numFmtId="0" fontId="0" fillId="0" borderId="0" xfId="0" applyAlignment="1">
      <alignment horizontal="center" vertical="top"/>
    </xf>
    <xf numFmtId="0" fontId="14" fillId="0" borderId="0" xfId="0" applyFont="1" applyFill="1" applyBorder="1" applyAlignment="1">
      <alignment horizontal="justify" vertical="top" wrapText="1"/>
    </xf>
    <xf numFmtId="0" fontId="11" fillId="0" borderId="0" xfId="0" applyFont="1" applyAlignment="1">
      <alignment vertical="top"/>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21"/>
  <sheetViews>
    <sheetView view="pageBreakPreview" zoomScaleSheetLayoutView="100" zoomScalePageLayoutView="0" workbookViewId="0" topLeftCell="A1">
      <selection activeCell="D30" sqref="D30"/>
    </sheetView>
  </sheetViews>
  <sheetFormatPr defaultColWidth="9.140625" defaultRowHeight="12.75"/>
  <cols>
    <col min="4" max="4" width="32.421875" style="0" customWidth="1"/>
    <col min="5" max="5" width="12.8515625" style="0" bestFit="1" customWidth="1"/>
    <col min="6" max="6" width="8.00390625" style="0" customWidth="1"/>
    <col min="7" max="7" width="10.140625" style="0" bestFit="1" customWidth="1"/>
  </cols>
  <sheetData>
    <row r="2" spans="2:6" ht="12.75">
      <c r="B2" s="229" t="s">
        <v>1061</v>
      </c>
      <c r="C2" s="230"/>
      <c r="D2" s="230"/>
      <c r="E2" s="230"/>
      <c r="F2" s="230"/>
    </row>
    <row r="7" spans="2:5" ht="12.75">
      <c r="B7" s="231" t="s">
        <v>50</v>
      </c>
      <c r="C7" s="231"/>
      <c r="D7" s="231"/>
      <c r="E7" s="231"/>
    </row>
    <row r="10" spans="2:5" ht="12.75">
      <c r="B10" t="str">
        <f>'GO dela'!B6</f>
        <v>GRADBENA DELA</v>
      </c>
      <c r="E10" s="102">
        <f>'GO dela'!F6</f>
        <v>0</v>
      </c>
    </row>
    <row r="11" ht="12.75">
      <c r="E11" s="102"/>
    </row>
    <row r="12" spans="2:5" ht="12.75">
      <c r="B12" t="str">
        <f>'GO dela'!B8</f>
        <v>OBRTNIŠKA DELA</v>
      </c>
      <c r="E12" s="102">
        <f>'GO dela'!F8</f>
        <v>0</v>
      </c>
    </row>
    <row r="13" ht="12.75">
      <c r="E13" s="102"/>
    </row>
    <row r="14" spans="2:7" ht="12.75">
      <c r="B14" t="str">
        <f>'GO dela'!B10</f>
        <v>ZUNANJA UREDITEV</v>
      </c>
      <c r="E14" s="102">
        <f>'GO dela'!F10</f>
        <v>0</v>
      </c>
      <c r="G14" s="3"/>
    </row>
    <row r="15" ht="12.75">
      <c r="E15" s="102"/>
    </row>
    <row r="16" spans="2:5" ht="12.75">
      <c r="B16" s="2" t="s">
        <v>387</v>
      </c>
      <c r="E16" s="102">
        <f>'S.I.'!F501</f>
        <v>0</v>
      </c>
    </row>
    <row r="17" spans="2:5" ht="12.75">
      <c r="B17" s="2"/>
      <c r="E17" s="102"/>
    </row>
    <row r="18" spans="2:5" ht="12.75">
      <c r="B18" s="2" t="s">
        <v>388</v>
      </c>
      <c r="E18" s="102">
        <f>'E.I.'!G39</f>
        <v>0</v>
      </c>
    </row>
    <row r="19" spans="2:5" ht="13.5" thickBot="1">
      <c r="B19" s="1"/>
      <c r="C19" s="1"/>
      <c r="D19" s="1"/>
      <c r="E19" s="103"/>
    </row>
    <row r="20" ht="12.75">
      <c r="E20" s="102"/>
    </row>
    <row r="21" spans="2:5" ht="12.75">
      <c r="B21" s="2" t="s">
        <v>406</v>
      </c>
      <c r="E21" s="104">
        <f>SUM(E10:E20)</f>
        <v>0</v>
      </c>
    </row>
  </sheetData>
  <sheetProtection/>
  <mergeCells count="2">
    <mergeCell ref="B2:F2"/>
    <mergeCell ref="B7: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747"/>
  <sheetViews>
    <sheetView showZeros="0" tabSelected="1" view="pageBreakPreview" zoomScaleNormal="120" zoomScaleSheetLayoutView="100" zoomScalePageLayoutView="0" workbookViewId="0" topLeftCell="A727">
      <selection activeCell="B731" sqref="B731"/>
    </sheetView>
  </sheetViews>
  <sheetFormatPr defaultColWidth="9.140625" defaultRowHeight="12.75"/>
  <cols>
    <col min="1" max="1" width="3.28125" style="107" bestFit="1" customWidth="1"/>
    <col min="2" max="2" width="42.8515625" style="107" customWidth="1"/>
    <col min="3" max="3" width="4.57421875" style="107" customWidth="1"/>
    <col min="4" max="4" width="10.7109375" style="127" customWidth="1"/>
    <col min="5" max="5" width="10.8515625" style="54" customWidth="1"/>
    <col min="6" max="6" width="13.57421875" style="54" customWidth="1"/>
    <col min="7" max="7" width="10.140625" style="107" hidden="1" customWidth="1"/>
    <col min="8" max="8" width="12.140625" style="107" hidden="1" customWidth="1"/>
    <col min="9" max="16384" width="9.140625" style="107" customWidth="1"/>
  </cols>
  <sheetData>
    <row r="1" spans="1:6" ht="12.75">
      <c r="A1" s="65"/>
      <c r="B1" s="105"/>
      <c r="C1" s="65"/>
      <c r="D1" s="106"/>
      <c r="E1" s="64"/>
      <c r="F1" s="64"/>
    </row>
    <row r="2" spans="1:6" ht="12.75">
      <c r="A2" s="65"/>
      <c r="B2" s="229" t="s">
        <v>1061</v>
      </c>
      <c r="C2" s="239"/>
      <c r="D2" s="239"/>
      <c r="E2" s="239"/>
      <c r="F2" s="239"/>
    </row>
    <row r="3" spans="1:6" ht="12.75">
      <c r="A3" s="65"/>
      <c r="B3" s="105"/>
      <c r="C3" s="65"/>
      <c r="D3" s="106"/>
      <c r="E3" s="64"/>
      <c r="F3" s="64"/>
    </row>
    <row r="4" spans="1:6" ht="12.75">
      <c r="A4" s="65"/>
      <c r="B4" s="105" t="s">
        <v>50</v>
      </c>
      <c r="C4" s="65"/>
      <c r="D4" s="106"/>
      <c r="E4" s="64"/>
      <c r="F4" s="64"/>
    </row>
    <row r="5" spans="1:6" ht="12.75">
      <c r="A5" s="65"/>
      <c r="B5" s="105"/>
      <c r="C5" s="65"/>
      <c r="D5" s="106"/>
      <c r="E5" s="64"/>
      <c r="F5" s="64"/>
    </row>
    <row r="6" spans="1:6" ht="12.75">
      <c r="A6" s="55" t="s">
        <v>51</v>
      </c>
      <c r="B6" s="55" t="s">
        <v>52</v>
      </c>
      <c r="C6" s="55"/>
      <c r="D6" s="109"/>
      <c r="E6" s="56"/>
      <c r="F6" s="56">
        <f>F33</f>
        <v>0</v>
      </c>
    </row>
    <row r="7" spans="1:6" ht="12.75">
      <c r="A7" s="55"/>
      <c r="B7" s="55"/>
      <c r="C7" s="55"/>
      <c r="D7" s="109"/>
      <c r="E7" s="56"/>
      <c r="F7" s="56"/>
    </row>
    <row r="8" spans="1:6" ht="12.75">
      <c r="A8" s="55" t="s">
        <v>53</v>
      </c>
      <c r="B8" s="55" t="s">
        <v>75</v>
      </c>
      <c r="C8" s="55"/>
      <c r="D8" s="109"/>
      <c r="E8" s="56"/>
      <c r="F8" s="56">
        <f>F55</f>
        <v>0</v>
      </c>
    </row>
    <row r="9" spans="1:6" ht="12.75">
      <c r="A9" s="55"/>
      <c r="B9" s="55"/>
      <c r="C9" s="55"/>
      <c r="D9" s="109"/>
      <c r="E9" s="56"/>
      <c r="F9" s="56"/>
    </row>
    <row r="10" spans="1:6" ht="12.75">
      <c r="A10" s="55" t="s">
        <v>28</v>
      </c>
      <c r="B10" s="55" t="s">
        <v>88</v>
      </c>
      <c r="C10" s="55"/>
      <c r="D10" s="109"/>
      <c r="E10" s="56"/>
      <c r="F10" s="56">
        <f>F747</f>
        <v>0</v>
      </c>
    </row>
    <row r="11" spans="1:6" ht="13.5" thickBot="1">
      <c r="A11" s="55"/>
      <c r="B11" s="58"/>
      <c r="C11" s="58"/>
      <c r="D11" s="110"/>
      <c r="E11" s="59"/>
      <c r="F11" s="59"/>
    </row>
    <row r="12" spans="1:6" ht="12.75">
      <c r="A12" s="55"/>
      <c r="B12" s="111" t="s">
        <v>2</v>
      </c>
      <c r="C12" s="111"/>
      <c r="D12" s="112"/>
      <c r="E12" s="113"/>
      <c r="F12" s="113">
        <f>SUM(F6:F11)</f>
        <v>0</v>
      </c>
    </row>
    <row r="13" spans="1:6" ht="12.75">
      <c r="A13" s="55"/>
      <c r="B13" s="114"/>
      <c r="C13" s="115"/>
      <c r="D13" s="116"/>
      <c r="E13" s="117"/>
      <c r="F13" s="117"/>
    </row>
    <row r="14" spans="1:6" ht="13.5" thickBot="1">
      <c r="A14" s="55"/>
      <c r="B14" s="118" t="s">
        <v>89</v>
      </c>
      <c r="C14" s="118"/>
      <c r="D14" s="119"/>
      <c r="E14" s="120"/>
      <c r="F14" s="120">
        <f>F12*22%</f>
        <v>0</v>
      </c>
    </row>
    <row r="15" spans="1:6" ht="12.75">
      <c r="A15" s="55"/>
      <c r="B15" s="111" t="s">
        <v>3</v>
      </c>
      <c r="C15" s="111"/>
      <c r="D15" s="112"/>
      <c r="E15" s="113"/>
      <c r="F15" s="113">
        <f>SUM(F12:F14)</f>
        <v>0</v>
      </c>
    </row>
    <row r="16" spans="1:6" ht="12.75">
      <c r="A16" s="55"/>
      <c r="B16" s="55"/>
      <c r="C16" s="55"/>
      <c r="D16" s="109"/>
      <c r="E16" s="56"/>
      <c r="F16" s="56"/>
    </row>
    <row r="17" spans="1:6" ht="12.75">
      <c r="A17" s="55"/>
      <c r="B17" s="55"/>
      <c r="C17" s="55"/>
      <c r="D17" s="109"/>
      <c r="E17" s="56"/>
      <c r="F17" s="56"/>
    </row>
    <row r="18" spans="1:6" ht="12.75">
      <c r="A18" s="111" t="s">
        <v>51</v>
      </c>
      <c r="B18" s="111" t="s">
        <v>52</v>
      </c>
      <c r="C18" s="55"/>
      <c r="D18" s="109"/>
      <c r="E18" s="56"/>
      <c r="F18" s="56"/>
    </row>
    <row r="19" spans="1:6" ht="12.75">
      <c r="A19" s="55"/>
      <c r="B19" s="55"/>
      <c r="C19" s="55"/>
      <c r="D19" s="109"/>
      <c r="E19" s="56"/>
      <c r="F19" s="56"/>
    </row>
    <row r="20" spans="1:6" ht="12.75">
      <c r="A20" s="55">
        <v>1</v>
      </c>
      <c r="B20" s="55" t="s">
        <v>5</v>
      </c>
      <c r="C20" s="55"/>
      <c r="D20" s="109"/>
      <c r="E20" s="56"/>
      <c r="F20" s="56">
        <f>F165</f>
        <v>0</v>
      </c>
    </row>
    <row r="21" spans="1:6" ht="12.75">
      <c r="A21" s="55"/>
      <c r="B21" s="55"/>
      <c r="C21" s="55"/>
      <c r="D21" s="109"/>
      <c r="E21" s="56"/>
      <c r="F21" s="56"/>
    </row>
    <row r="22" spans="1:6" ht="12.75">
      <c r="A22" s="55">
        <v>2</v>
      </c>
      <c r="B22" s="55" t="s">
        <v>54</v>
      </c>
      <c r="C22" s="55"/>
      <c r="D22" s="109"/>
      <c r="E22" s="56"/>
      <c r="F22" s="56">
        <f>F208</f>
        <v>0</v>
      </c>
    </row>
    <row r="23" spans="1:6" ht="12.75">
      <c r="A23" s="55"/>
      <c r="B23" s="55"/>
      <c r="C23" s="55"/>
      <c r="D23" s="109"/>
      <c r="E23" s="56"/>
      <c r="F23" s="56"/>
    </row>
    <row r="24" spans="1:6" ht="12.75">
      <c r="A24" s="55">
        <v>3</v>
      </c>
      <c r="B24" s="55" t="s">
        <v>55</v>
      </c>
      <c r="C24" s="55"/>
      <c r="D24" s="109"/>
      <c r="E24" s="56"/>
      <c r="F24" s="56">
        <f>F255</f>
        <v>0</v>
      </c>
    </row>
    <row r="25" spans="1:6" ht="12.75">
      <c r="A25" s="55"/>
      <c r="B25" s="55"/>
      <c r="C25" s="55"/>
      <c r="D25" s="109"/>
      <c r="E25" s="56"/>
      <c r="F25" s="56"/>
    </row>
    <row r="26" spans="1:6" ht="12.75">
      <c r="A26" s="55">
        <v>4</v>
      </c>
      <c r="B26" s="55" t="s">
        <v>56</v>
      </c>
      <c r="C26" s="55"/>
      <c r="D26" s="109"/>
      <c r="E26" s="56"/>
      <c r="F26" s="56">
        <f>F347</f>
        <v>0</v>
      </c>
    </row>
    <row r="27" spans="1:6" ht="12.75">
      <c r="A27" s="55"/>
      <c r="B27" s="55"/>
      <c r="C27" s="55"/>
      <c r="D27" s="109"/>
      <c r="E27" s="56"/>
      <c r="F27" s="56"/>
    </row>
    <row r="28" spans="1:6" ht="12.75">
      <c r="A28" s="55">
        <v>5</v>
      </c>
      <c r="B28" s="55" t="s">
        <v>57</v>
      </c>
      <c r="C28" s="55"/>
      <c r="D28" s="109"/>
      <c r="E28" s="56"/>
      <c r="F28" s="56">
        <f>F388</f>
        <v>0</v>
      </c>
    </row>
    <row r="29" spans="1:6" ht="12.75">
      <c r="A29" s="55"/>
      <c r="B29" s="55"/>
      <c r="C29" s="55"/>
      <c r="D29" s="109"/>
      <c r="E29" s="56"/>
      <c r="F29" s="56"/>
    </row>
    <row r="30" spans="1:6" ht="12.75">
      <c r="A30" s="55">
        <v>6</v>
      </c>
      <c r="B30" s="55" t="s">
        <v>98</v>
      </c>
      <c r="C30" s="55"/>
      <c r="D30" s="109"/>
      <c r="E30" s="56"/>
      <c r="F30" s="56">
        <f>F432</f>
        <v>0</v>
      </c>
    </row>
    <row r="31" spans="1:6" ht="12.75">
      <c r="A31" s="55"/>
      <c r="B31" s="55"/>
      <c r="C31" s="55"/>
      <c r="D31" s="109"/>
      <c r="E31" s="56"/>
      <c r="F31" s="56"/>
    </row>
    <row r="32" spans="1:6" ht="13.5" thickBot="1">
      <c r="A32" s="55">
        <v>7</v>
      </c>
      <c r="B32" s="58" t="s">
        <v>9</v>
      </c>
      <c r="C32" s="58"/>
      <c r="D32" s="110"/>
      <c r="E32" s="59"/>
      <c r="F32" s="59">
        <f>F443</f>
        <v>0</v>
      </c>
    </row>
    <row r="33" spans="1:6" ht="12.75">
      <c r="A33" s="55"/>
      <c r="B33" s="111" t="s">
        <v>58</v>
      </c>
      <c r="C33" s="111"/>
      <c r="D33" s="112"/>
      <c r="E33" s="113"/>
      <c r="F33" s="113">
        <f>SUM(F19:F32)</f>
        <v>0</v>
      </c>
    </row>
    <row r="34" spans="1:6" ht="12.75">
      <c r="A34" s="55"/>
      <c r="B34" s="55"/>
      <c r="C34" s="55"/>
      <c r="D34" s="109"/>
      <c r="E34" s="56"/>
      <c r="F34" s="56"/>
    </row>
    <row r="35" spans="1:6" ht="12.75">
      <c r="A35" s="55"/>
      <c r="B35" s="55"/>
      <c r="C35" s="55"/>
      <c r="D35" s="109"/>
      <c r="E35" s="56"/>
      <c r="F35" s="56"/>
    </row>
    <row r="36" spans="1:6" ht="12.75">
      <c r="A36" s="111" t="s">
        <v>53</v>
      </c>
      <c r="B36" s="111" t="s">
        <v>75</v>
      </c>
      <c r="C36" s="55"/>
      <c r="D36" s="109"/>
      <c r="E36" s="56"/>
      <c r="F36" s="56"/>
    </row>
    <row r="37" spans="1:6" ht="12.75">
      <c r="A37" s="55"/>
      <c r="B37" s="55"/>
      <c r="C37" s="55"/>
      <c r="D37" s="109"/>
      <c r="E37" s="56"/>
      <c r="F37" s="56"/>
    </row>
    <row r="38" spans="1:6" ht="12.75">
      <c r="A38" s="55">
        <v>1</v>
      </c>
      <c r="B38" s="55" t="s">
        <v>79</v>
      </c>
      <c r="C38" s="55"/>
      <c r="D38" s="109"/>
      <c r="E38" s="56"/>
      <c r="F38" s="56">
        <f>F480</f>
        <v>0</v>
      </c>
    </row>
    <row r="39" spans="1:6" ht="12.75">
      <c r="A39" s="55"/>
      <c r="B39" s="55"/>
      <c r="C39" s="55"/>
      <c r="D39" s="109"/>
      <c r="E39" s="56"/>
      <c r="F39" s="56"/>
    </row>
    <row r="40" spans="1:6" ht="12.75">
      <c r="A40" s="55">
        <v>2</v>
      </c>
      <c r="B40" s="55" t="s">
        <v>39</v>
      </c>
      <c r="C40" s="55"/>
      <c r="D40" s="109"/>
      <c r="E40" s="56"/>
      <c r="F40" s="56">
        <f>F497</f>
        <v>0</v>
      </c>
    </row>
    <row r="41" spans="1:6" ht="12.75">
      <c r="A41" s="55"/>
      <c r="B41" s="55"/>
      <c r="C41" s="55"/>
      <c r="D41" s="109"/>
      <c r="E41" s="56"/>
      <c r="F41" s="56"/>
    </row>
    <row r="42" spans="1:6" ht="12.75">
      <c r="A42" s="55">
        <v>3</v>
      </c>
      <c r="B42" s="55" t="s">
        <v>59</v>
      </c>
      <c r="C42" s="55"/>
      <c r="D42" s="109"/>
      <c r="E42" s="56"/>
      <c r="F42" s="56">
        <f>F571</f>
        <v>0</v>
      </c>
    </row>
    <row r="43" spans="1:6" ht="12.75">
      <c r="A43" s="55"/>
      <c r="B43" s="55"/>
      <c r="C43" s="55"/>
      <c r="D43" s="109"/>
      <c r="E43" s="56"/>
      <c r="F43" s="56"/>
    </row>
    <row r="44" spans="1:6" ht="12.75">
      <c r="A44" s="55">
        <v>4</v>
      </c>
      <c r="B44" s="55" t="s">
        <v>76</v>
      </c>
      <c r="C44" s="55"/>
      <c r="D44" s="109"/>
      <c r="E44" s="56"/>
      <c r="F44" s="56">
        <f>F582</f>
        <v>0</v>
      </c>
    </row>
    <row r="45" spans="1:6" ht="12.75">
      <c r="A45" s="55"/>
      <c r="B45" s="55"/>
      <c r="C45" s="55"/>
      <c r="D45" s="109"/>
      <c r="E45" s="56"/>
      <c r="F45" s="56"/>
    </row>
    <row r="46" spans="1:6" ht="12.75">
      <c r="A46" s="55">
        <v>5</v>
      </c>
      <c r="B46" s="55" t="s">
        <v>42</v>
      </c>
      <c r="C46" s="55"/>
      <c r="D46" s="109"/>
      <c r="E46" s="56"/>
      <c r="F46" s="56">
        <f>F611</f>
        <v>0</v>
      </c>
    </row>
    <row r="47" spans="1:6" ht="12.75">
      <c r="A47" s="55"/>
      <c r="B47" s="55"/>
      <c r="C47" s="55"/>
      <c r="D47" s="109"/>
      <c r="E47" s="56"/>
      <c r="F47" s="56"/>
    </row>
    <row r="48" spans="1:6" ht="12.75">
      <c r="A48" s="55">
        <v>6</v>
      </c>
      <c r="B48" s="55" t="s">
        <v>60</v>
      </c>
      <c r="C48" s="55"/>
      <c r="D48" s="109"/>
      <c r="E48" s="56"/>
      <c r="F48" s="56">
        <f>F631</f>
        <v>0</v>
      </c>
    </row>
    <row r="49" spans="1:6" ht="12.75">
      <c r="A49" s="55"/>
      <c r="B49" s="55"/>
      <c r="C49" s="55"/>
      <c r="D49" s="109"/>
      <c r="E49" s="56"/>
      <c r="F49" s="56"/>
    </row>
    <row r="50" spans="1:7" ht="12.75">
      <c r="A50" s="55">
        <v>7</v>
      </c>
      <c r="B50" s="55" t="s">
        <v>61</v>
      </c>
      <c r="C50" s="55"/>
      <c r="D50" s="109"/>
      <c r="E50" s="56"/>
      <c r="F50" s="56">
        <f>F642</f>
        <v>0</v>
      </c>
      <c r="G50" s="62"/>
    </row>
    <row r="51" spans="1:7" ht="12.75">
      <c r="A51" s="55"/>
      <c r="B51" s="55"/>
      <c r="C51" s="55"/>
      <c r="D51" s="109"/>
      <c r="E51" s="56"/>
      <c r="F51" s="56"/>
      <c r="G51" s="62"/>
    </row>
    <row r="52" spans="1:7" ht="12.75">
      <c r="A52" s="55">
        <v>8</v>
      </c>
      <c r="B52" s="55" t="s">
        <v>163</v>
      </c>
      <c r="C52" s="55"/>
      <c r="D52" s="109"/>
      <c r="E52" s="56"/>
      <c r="F52" s="56">
        <f>F665</f>
        <v>0</v>
      </c>
      <c r="G52" s="62"/>
    </row>
    <row r="53" spans="1:6" ht="12.75">
      <c r="A53" s="55"/>
      <c r="B53" s="55"/>
      <c r="C53" s="55"/>
      <c r="D53" s="109"/>
      <c r="E53" s="56"/>
      <c r="F53" s="56"/>
    </row>
    <row r="54" spans="1:6" ht="13.5" thickBot="1">
      <c r="A54" s="55">
        <v>9</v>
      </c>
      <c r="B54" s="58" t="s">
        <v>16</v>
      </c>
      <c r="C54" s="58"/>
      <c r="D54" s="110"/>
      <c r="E54" s="59"/>
      <c r="F54" s="59">
        <f>F697</f>
        <v>0</v>
      </c>
    </row>
    <row r="55" spans="1:6" ht="12.75">
      <c r="A55" s="111"/>
      <c r="B55" s="111" t="s">
        <v>77</v>
      </c>
      <c r="C55" s="111"/>
      <c r="D55" s="112"/>
      <c r="E55" s="113"/>
      <c r="F55" s="113">
        <f>SUM(F38:F54)</f>
        <v>0</v>
      </c>
    </row>
    <row r="56" spans="1:6" ht="12.75">
      <c r="A56" s="105" t="s">
        <v>51</v>
      </c>
      <c r="B56" s="105" t="s">
        <v>52</v>
      </c>
      <c r="C56" s="65"/>
      <c r="D56" s="106"/>
      <c r="E56" s="64"/>
      <c r="F56" s="64"/>
    </row>
    <row r="57" spans="1:6" ht="12.75">
      <c r="A57" s="105"/>
      <c r="B57" s="105"/>
      <c r="C57" s="65"/>
      <c r="D57" s="106"/>
      <c r="E57" s="64"/>
      <c r="F57" s="64"/>
    </row>
    <row r="58" spans="1:6" ht="12.75">
      <c r="A58" s="105"/>
      <c r="B58" s="121" t="s">
        <v>81</v>
      </c>
      <c r="C58" s="65"/>
      <c r="D58" s="106"/>
      <c r="E58" s="64"/>
      <c r="F58" s="64"/>
    </row>
    <row r="59" spans="1:6" ht="129.75" customHeight="1">
      <c r="A59" s="105"/>
      <c r="B59" s="237" t="s">
        <v>68</v>
      </c>
      <c r="C59" s="236"/>
      <c r="D59" s="236"/>
      <c r="E59" s="236"/>
      <c r="F59" s="236"/>
    </row>
    <row r="60" spans="1:6" ht="12.75">
      <c r="A60" s="105"/>
      <c r="B60" s="105"/>
      <c r="C60" s="65"/>
      <c r="D60" s="106"/>
      <c r="E60" s="64"/>
      <c r="F60" s="64"/>
    </row>
    <row r="61" spans="1:6" ht="12.75">
      <c r="A61" s="105">
        <v>1</v>
      </c>
      <c r="B61" s="105" t="s">
        <v>5</v>
      </c>
      <c r="C61" s="65"/>
      <c r="D61" s="106"/>
      <c r="E61" s="64"/>
      <c r="F61" s="64"/>
    </row>
    <row r="62" spans="1:6" ht="12.75">
      <c r="A62" s="65"/>
      <c r="B62" s="65" t="s">
        <v>62</v>
      </c>
      <c r="C62" s="65"/>
      <c r="D62" s="106"/>
      <c r="E62" s="64"/>
      <c r="F62" s="64"/>
    </row>
    <row r="63" spans="2:6" ht="25.5">
      <c r="B63" s="57" t="s">
        <v>17</v>
      </c>
      <c r="C63" s="55"/>
      <c r="D63" s="56"/>
      <c r="E63" s="64"/>
      <c r="F63" s="64"/>
    </row>
    <row r="64" spans="1:6" ht="51">
      <c r="A64" s="65"/>
      <c r="B64" s="57" t="s">
        <v>591</v>
      </c>
      <c r="C64" s="55"/>
      <c r="D64" s="56"/>
      <c r="E64" s="64"/>
      <c r="F64" s="64"/>
    </row>
    <row r="65" spans="1:6" ht="25.5">
      <c r="A65" s="65"/>
      <c r="B65" s="57" t="s">
        <v>18</v>
      </c>
      <c r="C65" s="55"/>
      <c r="D65" s="56"/>
      <c r="E65" s="64"/>
      <c r="F65" s="64"/>
    </row>
    <row r="66" spans="1:6" ht="38.25">
      <c r="A66" s="65"/>
      <c r="B66" s="57" t="s">
        <v>592</v>
      </c>
      <c r="C66" s="55"/>
      <c r="D66" s="56"/>
      <c r="E66" s="64"/>
      <c r="F66" s="64"/>
    </row>
    <row r="67" spans="1:6" ht="25.5">
      <c r="A67" s="65"/>
      <c r="B67" s="57" t="s">
        <v>19</v>
      </c>
      <c r="C67" s="55"/>
      <c r="D67" s="56"/>
      <c r="E67" s="64"/>
      <c r="F67" s="64"/>
    </row>
    <row r="68" spans="1:6" ht="25.5">
      <c r="A68" s="65"/>
      <c r="B68" s="57" t="s">
        <v>20</v>
      </c>
      <c r="C68" s="55"/>
      <c r="D68" s="56"/>
      <c r="E68" s="64"/>
      <c r="F68" s="64"/>
    </row>
    <row r="69" spans="1:6" ht="12.75">
      <c r="A69" s="65"/>
      <c r="B69" s="57" t="s">
        <v>21</v>
      </c>
      <c r="C69" s="55"/>
      <c r="D69" s="56"/>
      <c r="E69" s="64"/>
      <c r="F69" s="64"/>
    </row>
    <row r="70" spans="1:6" ht="51">
      <c r="A70" s="65"/>
      <c r="B70" s="57" t="s">
        <v>22</v>
      </c>
      <c r="C70" s="55"/>
      <c r="D70" s="56"/>
      <c r="E70" s="64"/>
      <c r="F70" s="64"/>
    </row>
    <row r="71" spans="1:6" ht="12.75">
      <c r="A71" s="65"/>
      <c r="B71" s="57" t="s">
        <v>23</v>
      </c>
      <c r="C71" s="55"/>
      <c r="D71" s="56"/>
      <c r="E71" s="64"/>
      <c r="F71" s="64"/>
    </row>
    <row r="72" spans="1:6" ht="76.5">
      <c r="A72" s="65"/>
      <c r="B72" s="57" t="s">
        <v>593</v>
      </c>
      <c r="C72" s="55"/>
      <c r="D72" s="56"/>
      <c r="E72" s="64"/>
      <c r="F72" s="64"/>
    </row>
    <row r="73" spans="1:6" ht="12.75">
      <c r="A73" s="65"/>
      <c r="B73" s="57"/>
      <c r="C73" s="55"/>
      <c r="D73" s="56"/>
      <c r="E73" s="64"/>
      <c r="F73" s="64"/>
    </row>
    <row r="74" spans="1:6" ht="51">
      <c r="A74" s="65">
        <v>1</v>
      </c>
      <c r="B74" s="57" t="s">
        <v>594</v>
      </c>
      <c r="C74" s="55"/>
      <c r="D74" s="56"/>
      <c r="E74" s="64"/>
      <c r="F74" s="64"/>
    </row>
    <row r="75" spans="1:6" ht="63.75">
      <c r="A75" s="65"/>
      <c r="B75" s="57" t="s">
        <v>1</v>
      </c>
      <c r="C75" s="55"/>
      <c r="D75" s="56"/>
      <c r="E75" s="64"/>
      <c r="F75" s="64"/>
    </row>
    <row r="76" spans="1:6" ht="12.75">
      <c r="A76" s="65"/>
      <c r="B76" s="57" t="s">
        <v>24</v>
      </c>
      <c r="C76" s="55"/>
      <c r="D76" s="56"/>
      <c r="E76" s="64"/>
      <c r="F76" s="64"/>
    </row>
    <row r="77" spans="1:6" ht="25.5">
      <c r="A77" s="65"/>
      <c r="B77" s="57" t="s">
        <v>83</v>
      </c>
      <c r="C77" s="55"/>
      <c r="D77" s="56"/>
      <c r="E77" s="64"/>
      <c r="F77" s="64"/>
    </row>
    <row r="78" spans="1:6" ht="25.5">
      <c r="A78" s="65"/>
      <c r="B78" s="57" t="s">
        <v>31</v>
      </c>
      <c r="C78" s="55"/>
      <c r="D78" s="56"/>
      <c r="E78" s="64"/>
      <c r="F78" s="64"/>
    </row>
    <row r="79" spans="1:6" ht="51">
      <c r="A79" s="65"/>
      <c r="B79" s="57" t="s">
        <v>90</v>
      </c>
      <c r="C79" s="55"/>
      <c r="D79" s="56"/>
      <c r="E79" s="64"/>
      <c r="F79" s="64"/>
    </row>
    <row r="80" spans="1:6" ht="12.75">
      <c r="A80" s="65"/>
      <c r="B80" s="57" t="s">
        <v>25</v>
      </c>
      <c r="C80" s="55" t="s">
        <v>34</v>
      </c>
      <c r="D80" s="56">
        <v>536</v>
      </c>
      <c r="E80" s="64"/>
      <c r="F80" s="64">
        <f>D80*E80</f>
        <v>0</v>
      </c>
    </row>
    <row r="81" spans="1:6" ht="12.75">
      <c r="A81" s="65"/>
      <c r="B81" s="57"/>
      <c r="C81" s="55"/>
      <c r="D81" s="56"/>
      <c r="E81" s="64"/>
      <c r="F81" s="64">
        <f aca="true" t="shared" si="0" ref="F81:F141">D81*E81</f>
        <v>0</v>
      </c>
    </row>
    <row r="82" spans="1:6" ht="51">
      <c r="A82" s="65">
        <v>2</v>
      </c>
      <c r="B82" s="57" t="s">
        <v>595</v>
      </c>
      <c r="C82" s="55"/>
      <c r="D82" s="56"/>
      <c r="E82" s="64"/>
      <c r="F82" s="64">
        <f t="shared" si="0"/>
        <v>0</v>
      </c>
    </row>
    <row r="83" spans="1:6" ht="63.75">
      <c r="A83" s="65"/>
      <c r="B83" s="57" t="s">
        <v>1</v>
      </c>
      <c r="C83" s="55"/>
      <c r="D83" s="56"/>
      <c r="E83" s="64"/>
      <c r="F83" s="64">
        <f t="shared" si="0"/>
        <v>0</v>
      </c>
    </row>
    <row r="84" spans="1:6" ht="12.75">
      <c r="A84" s="65"/>
      <c r="B84" s="57" t="s">
        <v>24</v>
      </c>
      <c r="C84" s="55"/>
      <c r="D84" s="56"/>
      <c r="E84" s="64"/>
      <c r="F84" s="64">
        <f t="shared" si="0"/>
        <v>0</v>
      </c>
    </row>
    <row r="85" spans="1:6" ht="12.75">
      <c r="A85" s="65"/>
      <c r="B85" s="57" t="s">
        <v>84</v>
      </c>
      <c r="C85" s="55"/>
      <c r="D85" s="56"/>
      <c r="E85" s="64"/>
      <c r="F85" s="64">
        <f t="shared" si="0"/>
        <v>0</v>
      </c>
    </row>
    <row r="86" spans="1:6" ht="25.5">
      <c r="A86" s="65"/>
      <c r="B86" s="57" t="s">
        <v>31</v>
      </c>
      <c r="C86" s="55"/>
      <c r="D86" s="56"/>
      <c r="E86" s="64"/>
      <c r="F86" s="64">
        <f t="shared" si="0"/>
        <v>0</v>
      </c>
    </row>
    <row r="87" spans="1:6" ht="38.25">
      <c r="A87" s="65"/>
      <c r="B87" s="57" t="s">
        <v>91</v>
      </c>
      <c r="C87" s="55"/>
      <c r="D87" s="56"/>
      <c r="E87" s="64"/>
      <c r="F87" s="64">
        <f t="shared" si="0"/>
        <v>0</v>
      </c>
    </row>
    <row r="88" spans="1:6" ht="12.75">
      <c r="A88" s="65"/>
      <c r="B88" s="57" t="s">
        <v>25</v>
      </c>
      <c r="C88" s="55" t="s">
        <v>34</v>
      </c>
      <c r="D88" s="56">
        <v>49</v>
      </c>
      <c r="E88" s="64"/>
      <c r="F88" s="64">
        <f t="shared" si="0"/>
        <v>0</v>
      </c>
    </row>
    <row r="89" spans="1:6" ht="12.75">
      <c r="A89" s="65"/>
      <c r="B89" s="57"/>
      <c r="C89" s="55"/>
      <c r="D89" s="56"/>
      <c r="E89" s="64"/>
      <c r="F89" s="64">
        <f t="shared" si="0"/>
        <v>0</v>
      </c>
    </row>
    <row r="90" spans="1:6" ht="51">
      <c r="A90" s="65">
        <v>3</v>
      </c>
      <c r="B90" s="57" t="s">
        <v>596</v>
      </c>
      <c r="C90" s="55"/>
      <c r="D90" s="56"/>
      <c r="E90" s="64"/>
      <c r="F90" s="64">
        <f t="shared" si="0"/>
        <v>0</v>
      </c>
    </row>
    <row r="91" spans="1:6" ht="63.75">
      <c r="A91" s="65"/>
      <c r="B91" s="57" t="s">
        <v>1</v>
      </c>
      <c r="C91" s="55"/>
      <c r="D91" s="56"/>
      <c r="E91" s="64"/>
      <c r="F91" s="64">
        <f t="shared" si="0"/>
        <v>0</v>
      </c>
    </row>
    <row r="92" spans="1:6" ht="12.75">
      <c r="A92" s="65"/>
      <c r="B92" s="57" t="s">
        <v>24</v>
      </c>
      <c r="C92" s="55"/>
      <c r="D92" s="56"/>
      <c r="E92" s="64"/>
      <c r="F92" s="64">
        <f t="shared" si="0"/>
        <v>0</v>
      </c>
    </row>
    <row r="93" spans="1:6" ht="25.5">
      <c r="A93" s="65"/>
      <c r="B93" s="57" t="s">
        <v>83</v>
      </c>
      <c r="C93" s="55"/>
      <c r="D93" s="56"/>
      <c r="E93" s="64"/>
      <c r="F93" s="64">
        <f t="shared" si="0"/>
        <v>0</v>
      </c>
    </row>
    <row r="94" spans="1:6" ht="12.75">
      <c r="A94" s="65"/>
      <c r="B94" s="57" t="s">
        <v>85</v>
      </c>
      <c r="C94" s="55"/>
      <c r="D94" s="56"/>
      <c r="E94" s="64"/>
      <c r="F94" s="64">
        <f t="shared" si="0"/>
        <v>0</v>
      </c>
    </row>
    <row r="95" spans="1:6" ht="25.5">
      <c r="A95" s="65"/>
      <c r="B95" s="57" t="s">
        <v>31</v>
      </c>
      <c r="C95" s="55"/>
      <c r="D95" s="56"/>
      <c r="E95" s="64"/>
      <c r="F95" s="64">
        <f t="shared" si="0"/>
        <v>0</v>
      </c>
    </row>
    <row r="96" spans="1:6" ht="38.25">
      <c r="A96" s="65"/>
      <c r="B96" s="57" t="s">
        <v>91</v>
      </c>
      <c r="C96" s="55"/>
      <c r="D96" s="56"/>
      <c r="E96" s="64"/>
      <c r="F96" s="64">
        <f t="shared" si="0"/>
        <v>0</v>
      </c>
    </row>
    <row r="97" spans="1:6" ht="12.75">
      <c r="A97" s="65"/>
      <c r="B97" s="57" t="s">
        <v>25</v>
      </c>
      <c r="C97" s="55" t="s">
        <v>34</v>
      </c>
      <c r="D97" s="56">
        <v>97</v>
      </c>
      <c r="E97" s="64"/>
      <c r="F97" s="64">
        <f t="shared" si="0"/>
        <v>0</v>
      </c>
    </row>
    <row r="98" spans="1:6" ht="12.75">
      <c r="A98" s="65"/>
      <c r="B98" s="57"/>
      <c r="C98" s="55"/>
      <c r="D98" s="56"/>
      <c r="E98" s="64"/>
      <c r="F98" s="64">
        <f t="shared" si="0"/>
        <v>0</v>
      </c>
    </row>
    <row r="99" spans="1:6" ht="25.5">
      <c r="A99" s="65">
        <v>4</v>
      </c>
      <c r="B99" s="57" t="s">
        <v>86</v>
      </c>
      <c r="C99" s="55"/>
      <c r="D99" s="56"/>
      <c r="E99" s="64"/>
      <c r="F99" s="64">
        <f t="shared" si="0"/>
        <v>0</v>
      </c>
    </row>
    <row r="100" spans="1:6" ht="12.75">
      <c r="A100" s="65"/>
      <c r="B100" s="57" t="s">
        <v>24</v>
      </c>
      <c r="C100" s="55"/>
      <c r="D100" s="56"/>
      <c r="E100" s="64"/>
      <c r="F100" s="64">
        <f t="shared" si="0"/>
        <v>0</v>
      </c>
    </row>
    <row r="101" spans="1:6" ht="12.75">
      <c r="A101" s="65"/>
      <c r="B101" s="57" t="s">
        <v>92</v>
      </c>
      <c r="C101" s="55"/>
      <c r="D101" s="56"/>
      <c r="E101" s="64"/>
      <c r="F101" s="64">
        <f t="shared" si="0"/>
        <v>0</v>
      </c>
    </row>
    <row r="102" spans="1:6" ht="12.75">
      <c r="A102" s="65"/>
      <c r="B102" s="57" t="s">
        <v>87</v>
      </c>
      <c r="C102" s="55" t="s">
        <v>34</v>
      </c>
      <c r="D102" s="56">
        <v>21</v>
      </c>
      <c r="E102" s="64"/>
      <c r="F102" s="64">
        <f t="shared" si="0"/>
        <v>0</v>
      </c>
    </row>
    <row r="103" spans="1:6" ht="12.75">
      <c r="A103" s="65"/>
      <c r="B103" s="57"/>
      <c r="C103" s="55"/>
      <c r="D103" s="56"/>
      <c r="E103" s="64"/>
      <c r="F103" s="64">
        <f t="shared" si="0"/>
        <v>0</v>
      </c>
    </row>
    <row r="104" spans="1:6" ht="12.75">
      <c r="A104" s="65"/>
      <c r="B104" s="238" t="s">
        <v>93</v>
      </c>
      <c r="C104" s="236"/>
      <c r="D104" s="236"/>
      <c r="E104" s="236"/>
      <c r="F104" s="236"/>
    </row>
    <row r="105" spans="1:6" ht="25.5">
      <c r="A105" s="65">
        <v>5</v>
      </c>
      <c r="B105" s="65" t="s">
        <v>94</v>
      </c>
      <c r="C105" s="65"/>
      <c r="D105" s="64"/>
      <c r="E105" s="64"/>
      <c r="F105" s="64">
        <f t="shared" si="0"/>
        <v>0</v>
      </c>
    </row>
    <row r="106" spans="1:6" ht="12.75">
      <c r="A106" s="65"/>
      <c r="B106" s="65"/>
      <c r="C106" s="65" t="s">
        <v>49</v>
      </c>
      <c r="D106" s="64">
        <v>15</v>
      </c>
      <c r="E106" s="64"/>
      <c r="F106" s="64">
        <f t="shared" si="0"/>
        <v>0</v>
      </c>
    </row>
    <row r="107" spans="1:6" ht="12.75">
      <c r="A107" s="65"/>
      <c r="B107" s="65"/>
      <c r="C107" s="65"/>
      <c r="D107" s="64"/>
      <c r="E107" s="64"/>
      <c r="F107" s="64">
        <f t="shared" si="0"/>
        <v>0</v>
      </c>
    </row>
    <row r="108" spans="1:6" ht="25.5">
      <c r="A108" s="65">
        <v>6</v>
      </c>
      <c r="B108" s="65" t="s">
        <v>95</v>
      </c>
      <c r="C108" s="65"/>
      <c r="D108" s="64"/>
      <c r="E108" s="64"/>
      <c r="F108" s="64">
        <f t="shared" si="0"/>
        <v>0</v>
      </c>
    </row>
    <row r="109" spans="1:6" ht="12.75">
      <c r="A109" s="65"/>
      <c r="B109" s="65"/>
      <c r="C109" s="65" t="s">
        <v>49</v>
      </c>
      <c r="D109" s="64">
        <v>1</v>
      </c>
      <c r="E109" s="64"/>
      <c r="F109" s="64">
        <f t="shared" si="0"/>
        <v>0</v>
      </c>
    </row>
    <row r="110" spans="1:6" ht="12.75">
      <c r="A110" s="65"/>
      <c r="B110" s="65"/>
      <c r="C110" s="65"/>
      <c r="D110" s="64"/>
      <c r="E110" s="64"/>
      <c r="F110" s="64">
        <f t="shared" si="0"/>
        <v>0</v>
      </c>
    </row>
    <row r="111" spans="1:6" ht="25.5">
      <c r="A111" s="65">
        <v>7</v>
      </c>
      <c r="B111" s="65" t="s">
        <v>96</v>
      </c>
      <c r="C111" s="65"/>
      <c r="D111" s="106"/>
      <c r="E111" s="64"/>
      <c r="F111" s="64">
        <f t="shared" si="0"/>
        <v>0</v>
      </c>
    </row>
    <row r="112" spans="1:6" ht="12.75">
      <c r="A112" s="65"/>
      <c r="B112" s="65"/>
      <c r="C112" s="65" t="s">
        <v>49</v>
      </c>
      <c r="D112" s="64">
        <v>3</v>
      </c>
      <c r="E112" s="64"/>
      <c r="F112" s="64">
        <f t="shared" si="0"/>
        <v>0</v>
      </c>
    </row>
    <row r="113" spans="1:6" ht="12.75">
      <c r="A113" s="65"/>
      <c r="B113" s="65"/>
      <c r="C113" s="65"/>
      <c r="D113" s="64"/>
      <c r="E113" s="64"/>
      <c r="F113" s="64">
        <f t="shared" si="0"/>
        <v>0</v>
      </c>
    </row>
    <row r="114" spans="1:6" ht="81.75" customHeight="1">
      <c r="A114" s="65">
        <v>8</v>
      </c>
      <c r="B114" s="57" t="s">
        <v>597</v>
      </c>
      <c r="C114" s="65"/>
      <c r="D114" s="64"/>
      <c r="E114" s="64"/>
      <c r="F114" s="64">
        <f t="shared" si="0"/>
        <v>0</v>
      </c>
    </row>
    <row r="115" spans="1:6" ht="12.75">
      <c r="A115" s="65"/>
      <c r="B115" s="65"/>
      <c r="C115" s="65" t="s">
        <v>33</v>
      </c>
      <c r="D115" s="64">
        <v>144</v>
      </c>
      <c r="E115" s="64"/>
      <c r="F115" s="64">
        <f t="shared" si="0"/>
        <v>0</v>
      </c>
    </row>
    <row r="116" spans="1:6" ht="12.75">
      <c r="A116" s="65"/>
      <c r="B116" s="65"/>
      <c r="C116" s="65"/>
      <c r="D116" s="64"/>
      <c r="E116" s="64"/>
      <c r="F116" s="64">
        <f t="shared" si="0"/>
        <v>0</v>
      </c>
    </row>
    <row r="117" spans="1:6" ht="57" customHeight="1">
      <c r="A117" s="65">
        <v>9</v>
      </c>
      <c r="B117" s="57" t="s">
        <v>598</v>
      </c>
      <c r="C117" s="65"/>
      <c r="D117" s="64"/>
      <c r="E117" s="64"/>
      <c r="F117" s="64">
        <f t="shared" si="0"/>
        <v>0</v>
      </c>
    </row>
    <row r="118" spans="1:6" ht="12.75">
      <c r="A118" s="65"/>
      <c r="B118" s="65"/>
      <c r="C118" s="65" t="s">
        <v>33</v>
      </c>
      <c r="D118" s="64">
        <v>186</v>
      </c>
      <c r="E118" s="64"/>
      <c r="F118" s="64">
        <f t="shared" si="0"/>
        <v>0</v>
      </c>
    </row>
    <row r="119" spans="1:6" ht="12.75">
      <c r="A119" s="65"/>
      <c r="B119" s="65"/>
      <c r="C119" s="65"/>
      <c r="D119" s="64"/>
      <c r="E119" s="64"/>
      <c r="F119" s="64">
        <f t="shared" si="0"/>
        <v>0</v>
      </c>
    </row>
    <row r="120" spans="1:6" ht="51">
      <c r="A120" s="65">
        <v>10</v>
      </c>
      <c r="B120" s="65" t="s">
        <v>599</v>
      </c>
      <c r="C120" s="65"/>
      <c r="D120" s="64"/>
      <c r="E120" s="64">
        <v>0</v>
      </c>
      <c r="F120" s="64">
        <f t="shared" si="0"/>
        <v>0</v>
      </c>
    </row>
    <row r="121" spans="1:6" ht="12.75">
      <c r="A121" s="65"/>
      <c r="B121" s="65"/>
      <c r="C121" s="65" t="s">
        <v>34</v>
      </c>
      <c r="D121" s="122">
        <v>13</v>
      </c>
      <c r="E121" s="64"/>
      <c r="F121" s="64">
        <f t="shared" si="0"/>
        <v>0</v>
      </c>
    </row>
    <row r="122" spans="1:6" ht="12.75">
      <c r="A122" s="65"/>
      <c r="B122" s="65"/>
      <c r="C122" s="65"/>
      <c r="D122" s="64"/>
      <c r="E122" s="64">
        <v>0</v>
      </c>
      <c r="F122" s="64">
        <f t="shared" si="0"/>
        <v>0</v>
      </c>
    </row>
    <row r="123" spans="1:6" ht="51">
      <c r="A123" s="65">
        <v>11</v>
      </c>
      <c r="B123" s="55" t="s">
        <v>600</v>
      </c>
      <c r="C123" s="65"/>
      <c r="D123" s="64"/>
      <c r="E123" s="64"/>
      <c r="F123" s="64">
        <f t="shared" si="0"/>
        <v>0</v>
      </c>
    </row>
    <row r="124" spans="1:6" ht="12.75">
      <c r="A124" s="65"/>
      <c r="B124" s="65"/>
      <c r="C124" s="65" t="s">
        <v>33</v>
      </c>
      <c r="D124" s="64">
        <v>136</v>
      </c>
      <c r="E124" s="64"/>
      <c r="F124" s="64">
        <f t="shared" si="0"/>
        <v>0</v>
      </c>
    </row>
    <row r="125" spans="1:6" ht="12.75">
      <c r="A125" s="65"/>
      <c r="B125" s="65"/>
      <c r="C125" s="65"/>
      <c r="D125" s="64"/>
      <c r="E125" s="64"/>
      <c r="F125" s="64">
        <f t="shared" si="0"/>
        <v>0</v>
      </c>
    </row>
    <row r="126" spans="1:6" ht="51">
      <c r="A126" s="65">
        <v>12</v>
      </c>
      <c r="B126" s="65" t="s">
        <v>601</v>
      </c>
      <c r="C126" s="65"/>
      <c r="D126" s="64"/>
      <c r="E126" s="64">
        <v>0</v>
      </c>
      <c r="F126" s="64">
        <f t="shared" si="0"/>
        <v>0</v>
      </c>
    </row>
    <row r="127" spans="1:6" ht="12.75">
      <c r="A127" s="65"/>
      <c r="B127" s="65"/>
      <c r="C127" s="65" t="s">
        <v>33</v>
      </c>
      <c r="D127" s="64">
        <v>194</v>
      </c>
      <c r="E127" s="64"/>
      <c r="F127" s="64">
        <f t="shared" si="0"/>
        <v>0</v>
      </c>
    </row>
    <row r="128" spans="1:6" ht="12.75">
      <c r="A128" s="65"/>
      <c r="B128" s="65"/>
      <c r="C128" s="65"/>
      <c r="D128" s="64"/>
      <c r="E128" s="64"/>
      <c r="F128" s="64">
        <f t="shared" si="0"/>
        <v>0</v>
      </c>
    </row>
    <row r="129" spans="1:6" ht="41.25" customHeight="1">
      <c r="A129" s="65">
        <v>13</v>
      </c>
      <c r="B129" s="55" t="s">
        <v>602</v>
      </c>
      <c r="C129" s="65"/>
      <c r="D129" s="64"/>
      <c r="E129" s="64"/>
      <c r="F129" s="64">
        <f t="shared" si="0"/>
        <v>0</v>
      </c>
    </row>
    <row r="130" spans="1:6" ht="12.75">
      <c r="A130" s="65"/>
      <c r="B130" s="65"/>
      <c r="C130" s="65" t="s">
        <v>33</v>
      </c>
      <c r="D130" s="64">
        <v>42</v>
      </c>
      <c r="E130" s="64"/>
      <c r="F130" s="64">
        <f t="shared" si="0"/>
        <v>0</v>
      </c>
    </row>
    <row r="131" spans="1:6" ht="12.75">
      <c r="A131" s="65"/>
      <c r="B131" s="65"/>
      <c r="C131" s="65"/>
      <c r="D131" s="64"/>
      <c r="E131" s="64">
        <v>0</v>
      </c>
      <c r="F131" s="64">
        <f t="shared" si="0"/>
        <v>0</v>
      </c>
    </row>
    <row r="132" spans="1:6" ht="63.75">
      <c r="A132" s="65">
        <v>14</v>
      </c>
      <c r="B132" s="55" t="s">
        <v>603</v>
      </c>
      <c r="C132" s="65"/>
      <c r="D132" s="64"/>
      <c r="E132" s="64"/>
      <c r="F132" s="64">
        <f t="shared" si="0"/>
        <v>0</v>
      </c>
    </row>
    <row r="133" spans="1:6" ht="12.75">
      <c r="A133" s="65"/>
      <c r="B133" s="65"/>
      <c r="C133" s="65" t="s">
        <v>33</v>
      </c>
      <c r="D133" s="64">
        <v>10</v>
      </c>
      <c r="E133" s="64"/>
      <c r="F133" s="64">
        <f t="shared" si="0"/>
        <v>0</v>
      </c>
    </row>
    <row r="134" spans="1:6" ht="12.75">
      <c r="A134" s="65"/>
      <c r="B134" s="65"/>
      <c r="C134" s="65"/>
      <c r="D134" s="64"/>
      <c r="E134" s="64"/>
      <c r="F134" s="64">
        <f t="shared" si="0"/>
        <v>0</v>
      </c>
    </row>
    <row r="135" spans="1:6" ht="51">
      <c r="A135" s="65">
        <v>15</v>
      </c>
      <c r="B135" s="65" t="s">
        <v>604</v>
      </c>
      <c r="C135" s="65"/>
      <c r="D135" s="64"/>
      <c r="E135" s="64"/>
      <c r="F135" s="64">
        <f t="shared" si="0"/>
        <v>0</v>
      </c>
    </row>
    <row r="136" spans="1:6" ht="12.75">
      <c r="A136" s="65"/>
      <c r="B136" s="65"/>
      <c r="C136" s="65" t="s">
        <v>33</v>
      </c>
      <c r="D136" s="64">
        <v>54</v>
      </c>
      <c r="E136" s="64"/>
      <c r="F136" s="64">
        <f t="shared" si="0"/>
        <v>0</v>
      </c>
    </row>
    <row r="137" spans="1:6" ht="12.75">
      <c r="A137" s="65"/>
      <c r="B137" s="65"/>
      <c r="C137" s="65"/>
      <c r="D137" s="64"/>
      <c r="E137" s="64"/>
      <c r="F137" s="64">
        <f t="shared" si="0"/>
        <v>0</v>
      </c>
    </row>
    <row r="138" spans="1:6" ht="54" customHeight="1">
      <c r="A138" s="65">
        <v>16</v>
      </c>
      <c r="B138" s="55" t="s">
        <v>605</v>
      </c>
      <c r="C138" s="55"/>
      <c r="D138" s="56"/>
      <c r="E138" s="56"/>
      <c r="F138" s="64">
        <f t="shared" si="0"/>
        <v>0</v>
      </c>
    </row>
    <row r="139" spans="1:6" ht="12.75">
      <c r="A139" s="65"/>
      <c r="B139" s="55"/>
      <c r="C139" s="55" t="s">
        <v>35</v>
      </c>
      <c r="D139" s="56">
        <v>104</v>
      </c>
      <c r="E139" s="56"/>
      <c r="F139" s="64">
        <f t="shared" si="0"/>
        <v>0</v>
      </c>
    </row>
    <row r="140" spans="1:6" ht="12.75">
      <c r="A140" s="65"/>
      <c r="B140" s="55"/>
      <c r="C140" s="55"/>
      <c r="D140" s="56"/>
      <c r="E140" s="56"/>
      <c r="F140" s="64">
        <f t="shared" si="0"/>
        <v>0</v>
      </c>
    </row>
    <row r="141" spans="1:6" ht="63.75">
      <c r="A141" s="65">
        <v>17</v>
      </c>
      <c r="B141" s="55" t="s">
        <v>606</v>
      </c>
      <c r="C141" s="55"/>
      <c r="D141" s="56"/>
      <c r="E141" s="56"/>
      <c r="F141" s="64">
        <f t="shared" si="0"/>
        <v>0</v>
      </c>
    </row>
    <row r="142" spans="1:6" ht="12.75">
      <c r="A142" s="65"/>
      <c r="B142" s="55"/>
      <c r="C142" s="55" t="s">
        <v>35</v>
      </c>
      <c r="D142" s="56">
        <v>16</v>
      </c>
      <c r="E142" s="56"/>
      <c r="F142" s="64">
        <f aca="true" t="shared" si="1" ref="F142:F164">D142*E142</f>
        <v>0</v>
      </c>
    </row>
    <row r="143" spans="1:6" ht="12.75">
      <c r="A143" s="65"/>
      <c r="B143" s="55"/>
      <c r="C143" s="55"/>
      <c r="D143" s="56"/>
      <c r="E143" s="56"/>
      <c r="F143" s="64">
        <f t="shared" si="1"/>
        <v>0</v>
      </c>
    </row>
    <row r="144" spans="1:6" ht="76.5">
      <c r="A144" s="65">
        <v>18</v>
      </c>
      <c r="B144" s="55" t="s">
        <v>703</v>
      </c>
      <c r="C144" s="55"/>
      <c r="D144" s="56"/>
      <c r="E144" s="56"/>
      <c r="F144" s="64">
        <f t="shared" si="1"/>
        <v>0</v>
      </c>
    </row>
    <row r="145" spans="1:6" ht="12.75">
      <c r="A145" s="65"/>
      <c r="B145" s="55"/>
      <c r="C145" s="55" t="s">
        <v>49</v>
      </c>
      <c r="D145" s="56">
        <v>2</v>
      </c>
      <c r="E145" s="56"/>
      <c r="F145" s="64">
        <f t="shared" si="1"/>
        <v>0</v>
      </c>
    </row>
    <row r="146" spans="1:6" ht="12.75">
      <c r="A146" s="65"/>
      <c r="B146" s="55"/>
      <c r="C146" s="55"/>
      <c r="D146" s="56"/>
      <c r="E146" s="56"/>
      <c r="F146" s="64">
        <f t="shared" si="1"/>
        <v>0</v>
      </c>
    </row>
    <row r="147" spans="1:6" ht="25.5">
      <c r="A147" s="65">
        <v>19</v>
      </c>
      <c r="B147" s="55" t="s">
        <v>589</v>
      </c>
      <c r="C147" s="55"/>
      <c r="D147" s="56"/>
      <c r="E147" s="56"/>
      <c r="F147" s="64">
        <f t="shared" si="1"/>
        <v>0</v>
      </c>
    </row>
    <row r="148" spans="1:6" ht="12.75">
      <c r="A148" s="65"/>
      <c r="B148" s="55"/>
      <c r="C148" s="55" t="s">
        <v>49</v>
      </c>
      <c r="D148" s="56">
        <v>1</v>
      </c>
      <c r="E148" s="56"/>
      <c r="F148" s="64">
        <f t="shared" si="1"/>
        <v>0</v>
      </c>
    </row>
    <row r="149" spans="1:6" ht="12.75">
      <c r="A149" s="65"/>
      <c r="B149" s="55"/>
      <c r="C149" s="55"/>
      <c r="D149" s="56"/>
      <c r="E149" s="56"/>
      <c r="F149" s="64">
        <f t="shared" si="1"/>
        <v>0</v>
      </c>
    </row>
    <row r="150" spans="1:6" ht="51">
      <c r="A150" s="65">
        <v>20</v>
      </c>
      <c r="B150" s="55" t="s">
        <v>702</v>
      </c>
      <c r="C150" s="55"/>
      <c r="D150" s="56"/>
      <c r="E150" s="56"/>
      <c r="F150" s="64">
        <f t="shared" si="1"/>
        <v>0</v>
      </c>
    </row>
    <row r="151" spans="1:6" ht="12.75">
      <c r="A151" s="65"/>
      <c r="B151" s="55"/>
      <c r="C151" s="55" t="s">
        <v>49</v>
      </c>
      <c r="D151" s="56">
        <v>1</v>
      </c>
      <c r="E151" s="56"/>
      <c r="F151" s="64">
        <f t="shared" si="1"/>
        <v>0</v>
      </c>
    </row>
    <row r="152" spans="1:6" ht="12.75">
      <c r="A152" s="65"/>
      <c r="B152" s="55"/>
      <c r="C152" s="55"/>
      <c r="D152" s="56"/>
      <c r="E152" s="56"/>
      <c r="F152" s="64"/>
    </row>
    <row r="153" spans="1:6" ht="12.75">
      <c r="A153" s="65">
        <v>21</v>
      </c>
      <c r="B153" s="55" t="s">
        <v>1070</v>
      </c>
      <c r="C153" s="55"/>
      <c r="D153" s="56"/>
      <c r="E153" s="56"/>
      <c r="F153" s="64">
        <f t="shared" si="1"/>
        <v>0</v>
      </c>
    </row>
    <row r="154" spans="1:6" ht="12.75">
      <c r="A154" s="65"/>
      <c r="B154" s="55"/>
      <c r="C154" s="55" t="s">
        <v>35</v>
      </c>
      <c r="D154" s="56">
        <v>10</v>
      </c>
      <c r="E154" s="56"/>
      <c r="F154" s="64">
        <f t="shared" si="1"/>
        <v>0</v>
      </c>
    </row>
    <row r="155" spans="1:6" ht="12.75">
      <c r="A155" s="65"/>
      <c r="B155" s="55"/>
      <c r="C155" s="55"/>
      <c r="D155" s="56"/>
      <c r="E155" s="56"/>
      <c r="F155" s="64">
        <f t="shared" si="1"/>
        <v>0</v>
      </c>
    </row>
    <row r="156" spans="1:6" ht="63.75">
      <c r="A156" s="65">
        <v>22</v>
      </c>
      <c r="B156" s="55" t="s">
        <v>701</v>
      </c>
      <c r="C156" s="55"/>
      <c r="D156" s="56"/>
      <c r="E156" s="56"/>
      <c r="F156" s="64">
        <f t="shared" si="1"/>
        <v>0</v>
      </c>
    </row>
    <row r="157" spans="1:6" ht="12.75">
      <c r="A157" s="65"/>
      <c r="B157" s="55"/>
      <c r="C157" s="55" t="s">
        <v>33</v>
      </c>
      <c r="D157" s="56">
        <v>99</v>
      </c>
      <c r="E157" s="56"/>
      <c r="F157" s="64">
        <f t="shared" si="1"/>
        <v>0</v>
      </c>
    </row>
    <row r="158" spans="1:6" ht="12.75">
      <c r="A158" s="65"/>
      <c r="B158" s="55"/>
      <c r="C158" s="55"/>
      <c r="D158" s="56"/>
      <c r="E158" s="56"/>
      <c r="F158" s="64">
        <f t="shared" si="1"/>
        <v>0</v>
      </c>
    </row>
    <row r="159" spans="1:6" ht="25.5">
      <c r="A159" s="65">
        <v>23</v>
      </c>
      <c r="B159" s="65" t="s">
        <v>65</v>
      </c>
      <c r="C159" s="65"/>
      <c r="D159" s="106"/>
      <c r="E159" s="64"/>
      <c r="F159" s="64">
        <f t="shared" si="1"/>
        <v>0</v>
      </c>
    </row>
    <row r="160" spans="1:6" ht="12.75">
      <c r="A160" s="65"/>
      <c r="B160" s="65"/>
      <c r="C160" s="65" t="s">
        <v>49</v>
      </c>
      <c r="D160" s="64">
        <v>1</v>
      </c>
      <c r="E160" s="64"/>
      <c r="F160" s="64">
        <f t="shared" si="1"/>
        <v>0</v>
      </c>
    </row>
    <row r="161" spans="1:6" ht="12.75">
      <c r="A161" s="65"/>
      <c r="B161" s="65"/>
      <c r="C161" s="65"/>
      <c r="D161" s="64"/>
      <c r="E161" s="64"/>
      <c r="F161" s="64">
        <f t="shared" si="1"/>
        <v>0</v>
      </c>
    </row>
    <row r="162" spans="1:6" ht="12.75">
      <c r="A162" s="65">
        <v>24</v>
      </c>
      <c r="B162" s="65" t="s">
        <v>1071</v>
      </c>
      <c r="C162" s="65"/>
      <c r="D162" s="64"/>
      <c r="E162" s="64"/>
      <c r="F162" s="64">
        <f t="shared" si="1"/>
        <v>0</v>
      </c>
    </row>
    <row r="163" spans="1:6" ht="12.75">
      <c r="A163" s="65"/>
      <c r="B163" s="65"/>
      <c r="C163" s="65" t="s">
        <v>49</v>
      </c>
      <c r="D163" s="64">
        <v>4</v>
      </c>
      <c r="E163" s="64"/>
      <c r="F163" s="64">
        <f t="shared" si="1"/>
        <v>0</v>
      </c>
    </row>
    <row r="164" spans="1:6" ht="13.5" thickBot="1">
      <c r="A164" s="65"/>
      <c r="B164" s="65"/>
      <c r="C164" s="65"/>
      <c r="D164" s="64"/>
      <c r="E164" s="64"/>
      <c r="F164" s="64">
        <f t="shared" si="1"/>
        <v>0</v>
      </c>
    </row>
    <row r="165" spans="1:6" ht="25.5">
      <c r="A165" s="123"/>
      <c r="B165" s="124" t="s">
        <v>6</v>
      </c>
      <c r="C165" s="123"/>
      <c r="D165" s="125"/>
      <c r="E165" s="125">
        <v>0</v>
      </c>
      <c r="F165" s="126">
        <f>SUM(F80:F164)</f>
        <v>0</v>
      </c>
    </row>
    <row r="166" spans="1:6" ht="12.75">
      <c r="A166" s="105">
        <v>2</v>
      </c>
      <c r="B166" s="105" t="s">
        <v>54</v>
      </c>
      <c r="C166" s="65"/>
      <c r="D166" s="64"/>
      <c r="E166" s="64">
        <v>0</v>
      </c>
      <c r="F166" s="64">
        <f>D166*E166</f>
        <v>0</v>
      </c>
    </row>
    <row r="167" spans="1:6" ht="12.75">
      <c r="A167" s="105"/>
      <c r="B167" s="121" t="s">
        <v>62</v>
      </c>
      <c r="C167" s="65"/>
      <c r="D167" s="64"/>
      <c r="E167" s="64"/>
      <c r="F167" s="64"/>
    </row>
    <row r="168" spans="1:6" ht="66" customHeight="1">
      <c r="A168" s="111"/>
      <c r="B168" s="234" t="s">
        <v>82</v>
      </c>
      <c r="C168" s="236"/>
      <c r="D168" s="236"/>
      <c r="E168" s="236"/>
      <c r="F168" s="236"/>
    </row>
    <row r="169" spans="1:6" ht="12.75">
      <c r="A169" s="111"/>
      <c r="B169" s="60"/>
      <c r="C169" s="55"/>
      <c r="D169" s="56"/>
      <c r="E169" s="56"/>
      <c r="F169" s="56"/>
    </row>
    <row r="170" spans="1:6" ht="38.25">
      <c r="A170" s="57">
        <v>1</v>
      </c>
      <c r="B170" s="55" t="s">
        <v>608</v>
      </c>
      <c r="C170" s="55"/>
      <c r="D170" s="56"/>
      <c r="E170" s="56"/>
      <c r="F170" s="56">
        <f>D170*E170</f>
        <v>0</v>
      </c>
    </row>
    <row r="171" spans="1:6" ht="12.75">
      <c r="A171" s="57"/>
      <c r="B171" s="60"/>
      <c r="C171" s="55" t="s">
        <v>34</v>
      </c>
      <c r="D171" s="56">
        <v>12</v>
      </c>
      <c r="E171" s="56"/>
      <c r="F171" s="56">
        <f>D171*E171</f>
        <v>0</v>
      </c>
    </row>
    <row r="172" spans="1:6" ht="12.75">
      <c r="A172" s="57"/>
      <c r="B172" s="60"/>
      <c r="C172" s="55"/>
      <c r="D172" s="56"/>
      <c r="E172" s="56"/>
      <c r="F172" s="56">
        <f aca="true" t="shared" si="2" ref="F172:F207">D172*E172</f>
        <v>0</v>
      </c>
    </row>
    <row r="173" spans="1:6" ht="76.5">
      <c r="A173" s="57">
        <v>2</v>
      </c>
      <c r="B173" s="55" t="s">
        <v>609</v>
      </c>
      <c r="C173" s="55"/>
      <c r="D173" s="56"/>
      <c r="E173" s="56"/>
      <c r="F173" s="56">
        <f t="shared" si="2"/>
        <v>0</v>
      </c>
    </row>
    <row r="174" spans="1:6" ht="12.75">
      <c r="A174" s="57"/>
      <c r="B174" s="60"/>
      <c r="C174" s="55" t="s">
        <v>34</v>
      </c>
      <c r="D174" s="56">
        <v>164</v>
      </c>
      <c r="E174" s="56"/>
      <c r="F174" s="56">
        <f t="shared" si="2"/>
        <v>0</v>
      </c>
    </row>
    <row r="175" spans="1:6" ht="12.75">
      <c r="A175" s="57"/>
      <c r="B175" s="60"/>
      <c r="C175" s="55"/>
      <c r="D175" s="56"/>
      <c r="E175" s="56"/>
      <c r="F175" s="56">
        <f t="shared" si="2"/>
        <v>0</v>
      </c>
    </row>
    <row r="176" spans="1:6" ht="63.75">
      <c r="A176" s="57">
        <v>3</v>
      </c>
      <c r="B176" s="55" t="s">
        <v>610</v>
      </c>
      <c r="C176" s="55"/>
      <c r="D176" s="56"/>
      <c r="E176" s="56">
        <v>0</v>
      </c>
      <c r="F176" s="56">
        <f t="shared" si="2"/>
        <v>0</v>
      </c>
    </row>
    <row r="177" spans="1:6" ht="12.75">
      <c r="A177" s="57"/>
      <c r="B177" s="55"/>
      <c r="C177" s="55" t="s">
        <v>34</v>
      </c>
      <c r="D177" s="56">
        <v>156</v>
      </c>
      <c r="E177" s="56"/>
      <c r="F177" s="56">
        <f t="shared" si="2"/>
        <v>0</v>
      </c>
    </row>
    <row r="178" spans="1:6" ht="12.75">
      <c r="A178" s="57"/>
      <c r="B178" s="55"/>
      <c r="C178" s="55"/>
      <c r="D178" s="56"/>
      <c r="E178" s="56"/>
      <c r="F178" s="56">
        <f t="shared" si="2"/>
        <v>0</v>
      </c>
    </row>
    <row r="179" spans="1:6" ht="25.5">
      <c r="A179" s="57">
        <v>4</v>
      </c>
      <c r="B179" s="55" t="s">
        <v>611</v>
      </c>
      <c r="C179" s="55"/>
      <c r="D179" s="56"/>
      <c r="E179" s="56">
        <v>0</v>
      </c>
      <c r="F179" s="56">
        <f t="shared" si="2"/>
        <v>0</v>
      </c>
    </row>
    <row r="180" spans="1:6" ht="12.75">
      <c r="A180" s="57"/>
      <c r="B180" s="55"/>
      <c r="C180" s="55" t="s">
        <v>33</v>
      </c>
      <c r="D180" s="56">
        <v>121</v>
      </c>
      <c r="E180" s="56"/>
      <c r="F180" s="56">
        <f t="shared" si="2"/>
        <v>0</v>
      </c>
    </row>
    <row r="181" spans="1:6" ht="12.75">
      <c r="A181" s="57"/>
      <c r="B181" s="55"/>
      <c r="C181" s="55"/>
      <c r="D181" s="56"/>
      <c r="E181" s="56">
        <v>0</v>
      </c>
      <c r="F181" s="56">
        <f t="shared" si="2"/>
        <v>0</v>
      </c>
    </row>
    <row r="182" spans="1:6" ht="38.25">
      <c r="A182" s="57">
        <v>5</v>
      </c>
      <c r="B182" s="55" t="s">
        <v>612</v>
      </c>
      <c r="C182" s="55"/>
      <c r="D182" s="56"/>
      <c r="E182" s="56">
        <v>0</v>
      </c>
      <c r="F182" s="56">
        <f t="shared" si="2"/>
        <v>0</v>
      </c>
    </row>
    <row r="183" spans="1:6" ht="12.75">
      <c r="A183" s="57"/>
      <c r="B183" s="55"/>
      <c r="C183" s="55" t="s">
        <v>33</v>
      </c>
      <c r="D183" s="56">
        <v>297</v>
      </c>
      <c r="E183" s="56"/>
      <c r="F183" s="56">
        <f t="shared" si="2"/>
        <v>0</v>
      </c>
    </row>
    <row r="184" spans="1:6" ht="12.75">
      <c r="A184" s="57"/>
      <c r="B184" s="55"/>
      <c r="C184" s="55"/>
      <c r="D184" s="56"/>
      <c r="E184" s="56"/>
      <c r="F184" s="56">
        <f t="shared" si="2"/>
        <v>0</v>
      </c>
    </row>
    <row r="185" spans="1:6" ht="38.25">
      <c r="A185" s="57">
        <v>6</v>
      </c>
      <c r="B185" s="55" t="s">
        <v>613</v>
      </c>
      <c r="C185" s="55"/>
      <c r="D185" s="56"/>
      <c r="E185" s="56">
        <v>0</v>
      </c>
      <c r="F185" s="56">
        <f t="shared" si="2"/>
        <v>0</v>
      </c>
    </row>
    <row r="186" spans="1:6" ht="12.75">
      <c r="A186" s="57"/>
      <c r="B186" s="55"/>
      <c r="C186" s="55" t="s">
        <v>33</v>
      </c>
      <c r="D186" s="56">
        <v>178</v>
      </c>
      <c r="E186" s="56"/>
      <c r="F186" s="56">
        <f t="shared" si="2"/>
        <v>0</v>
      </c>
    </row>
    <row r="187" spans="1:6" ht="12.75">
      <c r="A187" s="57"/>
      <c r="B187" s="55"/>
      <c r="C187" s="55"/>
      <c r="D187" s="56"/>
      <c r="E187" s="56"/>
      <c r="F187" s="56">
        <f t="shared" si="2"/>
        <v>0</v>
      </c>
    </row>
    <row r="188" spans="1:6" ht="63.75">
      <c r="A188" s="57">
        <v>7</v>
      </c>
      <c r="B188" s="55" t="s">
        <v>114</v>
      </c>
      <c r="C188" s="55"/>
      <c r="D188" s="56"/>
      <c r="E188" s="56"/>
      <c r="F188" s="56">
        <f t="shared" si="2"/>
        <v>0</v>
      </c>
    </row>
    <row r="189" spans="1:6" ht="12.75">
      <c r="A189" s="57"/>
      <c r="B189" s="55"/>
      <c r="C189" s="55" t="s">
        <v>34</v>
      </c>
      <c r="D189" s="56">
        <v>48</v>
      </c>
      <c r="E189" s="56"/>
      <c r="F189" s="56">
        <f t="shared" si="2"/>
        <v>0</v>
      </c>
    </row>
    <row r="190" spans="1:6" ht="12.75">
      <c r="A190" s="57"/>
      <c r="B190" s="55"/>
      <c r="C190" s="55"/>
      <c r="D190" s="56"/>
      <c r="E190" s="56"/>
      <c r="F190" s="56">
        <f t="shared" si="2"/>
        <v>0</v>
      </c>
    </row>
    <row r="191" spans="1:6" ht="51">
      <c r="A191" s="57">
        <v>8</v>
      </c>
      <c r="B191" s="55" t="s">
        <v>614</v>
      </c>
      <c r="C191" s="55"/>
      <c r="D191" s="56"/>
      <c r="E191" s="56">
        <v>0</v>
      </c>
      <c r="F191" s="56">
        <f t="shared" si="2"/>
        <v>0</v>
      </c>
    </row>
    <row r="192" spans="1:6" ht="12.75">
      <c r="A192" s="57"/>
      <c r="B192" s="55"/>
      <c r="C192" s="55" t="s">
        <v>34</v>
      </c>
      <c r="D192" s="56">
        <v>57</v>
      </c>
      <c r="E192" s="56"/>
      <c r="F192" s="56">
        <f t="shared" si="2"/>
        <v>0</v>
      </c>
    </row>
    <row r="193" spans="1:6" ht="12.75">
      <c r="A193" s="57"/>
      <c r="B193" s="55"/>
      <c r="C193" s="55"/>
      <c r="D193" s="56"/>
      <c r="E193" s="56"/>
      <c r="F193" s="56">
        <f t="shared" si="2"/>
        <v>0</v>
      </c>
    </row>
    <row r="194" spans="1:6" ht="63.75">
      <c r="A194" s="57">
        <v>9</v>
      </c>
      <c r="B194" s="55" t="s">
        <v>165</v>
      </c>
      <c r="C194" s="55"/>
      <c r="D194" s="56"/>
      <c r="E194" s="56">
        <v>0</v>
      </c>
      <c r="F194" s="56">
        <f t="shared" si="2"/>
        <v>0</v>
      </c>
    </row>
    <row r="195" spans="1:6" ht="12.75">
      <c r="A195" s="57"/>
      <c r="B195" s="55"/>
      <c r="C195" s="55" t="s">
        <v>34</v>
      </c>
      <c r="D195" s="56">
        <v>90</v>
      </c>
      <c r="E195" s="56"/>
      <c r="F195" s="56">
        <f t="shared" si="2"/>
        <v>0</v>
      </c>
    </row>
    <row r="196" spans="1:6" ht="12.75">
      <c r="A196" s="57"/>
      <c r="B196" s="55"/>
      <c r="C196" s="55"/>
      <c r="D196" s="56"/>
      <c r="E196" s="56"/>
      <c r="F196" s="56">
        <f t="shared" si="2"/>
        <v>0</v>
      </c>
    </row>
    <row r="197" spans="1:6" ht="25.5">
      <c r="A197" s="57">
        <v>10</v>
      </c>
      <c r="B197" s="55" t="s">
        <v>615</v>
      </c>
      <c r="C197" s="55"/>
      <c r="D197" s="56"/>
      <c r="E197" s="56"/>
      <c r="F197" s="56">
        <f t="shared" si="2"/>
        <v>0</v>
      </c>
    </row>
    <row r="198" spans="1:6" ht="12.75">
      <c r="A198" s="57"/>
      <c r="B198" s="55"/>
      <c r="C198" s="55" t="s">
        <v>34</v>
      </c>
      <c r="D198" s="56">
        <v>89</v>
      </c>
      <c r="E198" s="56"/>
      <c r="F198" s="56">
        <f t="shared" si="2"/>
        <v>0</v>
      </c>
    </row>
    <row r="199" spans="1:6" ht="12.75">
      <c r="A199" s="57"/>
      <c r="B199" s="55"/>
      <c r="C199" s="55"/>
      <c r="D199" s="56"/>
      <c r="E199" s="56">
        <v>0</v>
      </c>
      <c r="F199" s="56">
        <f t="shared" si="2"/>
        <v>0</v>
      </c>
    </row>
    <row r="200" spans="1:6" ht="102">
      <c r="A200" s="57">
        <v>11</v>
      </c>
      <c r="B200" s="55" t="s">
        <v>616</v>
      </c>
      <c r="C200" s="55"/>
      <c r="D200" s="56"/>
      <c r="E200" s="56">
        <v>0</v>
      </c>
      <c r="F200" s="56">
        <f t="shared" si="2"/>
        <v>0</v>
      </c>
    </row>
    <row r="201" spans="1:6" ht="12.75">
      <c r="A201" s="57"/>
      <c r="B201" s="55"/>
      <c r="C201" s="55" t="s">
        <v>34</v>
      </c>
      <c r="D201" s="56">
        <v>69</v>
      </c>
      <c r="E201" s="56"/>
      <c r="F201" s="56">
        <f t="shared" si="2"/>
        <v>0</v>
      </c>
    </row>
    <row r="202" spans="1:6" ht="12.75">
      <c r="A202" s="57"/>
      <c r="B202" s="55"/>
      <c r="C202" s="55"/>
      <c r="D202" s="56"/>
      <c r="E202" s="56"/>
      <c r="F202" s="56">
        <f t="shared" si="2"/>
        <v>0</v>
      </c>
    </row>
    <row r="203" spans="1:6" ht="38.25">
      <c r="A203" s="57">
        <v>12</v>
      </c>
      <c r="B203" s="55" t="s">
        <v>617</v>
      </c>
      <c r="C203" s="55"/>
      <c r="D203" s="56"/>
      <c r="E203" s="56"/>
      <c r="F203" s="56">
        <f t="shared" si="2"/>
        <v>0</v>
      </c>
    </row>
    <row r="204" spans="1:6" ht="12.75">
      <c r="A204" s="57"/>
      <c r="B204" s="55"/>
      <c r="C204" s="55" t="s">
        <v>33</v>
      </c>
      <c r="D204" s="56">
        <v>74</v>
      </c>
      <c r="E204" s="56"/>
      <c r="F204" s="56">
        <f t="shared" si="2"/>
        <v>0</v>
      </c>
    </row>
    <row r="205" spans="1:6" ht="12.75">
      <c r="A205" s="57"/>
      <c r="B205" s="55"/>
      <c r="C205" s="55"/>
      <c r="D205" s="56"/>
      <c r="E205" s="56"/>
      <c r="F205" s="56">
        <f t="shared" si="2"/>
        <v>0</v>
      </c>
    </row>
    <row r="206" spans="1:6" ht="25.5">
      <c r="A206" s="57">
        <v>13</v>
      </c>
      <c r="B206" s="55" t="s">
        <v>618</v>
      </c>
      <c r="C206" s="55"/>
      <c r="D206" s="56"/>
      <c r="E206" s="56">
        <v>0</v>
      </c>
      <c r="F206" s="56">
        <f t="shared" si="2"/>
        <v>0</v>
      </c>
    </row>
    <row r="207" spans="1:6" ht="13.5" thickBot="1">
      <c r="A207" s="55"/>
      <c r="B207" s="58"/>
      <c r="C207" s="58" t="s">
        <v>49</v>
      </c>
      <c r="D207" s="59">
        <v>1</v>
      </c>
      <c r="E207" s="59"/>
      <c r="F207" s="59">
        <f t="shared" si="2"/>
        <v>0</v>
      </c>
    </row>
    <row r="208" spans="1:6" ht="12.75">
      <c r="A208" s="55"/>
      <c r="B208" s="111" t="s">
        <v>63</v>
      </c>
      <c r="C208" s="111"/>
      <c r="D208" s="56"/>
      <c r="E208" s="113">
        <v>0</v>
      </c>
      <c r="F208" s="113">
        <f>SUM(F170:F207)</f>
        <v>0</v>
      </c>
    </row>
    <row r="209" spans="1:6" ht="12.75">
      <c r="A209" s="55"/>
      <c r="B209" s="55"/>
      <c r="C209" s="55"/>
      <c r="D209" s="56"/>
      <c r="E209" s="56">
        <v>0</v>
      </c>
      <c r="F209" s="56">
        <f aca="true" t="shared" si="3" ref="F209:F284">D209*E209</f>
        <v>0</v>
      </c>
    </row>
    <row r="210" spans="1:6" ht="12.75">
      <c r="A210" s="111">
        <v>3</v>
      </c>
      <c r="B210" s="111" t="s">
        <v>55</v>
      </c>
      <c r="C210" s="55"/>
      <c r="D210" s="56"/>
      <c r="E210" s="56">
        <v>0</v>
      </c>
      <c r="F210" s="56">
        <f t="shared" si="3"/>
        <v>0</v>
      </c>
    </row>
    <row r="211" spans="1:6" ht="38.25">
      <c r="A211" s="55">
        <v>1</v>
      </c>
      <c r="B211" s="55" t="s">
        <v>619</v>
      </c>
      <c r="C211" s="55"/>
      <c r="D211" s="56"/>
      <c r="E211" s="56">
        <v>0</v>
      </c>
      <c r="F211" s="56">
        <f t="shared" si="3"/>
        <v>0</v>
      </c>
    </row>
    <row r="212" spans="1:6" ht="12.75">
      <c r="A212" s="55"/>
      <c r="B212" s="55"/>
      <c r="C212" s="55" t="s">
        <v>34</v>
      </c>
      <c r="D212" s="56">
        <v>9</v>
      </c>
      <c r="E212" s="56"/>
      <c r="F212" s="56">
        <f t="shared" si="3"/>
        <v>0</v>
      </c>
    </row>
    <row r="213" spans="1:6" ht="12.75">
      <c r="A213" s="55"/>
      <c r="B213" s="55"/>
      <c r="C213" s="55"/>
      <c r="D213" s="56"/>
      <c r="E213" s="56"/>
      <c r="F213" s="56">
        <f t="shared" si="3"/>
        <v>0</v>
      </c>
    </row>
    <row r="214" spans="1:6" ht="25.5">
      <c r="A214" s="55">
        <v>2</v>
      </c>
      <c r="B214" s="55" t="s">
        <v>620</v>
      </c>
      <c r="C214" s="55"/>
      <c r="D214" s="56"/>
      <c r="E214" s="56">
        <v>0</v>
      </c>
      <c r="F214" s="56">
        <f t="shared" si="3"/>
        <v>0</v>
      </c>
    </row>
    <row r="215" spans="1:6" ht="12.75">
      <c r="A215" s="55"/>
      <c r="B215" s="55"/>
      <c r="C215" s="55" t="s">
        <v>34</v>
      </c>
      <c r="D215" s="56">
        <v>39</v>
      </c>
      <c r="E215" s="56"/>
      <c r="F215" s="56">
        <f t="shared" si="3"/>
        <v>0</v>
      </c>
    </row>
    <row r="216" spans="1:6" ht="12.75">
      <c r="A216" s="55"/>
      <c r="B216" s="55"/>
      <c r="C216" s="55"/>
      <c r="D216" s="56"/>
      <c r="E216" s="56"/>
      <c r="F216" s="56">
        <f t="shared" si="3"/>
        <v>0</v>
      </c>
    </row>
    <row r="217" spans="1:6" ht="63.75">
      <c r="A217" s="55">
        <v>3</v>
      </c>
      <c r="B217" s="55" t="s">
        <v>621</v>
      </c>
      <c r="C217" s="55"/>
      <c r="D217" s="56"/>
      <c r="E217" s="56">
        <v>0</v>
      </c>
      <c r="F217" s="56">
        <f t="shared" si="3"/>
        <v>0</v>
      </c>
    </row>
    <row r="218" spans="1:6" ht="12.75">
      <c r="A218" s="55"/>
      <c r="B218" s="55"/>
      <c r="C218" s="55" t="s">
        <v>34</v>
      </c>
      <c r="D218" s="56">
        <v>34</v>
      </c>
      <c r="E218" s="56"/>
      <c r="F218" s="56">
        <f t="shared" si="3"/>
        <v>0</v>
      </c>
    </row>
    <row r="219" spans="1:6" ht="12.75">
      <c r="A219" s="55"/>
      <c r="B219" s="55"/>
      <c r="C219" s="55"/>
      <c r="D219" s="56"/>
      <c r="E219" s="56">
        <v>0</v>
      </c>
      <c r="F219" s="56">
        <f t="shared" si="3"/>
        <v>0</v>
      </c>
    </row>
    <row r="220" spans="1:6" ht="63.75">
      <c r="A220" s="55">
        <v>4</v>
      </c>
      <c r="B220" s="55" t="s">
        <v>115</v>
      </c>
      <c r="C220" s="55"/>
      <c r="D220" s="56"/>
      <c r="E220" s="56">
        <v>0</v>
      </c>
      <c r="F220" s="56">
        <f t="shared" si="3"/>
        <v>0</v>
      </c>
    </row>
    <row r="221" spans="1:6" ht="12.75">
      <c r="A221" s="55"/>
      <c r="B221" s="55"/>
      <c r="C221" s="55" t="s">
        <v>34</v>
      </c>
      <c r="D221" s="56">
        <v>22</v>
      </c>
      <c r="E221" s="56"/>
      <c r="F221" s="56">
        <f t="shared" si="3"/>
        <v>0</v>
      </c>
    </row>
    <row r="222" spans="1:6" ht="12.75">
      <c r="A222" s="55"/>
      <c r="B222" s="55"/>
      <c r="C222" s="55"/>
      <c r="D222" s="56"/>
      <c r="E222" s="56"/>
      <c r="F222" s="56">
        <f t="shared" si="3"/>
        <v>0</v>
      </c>
    </row>
    <row r="223" spans="1:6" ht="25.5">
      <c r="A223" s="55">
        <v>5</v>
      </c>
      <c r="B223" s="55" t="s">
        <v>622</v>
      </c>
      <c r="C223" s="55"/>
      <c r="D223" s="56"/>
      <c r="E223" s="56">
        <v>0</v>
      </c>
      <c r="F223" s="56">
        <f t="shared" si="3"/>
        <v>0</v>
      </c>
    </row>
    <row r="224" spans="1:6" ht="12.75">
      <c r="A224" s="55"/>
      <c r="B224" s="55"/>
      <c r="C224" s="55" t="s">
        <v>34</v>
      </c>
      <c r="D224" s="56">
        <v>2</v>
      </c>
      <c r="E224" s="56"/>
      <c r="F224" s="56">
        <f t="shared" si="3"/>
        <v>0</v>
      </c>
    </row>
    <row r="225" spans="1:6" ht="12.75">
      <c r="A225" s="55"/>
      <c r="B225" s="55"/>
      <c r="C225" s="55"/>
      <c r="D225" s="56"/>
      <c r="E225" s="56"/>
      <c r="F225" s="56">
        <f t="shared" si="3"/>
        <v>0</v>
      </c>
    </row>
    <row r="226" spans="1:6" ht="38.25">
      <c r="A226" s="55">
        <v>6</v>
      </c>
      <c r="B226" s="55" t="s">
        <v>623</v>
      </c>
      <c r="C226" s="55"/>
      <c r="D226" s="56"/>
      <c r="E226" s="56">
        <v>0</v>
      </c>
      <c r="F226" s="56">
        <f t="shared" si="3"/>
        <v>0</v>
      </c>
    </row>
    <row r="227" spans="1:6" ht="12.75">
      <c r="A227" s="55"/>
      <c r="B227" s="55"/>
      <c r="C227" s="55" t="s">
        <v>34</v>
      </c>
      <c r="D227" s="56">
        <v>11</v>
      </c>
      <c r="E227" s="56"/>
      <c r="F227" s="56">
        <f t="shared" si="3"/>
        <v>0</v>
      </c>
    </row>
    <row r="228" spans="1:6" ht="12.75">
      <c r="A228" s="55"/>
      <c r="B228" s="55"/>
      <c r="C228" s="55"/>
      <c r="D228" s="56"/>
      <c r="E228" s="56"/>
      <c r="F228" s="56">
        <f t="shared" si="3"/>
        <v>0</v>
      </c>
    </row>
    <row r="229" spans="1:6" ht="51">
      <c r="A229" s="55">
        <v>7</v>
      </c>
      <c r="B229" s="55" t="s">
        <v>624</v>
      </c>
      <c r="C229" s="55"/>
      <c r="D229" s="56"/>
      <c r="E229" s="56">
        <v>0</v>
      </c>
      <c r="F229" s="56">
        <f t="shared" si="3"/>
        <v>0</v>
      </c>
    </row>
    <row r="230" spans="1:6" ht="12.75">
      <c r="A230" s="55"/>
      <c r="B230" s="55"/>
      <c r="C230" s="55" t="s">
        <v>34</v>
      </c>
      <c r="D230" s="56">
        <v>58</v>
      </c>
      <c r="E230" s="56"/>
      <c r="F230" s="56">
        <f t="shared" si="3"/>
        <v>0</v>
      </c>
    </row>
    <row r="231" spans="1:6" ht="12.75">
      <c r="A231" s="55"/>
      <c r="B231" s="55"/>
      <c r="C231" s="55"/>
      <c r="D231" s="56"/>
      <c r="E231" s="56"/>
      <c r="F231" s="56">
        <f t="shared" si="3"/>
        <v>0</v>
      </c>
    </row>
    <row r="232" spans="1:6" ht="25.5">
      <c r="A232" s="55">
        <v>8</v>
      </c>
      <c r="B232" s="55" t="s">
        <v>625</v>
      </c>
      <c r="C232" s="55"/>
      <c r="D232" s="56"/>
      <c r="E232" s="56">
        <v>0</v>
      </c>
      <c r="F232" s="56">
        <f t="shared" si="3"/>
        <v>0</v>
      </c>
    </row>
    <row r="233" spans="1:6" ht="12.75">
      <c r="A233" s="55"/>
      <c r="B233" s="55"/>
      <c r="C233" s="55" t="s">
        <v>34</v>
      </c>
      <c r="D233" s="56">
        <v>14</v>
      </c>
      <c r="E233" s="56"/>
      <c r="F233" s="56">
        <f t="shared" si="3"/>
        <v>0</v>
      </c>
    </row>
    <row r="234" spans="1:6" ht="12.75">
      <c r="A234" s="55"/>
      <c r="B234" s="55"/>
      <c r="C234" s="55"/>
      <c r="D234" s="56"/>
      <c r="E234" s="56"/>
      <c r="F234" s="56">
        <f t="shared" si="3"/>
        <v>0</v>
      </c>
    </row>
    <row r="235" spans="1:6" ht="38.25">
      <c r="A235" s="55">
        <v>9</v>
      </c>
      <c r="B235" s="55" t="s">
        <v>626</v>
      </c>
      <c r="C235" s="55"/>
      <c r="D235" s="56"/>
      <c r="E235" s="56">
        <v>0</v>
      </c>
      <c r="F235" s="56">
        <f t="shared" si="3"/>
        <v>0</v>
      </c>
    </row>
    <row r="236" spans="1:6" ht="12.75">
      <c r="A236" s="55"/>
      <c r="B236" s="55"/>
      <c r="C236" s="55" t="s">
        <v>34</v>
      </c>
      <c r="D236" s="56">
        <v>2</v>
      </c>
      <c r="E236" s="56"/>
      <c r="F236" s="56">
        <f t="shared" si="3"/>
        <v>0</v>
      </c>
    </row>
    <row r="237" spans="1:6" ht="12.75">
      <c r="A237" s="55"/>
      <c r="B237" s="55"/>
      <c r="C237" s="55"/>
      <c r="D237" s="56"/>
      <c r="E237" s="56"/>
      <c r="F237" s="56">
        <f t="shared" si="3"/>
        <v>0</v>
      </c>
    </row>
    <row r="238" spans="1:6" ht="38.25">
      <c r="A238" s="55">
        <v>10</v>
      </c>
      <c r="B238" s="55" t="s">
        <v>627</v>
      </c>
      <c r="C238" s="55"/>
      <c r="D238" s="56"/>
      <c r="E238" s="56">
        <v>0</v>
      </c>
      <c r="F238" s="56">
        <f t="shared" si="3"/>
        <v>0</v>
      </c>
    </row>
    <row r="239" spans="1:6" ht="12.75">
      <c r="A239" s="55"/>
      <c r="B239" s="55"/>
      <c r="C239" s="55" t="s">
        <v>34</v>
      </c>
      <c r="D239" s="56">
        <v>13</v>
      </c>
      <c r="E239" s="56"/>
      <c r="F239" s="56">
        <f t="shared" si="3"/>
        <v>0</v>
      </c>
    </row>
    <row r="240" spans="1:6" ht="12.75">
      <c r="A240" s="55"/>
      <c r="B240" s="55"/>
      <c r="C240" s="55"/>
      <c r="D240" s="56"/>
      <c r="E240" s="56"/>
      <c r="F240" s="56">
        <f t="shared" si="3"/>
        <v>0</v>
      </c>
    </row>
    <row r="241" spans="1:6" ht="63.75">
      <c r="A241" s="55">
        <v>11</v>
      </c>
      <c r="B241" s="55" t="s">
        <v>947</v>
      </c>
      <c r="F241" s="56">
        <f t="shared" si="3"/>
        <v>0</v>
      </c>
    </row>
    <row r="242" spans="1:6" ht="12.75">
      <c r="A242" s="55"/>
      <c r="B242" s="55"/>
      <c r="C242" s="55" t="s">
        <v>33</v>
      </c>
      <c r="D242" s="56">
        <v>312</v>
      </c>
      <c r="E242" s="56"/>
      <c r="F242" s="56">
        <f t="shared" si="3"/>
        <v>0</v>
      </c>
    </row>
    <row r="243" spans="1:6" ht="12.75">
      <c r="A243" s="55"/>
      <c r="B243" s="55"/>
      <c r="C243" s="55"/>
      <c r="D243" s="56"/>
      <c r="E243" s="56"/>
      <c r="F243" s="56">
        <f t="shared" si="3"/>
        <v>0</v>
      </c>
    </row>
    <row r="244" spans="1:6" ht="25.5">
      <c r="A244" s="55">
        <v>12</v>
      </c>
      <c r="B244" s="55" t="s">
        <v>628</v>
      </c>
      <c r="C244" s="55"/>
      <c r="D244" s="56"/>
      <c r="E244" s="56">
        <v>0</v>
      </c>
      <c r="F244" s="56">
        <f t="shared" si="3"/>
        <v>0</v>
      </c>
    </row>
    <row r="245" spans="1:6" ht="12.75">
      <c r="A245" s="55"/>
      <c r="B245" s="55"/>
      <c r="C245" s="55" t="s">
        <v>36</v>
      </c>
      <c r="D245" s="56">
        <v>3850</v>
      </c>
      <c r="E245" s="56"/>
      <c r="F245" s="56">
        <f t="shared" si="3"/>
        <v>0</v>
      </c>
    </row>
    <row r="246" spans="1:6" ht="12.75">
      <c r="A246" s="55"/>
      <c r="B246" s="55"/>
      <c r="C246" s="55"/>
      <c r="D246" s="56"/>
      <c r="E246" s="56">
        <v>0</v>
      </c>
      <c r="F246" s="56">
        <f t="shared" si="3"/>
        <v>0</v>
      </c>
    </row>
    <row r="247" spans="1:6" ht="25.5">
      <c r="A247" s="55">
        <v>13</v>
      </c>
      <c r="B247" s="55" t="s">
        <v>629</v>
      </c>
      <c r="C247" s="55"/>
      <c r="D247" s="56"/>
      <c r="E247" s="56">
        <v>0</v>
      </c>
      <c r="F247" s="56">
        <f t="shared" si="3"/>
        <v>0</v>
      </c>
    </row>
    <row r="248" spans="1:6" ht="12.75">
      <c r="A248" s="55"/>
      <c r="B248" s="55"/>
      <c r="C248" s="55" t="s">
        <v>36</v>
      </c>
      <c r="D248" s="56">
        <v>3388</v>
      </c>
      <c r="E248" s="56"/>
      <c r="F248" s="56">
        <f t="shared" si="3"/>
        <v>0</v>
      </c>
    </row>
    <row r="249" spans="1:6" ht="12.75">
      <c r="A249" s="55"/>
      <c r="B249" s="55"/>
      <c r="C249" s="55"/>
      <c r="D249" s="56"/>
      <c r="E249" s="56">
        <v>0</v>
      </c>
      <c r="F249" s="56">
        <f t="shared" si="3"/>
        <v>0</v>
      </c>
    </row>
    <row r="250" spans="1:6" ht="25.5">
      <c r="A250" s="55">
        <v>14</v>
      </c>
      <c r="B250" s="55" t="s">
        <v>630</v>
      </c>
      <c r="C250" s="55"/>
      <c r="D250" s="56"/>
      <c r="E250" s="56">
        <v>0</v>
      </c>
      <c r="F250" s="56">
        <f t="shared" si="3"/>
        <v>0</v>
      </c>
    </row>
    <row r="251" spans="1:6" ht="12.75">
      <c r="A251" s="55"/>
      <c r="B251" s="55"/>
      <c r="C251" s="55" t="s">
        <v>36</v>
      </c>
      <c r="D251" s="56">
        <v>7067</v>
      </c>
      <c r="E251" s="56"/>
      <c r="F251" s="56">
        <f t="shared" si="3"/>
        <v>0</v>
      </c>
    </row>
    <row r="252" spans="1:6" ht="12.75">
      <c r="A252" s="55"/>
      <c r="B252" s="55"/>
      <c r="C252" s="55"/>
      <c r="D252" s="56"/>
      <c r="E252" s="56"/>
      <c r="F252" s="56">
        <f t="shared" si="3"/>
        <v>0</v>
      </c>
    </row>
    <row r="253" spans="1:6" ht="114.75">
      <c r="A253" s="55">
        <v>15</v>
      </c>
      <c r="B253" s="55" t="s">
        <v>67</v>
      </c>
      <c r="C253" s="55"/>
      <c r="D253" s="56"/>
      <c r="E253" s="56">
        <v>0</v>
      </c>
      <c r="F253" s="56">
        <f t="shared" si="3"/>
        <v>0</v>
      </c>
    </row>
    <row r="254" spans="1:6" ht="13.5" thickBot="1">
      <c r="A254" s="55"/>
      <c r="B254" s="58"/>
      <c r="C254" s="58" t="s">
        <v>49</v>
      </c>
      <c r="D254" s="59">
        <v>120</v>
      </c>
      <c r="E254" s="59"/>
      <c r="F254" s="59">
        <f t="shared" si="3"/>
        <v>0</v>
      </c>
    </row>
    <row r="255" spans="1:6" ht="12.75">
      <c r="A255" s="111"/>
      <c r="B255" s="111" t="s">
        <v>64</v>
      </c>
      <c r="C255" s="111"/>
      <c r="D255" s="56"/>
      <c r="E255" s="113">
        <v>0</v>
      </c>
      <c r="F255" s="113">
        <f>SUM(F209:F254)</f>
        <v>0</v>
      </c>
    </row>
    <row r="256" spans="1:6" ht="12.75">
      <c r="A256" s="111"/>
      <c r="B256" s="111"/>
      <c r="C256" s="111"/>
      <c r="D256" s="56"/>
      <c r="E256" s="113">
        <v>0</v>
      </c>
      <c r="F256" s="113">
        <f t="shared" si="3"/>
        <v>0</v>
      </c>
    </row>
    <row r="257" spans="1:6" ht="12.75">
      <c r="A257" s="111">
        <v>4</v>
      </c>
      <c r="B257" s="111" t="s">
        <v>56</v>
      </c>
      <c r="C257" s="111"/>
      <c r="D257" s="56"/>
      <c r="E257" s="113">
        <v>0</v>
      </c>
      <c r="F257" s="113">
        <f t="shared" si="3"/>
        <v>0</v>
      </c>
    </row>
    <row r="258" spans="1:6" ht="76.5">
      <c r="A258" s="55">
        <v>1</v>
      </c>
      <c r="B258" s="57" t="s">
        <v>4</v>
      </c>
      <c r="C258" s="55"/>
      <c r="D258" s="56"/>
      <c r="E258" s="56">
        <v>0</v>
      </c>
      <c r="F258" s="56">
        <f t="shared" si="3"/>
        <v>0</v>
      </c>
    </row>
    <row r="259" spans="1:6" ht="12.75">
      <c r="A259" s="55"/>
      <c r="B259" s="57"/>
      <c r="C259" s="55" t="s">
        <v>33</v>
      </c>
      <c r="D259" s="56">
        <v>472</v>
      </c>
      <c r="E259" s="56"/>
      <c r="F259" s="56">
        <f t="shared" si="3"/>
        <v>0</v>
      </c>
    </row>
    <row r="260" spans="1:6" ht="12.75">
      <c r="A260" s="55"/>
      <c r="C260" s="55"/>
      <c r="D260" s="56"/>
      <c r="E260" s="56"/>
      <c r="F260" s="56">
        <f t="shared" si="3"/>
        <v>0</v>
      </c>
    </row>
    <row r="261" spans="1:6" ht="51">
      <c r="A261" s="55">
        <v>2</v>
      </c>
      <c r="B261" s="57" t="s">
        <v>116</v>
      </c>
      <c r="C261" s="55"/>
      <c r="D261" s="56"/>
      <c r="E261" s="56"/>
      <c r="F261" s="56">
        <f t="shared" si="3"/>
        <v>0</v>
      </c>
    </row>
    <row r="262" spans="1:6" ht="12.75">
      <c r="A262" s="55"/>
      <c r="B262" s="57"/>
      <c r="C262" s="55" t="s">
        <v>33</v>
      </c>
      <c r="D262" s="56">
        <v>16</v>
      </c>
      <c r="E262" s="56"/>
      <c r="F262" s="56">
        <f t="shared" si="3"/>
        <v>0</v>
      </c>
    </row>
    <row r="263" spans="1:6" ht="12.75">
      <c r="A263" s="55"/>
      <c r="B263" s="57"/>
      <c r="C263" s="55"/>
      <c r="D263" s="56"/>
      <c r="E263" s="56"/>
      <c r="F263" s="56">
        <f t="shared" si="3"/>
        <v>0</v>
      </c>
    </row>
    <row r="264" spans="1:6" ht="51">
      <c r="A264" s="55">
        <v>3</v>
      </c>
      <c r="B264" s="57" t="s">
        <v>117</v>
      </c>
      <c r="C264" s="55"/>
      <c r="D264" s="56"/>
      <c r="E264" s="56"/>
      <c r="F264" s="56">
        <f t="shared" si="3"/>
        <v>0</v>
      </c>
    </row>
    <row r="265" spans="1:6" ht="12.75">
      <c r="A265" s="55"/>
      <c r="B265" s="57"/>
      <c r="C265" s="55" t="s">
        <v>33</v>
      </c>
      <c r="D265" s="56">
        <v>31</v>
      </c>
      <c r="E265" s="56"/>
      <c r="F265" s="56">
        <f t="shared" si="3"/>
        <v>0</v>
      </c>
    </row>
    <row r="266" spans="1:6" ht="12.75">
      <c r="A266" s="55"/>
      <c r="B266" s="57"/>
      <c r="C266" s="55"/>
      <c r="D266" s="56"/>
      <c r="E266" s="56">
        <v>0</v>
      </c>
      <c r="F266" s="56">
        <f t="shared" si="3"/>
        <v>0</v>
      </c>
    </row>
    <row r="267" spans="1:6" ht="76.5">
      <c r="A267" s="55">
        <v>4</v>
      </c>
      <c r="B267" s="57" t="s">
        <v>118</v>
      </c>
      <c r="C267" s="55"/>
      <c r="D267" s="56"/>
      <c r="E267" s="56">
        <v>0</v>
      </c>
      <c r="F267" s="56">
        <f t="shared" si="3"/>
        <v>0</v>
      </c>
    </row>
    <row r="268" spans="1:6" ht="12.75">
      <c r="A268" s="55"/>
      <c r="B268" s="55"/>
      <c r="C268" s="55" t="s">
        <v>33</v>
      </c>
      <c r="D268" s="56">
        <v>52</v>
      </c>
      <c r="E268" s="56"/>
      <c r="F268" s="56">
        <f t="shared" si="3"/>
        <v>0</v>
      </c>
    </row>
    <row r="269" spans="1:6" ht="12.75">
      <c r="A269" s="55"/>
      <c r="B269" s="55"/>
      <c r="C269" s="55"/>
      <c r="D269" s="56"/>
      <c r="E269" s="56"/>
      <c r="F269" s="56">
        <f t="shared" si="3"/>
        <v>0</v>
      </c>
    </row>
    <row r="270" spans="1:6" ht="38.25">
      <c r="A270" s="55">
        <v>5</v>
      </c>
      <c r="B270" s="55" t="s">
        <v>106</v>
      </c>
      <c r="C270" s="55"/>
      <c r="D270" s="56"/>
      <c r="E270" s="56"/>
      <c r="F270" s="56">
        <f t="shared" si="3"/>
        <v>0</v>
      </c>
    </row>
    <row r="271" spans="1:6" ht="12.75">
      <c r="A271" s="55"/>
      <c r="B271" s="55"/>
      <c r="C271" s="55" t="s">
        <v>33</v>
      </c>
      <c r="D271" s="56">
        <v>21</v>
      </c>
      <c r="E271" s="56"/>
      <c r="F271" s="56">
        <f t="shared" si="3"/>
        <v>0</v>
      </c>
    </row>
    <row r="272" spans="1:6" ht="12.75">
      <c r="A272" s="55"/>
      <c r="B272" s="55"/>
      <c r="C272" s="55"/>
      <c r="D272" s="56"/>
      <c r="E272" s="56"/>
      <c r="F272" s="56">
        <f t="shared" si="3"/>
        <v>0</v>
      </c>
    </row>
    <row r="273" spans="1:6" ht="63.75">
      <c r="A273" s="55">
        <v>6</v>
      </c>
      <c r="B273" s="55" t="s">
        <v>119</v>
      </c>
      <c r="C273" s="55"/>
      <c r="D273" s="56"/>
      <c r="E273" s="56"/>
      <c r="F273" s="56">
        <f t="shared" si="3"/>
        <v>0</v>
      </c>
    </row>
    <row r="274" spans="1:6" ht="12.75">
      <c r="A274" s="55"/>
      <c r="B274" s="55"/>
      <c r="C274" s="55" t="s">
        <v>33</v>
      </c>
      <c r="D274" s="56">
        <v>13</v>
      </c>
      <c r="E274" s="56"/>
      <c r="F274" s="56">
        <f t="shared" si="3"/>
        <v>0</v>
      </c>
    </row>
    <row r="275" spans="1:6" ht="12.75">
      <c r="A275" s="55"/>
      <c r="B275" s="55"/>
      <c r="C275" s="55"/>
      <c r="D275" s="56"/>
      <c r="E275" s="56"/>
      <c r="F275" s="56">
        <f t="shared" si="3"/>
        <v>0</v>
      </c>
    </row>
    <row r="276" spans="1:6" ht="131.25" customHeight="1">
      <c r="A276" s="55">
        <v>7</v>
      </c>
      <c r="B276" s="61" t="s">
        <v>32</v>
      </c>
      <c r="C276" s="55"/>
      <c r="D276" s="56"/>
      <c r="E276" s="56"/>
      <c r="F276" s="56">
        <f t="shared" si="3"/>
        <v>0</v>
      </c>
    </row>
    <row r="277" spans="1:6" ht="12.75">
      <c r="A277" s="55"/>
      <c r="B277" s="55"/>
      <c r="C277" s="55" t="s">
        <v>33</v>
      </c>
      <c r="D277" s="56">
        <v>10</v>
      </c>
      <c r="E277" s="56"/>
      <c r="F277" s="56">
        <f t="shared" si="3"/>
        <v>0</v>
      </c>
    </row>
    <row r="278" spans="1:6" ht="12.75">
      <c r="A278" s="55"/>
      <c r="B278" s="55"/>
      <c r="C278" s="55"/>
      <c r="D278" s="56"/>
      <c r="E278" s="56"/>
      <c r="F278" s="56">
        <f t="shared" si="3"/>
        <v>0</v>
      </c>
    </row>
    <row r="279" spans="1:6" ht="38.25">
      <c r="A279" s="55">
        <v>8</v>
      </c>
      <c r="B279" s="55" t="s">
        <v>631</v>
      </c>
      <c r="C279" s="55"/>
      <c r="D279" s="56"/>
      <c r="E279" s="56">
        <v>0</v>
      </c>
      <c r="F279" s="56">
        <f t="shared" si="3"/>
        <v>0</v>
      </c>
    </row>
    <row r="280" spans="1:6" ht="12.75">
      <c r="A280" s="55"/>
      <c r="B280" s="55"/>
      <c r="C280" s="55" t="s">
        <v>34</v>
      </c>
      <c r="D280" s="56">
        <v>55</v>
      </c>
      <c r="E280" s="56"/>
      <c r="F280" s="56">
        <f t="shared" si="3"/>
        <v>0</v>
      </c>
    </row>
    <row r="281" spans="1:6" ht="12.75">
      <c r="A281" s="55"/>
      <c r="B281" s="55"/>
      <c r="C281" s="55"/>
      <c r="D281" s="56"/>
      <c r="E281" s="56"/>
      <c r="F281" s="56">
        <f t="shared" si="3"/>
        <v>0</v>
      </c>
    </row>
    <row r="282" spans="1:6" ht="63.75">
      <c r="A282" s="55">
        <v>9</v>
      </c>
      <c r="B282" s="55" t="s">
        <v>120</v>
      </c>
      <c r="C282" s="55"/>
      <c r="D282" s="56"/>
      <c r="E282" s="56"/>
      <c r="F282" s="56">
        <f t="shared" si="3"/>
        <v>0</v>
      </c>
    </row>
    <row r="283" spans="1:6" ht="12.75">
      <c r="A283" s="55"/>
      <c r="B283" s="55"/>
      <c r="C283" s="55" t="s">
        <v>35</v>
      </c>
      <c r="D283" s="56">
        <v>24</v>
      </c>
      <c r="E283" s="56"/>
      <c r="F283" s="56">
        <f t="shared" si="3"/>
        <v>0</v>
      </c>
    </row>
    <row r="284" spans="1:6" ht="12.75">
      <c r="A284" s="55"/>
      <c r="B284" s="55"/>
      <c r="C284" s="55"/>
      <c r="D284" s="56"/>
      <c r="E284" s="56">
        <v>0</v>
      </c>
      <c r="F284" s="56">
        <f t="shared" si="3"/>
        <v>0</v>
      </c>
    </row>
    <row r="285" spans="1:6" ht="38.25">
      <c r="A285" s="55">
        <v>10</v>
      </c>
      <c r="B285" s="55" t="s">
        <v>632</v>
      </c>
      <c r="C285" s="55"/>
      <c r="D285" s="56"/>
      <c r="E285" s="56">
        <v>0</v>
      </c>
      <c r="F285" s="56">
        <f aca="true" t="shared" si="4" ref="F285:F342">D285*E285</f>
        <v>0</v>
      </c>
    </row>
    <row r="286" spans="1:6" ht="12.75">
      <c r="A286" s="55"/>
      <c r="B286" s="55"/>
      <c r="C286" s="55" t="s">
        <v>34</v>
      </c>
      <c r="D286" s="56">
        <v>12</v>
      </c>
      <c r="E286" s="56"/>
      <c r="F286" s="56">
        <f t="shared" si="4"/>
        <v>0</v>
      </c>
    </row>
    <row r="287" spans="1:6" ht="12.75">
      <c r="A287" s="55"/>
      <c r="B287" s="55"/>
      <c r="C287" s="55"/>
      <c r="D287" s="56"/>
      <c r="E287" s="56"/>
      <c r="F287" s="56">
        <f t="shared" si="4"/>
        <v>0</v>
      </c>
    </row>
    <row r="288" spans="1:6" ht="51">
      <c r="A288" s="55">
        <v>11</v>
      </c>
      <c r="B288" s="55" t="s">
        <v>633</v>
      </c>
      <c r="C288" s="55"/>
      <c r="D288" s="56"/>
      <c r="E288" s="56">
        <v>0</v>
      </c>
      <c r="F288" s="56">
        <f t="shared" si="4"/>
        <v>0</v>
      </c>
    </row>
    <row r="289" spans="1:6" ht="12.75">
      <c r="A289" s="55"/>
      <c r="B289" s="55"/>
      <c r="C289" s="55" t="s">
        <v>34</v>
      </c>
      <c r="D289" s="56">
        <v>3</v>
      </c>
      <c r="E289" s="56"/>
      <c r="F289" s="56">
        <f t="shared" si="4"/>
        <v>0</v>
      </c>
    </row>
    <row r="290" spans="1:6" ht="12.75">
      <c r="A290" s="55"/>
      <c r="B290" s="55"/>
      <c r="C290" s="55"/>
      <c r="D290" s="56"/>
      <c r="E290" s="56"/>
      <c r="F290" s="56">
        <f t="shared" si="4"/>
        <v>0</v>
      </c>
    </row>
    <row r="291" spans="1:6" ht="51">
      <c r="A291" s="55">
        <v>12</v>
      </c>
      <c r="B291" s="55" t="s">
        <v>634</v>
      </c>
      <c r="C291" s="55"/>
      <c r="D291" s="56"/>
      <c r="E291" s="56">
        <v>0</v>
      </c>
      <c r="F291" s="56">
        <f t="shared" si="4"/>
        <v>0</v>
      </c>
    </row>
    <row r="292" spans="1:6" ht="12.75">
      <c r="A292" s="55"/>
      <c r="B292" s="55"/>
      <c r="C292" s="55" t="s">
        <v>33</v>
      </c>
      <c r="D292" s="56">
        <v>2</v>
      </c>
      <c r="E292" s="56"/>
      <c r="F292" s="56">
        <f t="shared" si="4"/>
        <v>0</v>
      </c>
    </row>
    <row r="293" spans="1:6" ht="12.75">
      <c r="A293" s="55"/>
      <c r="B293" s="55"/>
      <c r="C293" s="55"/>
      <c r="D293" s="56"/>
      <c r="E293" s="56"/>
      <c r="F293" s="56">
        <f t="shared" si="4"/>
        <v>0</v>
      </c>
    </row>
    <row r="294" spans="1:6" ht="63.75">
      <c r="A294" s="55">
        <v>13</v>
      </c>
      <c r="B294" s="55" t="s">
        <v>10</v>
      </c>
      <c r="C294" s="55"/>
      <c r="D294" s="56"/>
      <c r="E294" s="56">
        <v>0</v>
      </c>
      <c r="F294" s="56">
        <f t="shared" si="4"/>
        <v>0</v>
      </c>
    </row>
    <row r="295" spans="1:6" ht="12.75">
      <c r="A295" s="55"/>
      <c r="B295" s="55"/>
      <c r="C295" s="55" t="s">
        <v>33</v>
      </c>
      <c r="D295" s="56">
        <v>328</v>
      </c>
      <c r="E295" s="56"/>
      <c r="F295" s="56">
        <f t="shared" si="4"/>
        <v>0</v>
      </c>
    </row>
    <row r="296" spans="1:6" ht="12.75">
      <c r="A296" s="55"/>
      <c r="B296" s="55"/>
      <c r="C296" s="55"/>
      <c r="D296" s="56"/>
      <c r="E296" s="56"/>
      <c r="F296" s="56">
        <f t="shared" si="4"/>
        <v>0</v>
      </c>
    </row>
    <row r="297" spans="1:6" ht="63.75">
      <c r="A297" s="55">
        <v>14</v>
      </c>
      <c r="B297" s="55" t="s">
        <v>104</v>
      </c>
      <c r="C297" s="55"/>
      <c r="D297" s="56"/>
      <c r="E297" s="56">
        <v>0</v>
      </c>
      <c r="F297" s="56">
        <f t="shared" si="4"/>
        <v>0</v>
      </c>
    </row>
    <row r="298" spans="1:6" ht="12.75">
      <c r="A298" s="55"/>
      <c r="B298" s="55"/>
      <c r="C298" s="55" t="s">
        <v>33</v>
      </c>
      <c r="D298" s="56">
        <v>8</v>
      </c>
      <c r="E298" s="56"/>
      <c r="F298" s="56">
        <f t="shared" si="4"/>
        <v>0</v>
      </c>
    </row>
    <row r="299" spans="1:6" ht="12.75">
      <c r="A299" s="55"/>
      <c r="B299" s="55"/>
      <c r="C299" s="55"/>
      <c r="D299" s="56"/>
      <c r="E299" s="56">
        <v>0</v>
      </c>
      <c r="F299" s="56">
        <f t="shared" si="4"/>
        <v>0</v>
      </c>
    </row>
    <row r="300" spans="1:6" ht="38.25">
      <c r="A300" s="55">
        <v>15</v>
      </c>
      <c r="B300" s="55" t="s">
        <v>635</v>
      </c>
      <c r="C300" s="55"/>
      <c r="D300" s="56"/>
      <c r="E300" s="56">
        <v>0</v>
      </c>
      <c r="F300" s="56">
        <f t="shared" si="4"/>
        <v>0</v>
      </c>
    </row>
    <row r="301" spans="1:6" ht="12.75">
      <c r="A301" s="55"/>
      <c r="B301" s="55"/>
      <c r="C301" s="55" t="s">
        <v>35</v>
      </c>
      <c r="D301" s="56">
        <v>104</v>
      </c>
      <c r="E301" s="56"/>
      <c r="F301" s="56">
        <f t="shared" si="4"/>
        <v>0</v>
      </c>
    </row>
    <row r="302" spans="1:6" ht="12.75">
      <c r="A302" s="55"/>
      <c r="B302" s="55"/>
      <c r="C302" s="55"/>
      <c r="D302" s="56"/>
      <c r="E302" s="56"/>
      <c r="F302" s="56">
        <f t="shared" si="4"/>
        <v>0</v>
      </c>
    </row>
    <row r="303" spans="1:6" ht="38.25">
      <c r="A303" s="55">
        <v>16</v>
      </c>
      <c r="B303" s="55" t="s">
        <v>11</v>
      </c>
      <c r="C303" s="55"/>
      <c r="D303" s="56"/>
      <c r="E303" s="56"/>
      <c r="F303" s="56">
        <f t="shared" si="4"/>
        <v>0</v>
      </c>
    </row>
    <row r="304" spans="1:6" ht="12.75">
      <c r="A304" s="55"/>
      <c r="B304" s="55"/>
      <c r="C304" s="55" t="s">
        <v>49</v>
      </c>
      <c r="D304" s="56">
        <v>1</v>
      </c>
      <c r="E304" s="56"/>
      <c r="F304" s="56">
        <f t="shared" si="4"/>
        <v>0</v>
      </c>
    </row>
    <row r="305" spans="1:6" ht="12.75">
      <c r="A305" s="55"/>
      <c r="B305" s="55"/>
      <c r="C305" s="55"/>
      <c r="D305" s="56"/>
      <c r="E305" s="56"/>
      <c r="F305" s="56">
        <f t="shared" si="4"/>
        <v>0</v>
      </c>
    </row>
    <row r="306" spans="1:6" ht="51">
      <c r="A306" s="55">
        <v>17</v>
      </c>
      <c r="B306" s="55" t="s">
        <v>0</v>
      </c>
      <c r="C306" s="55"/>
      <c r="D306" s="56"/>
      <c r="E306" s="56">
        <v>0</v>
      </c>
      <c r="F306" s="56">
        <f t="shared" si="4"/>
        <v>0</v>
      </c>
    </row>
    <row r="307" spans="1:6" ht="12.75">
      <c r="A307" s="55"/>
      <c r="B307" s="55"/>
      <c r="C307" s="55" t="s">
        <v>33</v>
      </c>
      <c r="D307" s="56">
        <v>337</v>
      </c>
      <c r="E307" s="56"/>
      <c r="F307" s="56">
        <f t="shared" si="4"/>
        <v>0</v>
      </c>
    </row>
    <row r="308" spans="1:6" ht="12.75">
      <c r="A308" s="55"/>
      <c r="B308" s="55"/>
      <c r="C308" s="55"/>
      <c r="D308" s="56"/>
      <c r="E308" s="56"/>
      <c r="F308" s="56">
        <f t="shared" si="4"/>
        <v>0</v>
      </c>
    </row>
    <row r="309" spans="1:6" ht="51">
      <c r="A309" s="55">
        <v>18</v>
      </c>
      <c r="B309" s="55" t="s">
        <v>48</v>
      </c>
      <c r="C309" s="55"/>
      <c r="D309" s="56"/>
      <c r="E309" s="56">
        <v>0</v>
      </c>
      <c r="F309" s="56">
        <f t="shared" si="4"/>
        <v>0</v>
      </c>
    </row>
    <row r="310" spans="1:6" ht="12.75">
      <c r="A310" s="55"/>
      <c r="B310" s="55"/>
      <c r="C310" s="55" t="s">
        <v>33</v>
      </c>
      <c r="D310" s="56">
        <v>1044</v>
      </c>
      <c r="E310" s="56"/>
      <c r="F310" s="56">
        <f t="shared" si="4"/>
        <v>0</v>
      </c>
    </row>
    <row r="311" spans="1:6" ht="12.75">
      <c r="A311" s="55"/>
      <c r="B311" s="55"/>
      <c r="C311" s="55"/>
      <c r="D311" s="56"/>
      <c r="E311" s="56"/>
      <c r="F311" s="56">
        <f t="shared" si="4"/>
        <v>0</v>
      </c>
    </row>
    <row r="312" spans="1:6" ht="51">
      <c r="A312" s="55">
        <v>19</v>
      </c>
      <c r="B312" s="55" t="s">
        <v>47</v>
      </c>
      <c r="C312" s="55"/>
      <c r="D312" s="56"/>
      <c r="E312" s="56">
        <v>0</v>
      </c>
      <c r="F312" s="56">
        <f t="shared" si="4"/>
        <v>0</v>
      </c>
    </row>
    <row r="313" spans="1:6" ht="12.75">
      <c r="A313" s="55"/>
      <c r="B313" s="55"/>
      <c r="C313" s="55" t="s">
        <v>33</v>
      </c>
      <c r="D313" s="56">
        <v>6</v>
      </c>
      <c r="E313" s="56"/>
      <c r="F313" s="56">
        <f t="shared" si="4"/>
        <v>0</v>
      </c>
    </row>
    <row r="314" spans="1:6" ht="12.75">
      <c r="A314" s="55"/>
      <c r="B314" s="55"/>
      <c r="C314" s="55"/>
      <c r="D314" s="56"/>
      <c r="E314" s="56"/>
      <c r="F314" s="56">
        <f t="shared" si="4"/>
        <v>0</v>
      </c>
    </row>
    <row r="315" spans="1:6" ht="89.25">
      <c r="A315" s="55">
        <v>20</v>
      </c>
      <c r="B315" s="57" t="s">
        <v>105</v>
      </c>
      <c r="C315" s="57"/>
      <c r="D315" s="128"/>
      <c r="E315" s="128"/>
      <c r="F315" s="56">
        <f t="shared" si="4"/>
        <v>0</v>
      </c>
    </row>
    <row r="316" spans="1:6" ht="12.75">
      <c r="A316" s="55"/>
      <c r="B316" s="57"/>
      <c r="C316" s="57" t="s">
        <v>33</v>
      </c>
      <c r="D316" s="128">
        <v>32</v>
      </c>
      <c r="E316" s="128"/>
      <c r="F316" s="56">
        <f t="shared" si="4"/>
        <v>0</v>
      </c>
    </row>
    <row r="317" spans="1:6" ht="12.75">
      <c r="A317" s="55"/>
      <c r="B317" s="57"/>
      <c r="C317" s="57"/>
      <c r="D317" s="128"/>
      <c r="E317" s="128"/>
      <c r="F317" s="56">
        <f t="shared" si="4"/>
        <v>0</v>
      </c>
    </row>
    <row r="318" spans="1:6" ht="51">
      <c r="A318" s="55">
        <v>21</v>
      </c>
      <c r="B318" s="55" t="s">
        <v>45</v>
      </c>
      <c r="C318" s="55"/>
      <c r="D318" s="56"/>
      <c r="E318" s="56">
        <v>0</v>
      </c>
      <c r="F318" s="56">
        <f t="shared" si="4"/>
        <v>0</v>
      </c>
    </row>
    <row r="319" spans="1:6" ht="12.75">
      <c r="A319" s="55"/>
      <c r="B319" s="55"/>
      <c r="C319" s="55" t="s">
        <v>35</v>
      </c>
      <c r="D319" s="56">
        <v>7</v>
      </c>
      <c r="E319" s="56"/>
      <c r="F319" s="56">
        <f t="shared" si="4"/>
        <v>0</v>
      </c>
    </row>
    <row r="320" spans="1:6" ht="12.75">
      <c r="A320" s="55"/>
      <c r="B320" s="55"/>
      <c r="C320" s="55"/>
      <c r="D320" s="56"/>
      <c r="E320" s="56"/>
      <c r="F320" s="56">
        <f t="shared" si="4"/>
        <v>0</v>
      </c>
    </row>
    <row r="321" spans="1:6" ht="51">
      <c r="A321" s="55">
        <v>22</v>
      </c>
      <c r="B321" s="55" t="s">
        <v>46</v>
      </c>
      <c r="C321" s="55"/>
      <c r="D321" s="56"/>
      <c r="E321" s="56">
        <v>0</v>
      </c>
      <c r="F321" s="56">
        <f t="shared" si="4"/>
        <v>0</v>
      </c>
    </row>
    <row r="322" spans="1:6" ht="12.75">
      <c r="A322" s="55"/>
      <c r="B322" s="55"/>
      <c r="C322" s="55" t="s">
        <v>35</v>
      </c>
      <c r="D322" s="56">
        <v>7</v>
      </c>
      <c r="E322" s="56"/>
      <c r="F322" s="56">
        <f t="shared" si="4"/>
        <v>0</v>
      </c>
    </row>
    <row r="323" spans="1:6" ht="12.75">
      <c r="A323" s="55"/>
      <c r="B323" s="55"/>
      <c r="C323" s="55"/>
      <c r="D323" s="56"/>
      <c r="E323" s="56"/>
      <c r="F323" s="56">
        <f t="shared" si="4"/>
        <v>0</v>
      </c>
    </row>
    <row r="324" spans="1:6" ht="25.5">
      <c r="A324" s="55">
        <v>23</v>
      </c>
      <c r="B324" s="55" t="s">
        <v>27</v>
      </c>
      <c r="C324" s="55"/>
      <c r="D324" s="56"/>
      <c r="E324" s="56"/>
      <c r="F324" s="56">
        <f t="shared" si="4"/>
        <v>0</v>
      </c>
    </row>
    <row r="325" spans="1:6" ht="12.75">
      <c r="A325" s="55"/>
      <c r="B325" s="55"/>
      <c r="C325" s="55" t="s">
        <v>34</v>
      </c>
      <c r="D325" s="56">
        <v>1</v>
      </c>
      <c r="E325" s="56"/>
      <c r="F325" s="56">
        <f t="shared" si="4"/>
        <v>0</v>
      </c>
    </row>
    <row r="326" spans="1:6" ht="12.75">
      <c r="A326" s="55"/>
      <c r="B326" s="55"/>
      <c r="C326" s="55"/>
      <c r="D326" s="56"/>
      <c r="E326" s="56">
        <v>0</v>
      </c>
      <c r="F326" s="56">
        <f t="shared" si="4"/>
        <v>0</v>
      </c>
    </row>
    <row r="327" spans="1:6" ht="92.25" customHeight="1">
      <c r="A327" s="55">
        <v>24</v>
      </c>
      <c r="B327" s="55" t="s">
        <v>636</v>
      </c>
      <c r="C327" s="55"/>
      <c r="D327" s="56"/>
      <c r="E327" s="56">
        <v>0</v>
      </c>
      <c r="F327" s="56">
        <f t="shared" si="4"/>
        <v>0</v>
      </c>
    </row>
    <row r="328" spans="1:6" ht="12.75">
      <c r="A328" s="55"/>
      <c r="B328" s="55"/>
      <c r="C328" s="55" t="s">
        <v>33</v>
      </c>
      <c r="D328" s="56">
        <v>195</v>
      </c>
      <c r="E328" s="56"/>
      <c r="F328" s="56">
        <f t="shared" si="4"/>
        <v>0</v>
      </c>
    </row>
    <row r="329" spans="1:6" ht="12.75">
      <c r="A329" s="55"/>
      <c r="B329" s="55"/>
      <c r="C329" s="55"/>
      <c r="D329" s="56"/>
      <c r="E329" s="56"/>
      <c r="F329" s="56">
        <f t="shared" si="4"/>
        <v>0</v>
      </c>
    </row>
    <row r="330" spans="1:6" ht="92.25" customHeight="1">
      <c r="A330" s="55">
        <v>25</v>
      </c>
      <c r="B330" s="55" t="s">
        <v>636</v>
      </c>
      <c r="C330" s="55"/>
      <c r="D330" s="56"/>
      <c r="E330" s="56">
        <v>0</v>
      </c>
      <c r="F330" s="56">
        <f t="shared" si="4"/>
        <v>0</v>
      </c>
    </row>
    <row r="331" spans="1:6" ht="12.75">
      <c r="A331" s="55"/>
      <c r="B331" s="55"/>
      <c r="C331" s="55" t="s">
        <v>33</v>
      </c>
      <c r="D331" s="56">
        <v>287</v>
      </c>
      <c r="E331" s="56"/>
      <c r="F331" s="56">
        <f t="shared" si="4"/>
        <v>0</v>
      </c>
    </row>
    <row r="332" spans="1:6" ht="12.75">
      <c r="A332" s="55"/>
      <c r="B332" s="55"/>
      <c r="C332" s="55"/>
      <c r="D332" s="56"/>
      <c r="E332" s="56"/>
      <c r="F332" s="56">
        <f t="shared" si="4"/>
        <v>0</v>
      </c>
    </row>
    <row r="333" spans="1:6" ht="92.25" customHeight="1">
      <c r="A333" s="55">
        <v>26</v>
      </c>
      <c r="B333" s="55" t="s">
        <v>637</v>
      </c>
      <c r="C333" s="55"/>
      <c r="D333" s="56"/>
      <c r="E333" s="56">
        <v>0</v>
      </c>
      <c r="F333" s="56">
        <f t="shared" si="4"/>
        <v>0</v>
      </c>
    </row>
    <row r="334" spans="1:6" ht="12.75">
      <c r="A334" s="55"/>
      <c r="B334" s="55"/>
      <c r="C334" s="55" t="s">
        <v>33</v>
      </c>
      <c r="D334" s="56">
        <v>162</v>
      </c>
      <c r="E334" s="56"/>
      <c r="F334" s="56">
        <f t="shared" si="4"/>
        <v>0</v>
      </c>
    </row>
    <row r="335" spans="1:6" ht="12.75">
      <c r="A335" s="55"/>
      <c r="B335" s="55"/>
      <c r="C335" s="55"/>
      <c r="D335" s="56"/>
      <c r="E335" s="56"/>
      <c r="F335" s="56">
        <f t="shared" si="4"/>
        <v>0</v>
      </c>
    </row>
    <row r="336" spans="1:6" ht="63.75">
      <c r="A336" s="55">
        <v>27</v>
      </c>
      <c r="B336" s="55" t="s">
        <v>639</v>
      </c>
      <c r="C336" s="55"/>
      <c r="D336" s="56"/>
      <c r="E336" s="56">
        <v>0</v>
      </c>
      <c r="F336" s="56">
        <f t="shared" si="4"/>
        <v>0</v>
      </c>
    </row>
    <row r="337" spans="1:6" ht="12.75">
      <c r="A337" s="55"/>
      <c r="B337" s="55"/>
      <c r="C337" s="55" t="s">
        <v>33</v>
      </c>
      <c r="D337" s="56">
        <v>6</v>
      </c>
      <c r="E337" s="56"/>
      <c r="F337" s="56">
        <f t="shared" si="4"/>
        <v>0</v>
      </c>
    </row>
    <row r="338" spans="1:6" ht="12.75">
      <c r="A338" s="55"/>
      <c r="B338" s="55"/>
      <c r="C338" s="55"/>
      <c r="D338" s="56"/>
      <c r="E338" s="56"/>
      <c r="F338" s="56">
        <f t="shared" si="4"/>
        <v>0</v>
      </c>
    </row>
    <row r="339" spans="1:6" ht="38.25">
      <c r="A339" s="55">
        <v>28</v>
      </c>
      <c r="B339" s="55" t="s">
        <v>638</v>
      </c>
      <c r="C339" s="55"/>
      <c r="D339" s="56"/>
      <c r="E339" s="56">
        <v>0</v>
      </c>
      <c r="F339" s="56">
        <f t="shared" si="4"/>
        <v>0</v>
      </c>
    </row>
    <row r="340" spans="1:6" ht="12.75">
      <c r="A340" s="55"/>
      <c r="B340" s="55"/>
      <c r="C340" s="55" t="s">
        <v>33</v>
      </c>
      <c r="D340" s="56">
        <v>54</v>
      </c>
      <c r="E340" s="56"/>
      <c r="F340" s="56">
        <f t="shared" si="4"/>
        <v>0</v>
      </c>
    </row>
    <row r="341" spans="1:6" ht="12.75">
      <c r="A341" s="55"/>
      <c r="B341" s="55"/>
      <c r="C341" s="55"/>
      <c r="D341" s="56"/>
      <c r="E341" s="56"/>
      <c r="F341" s="56">
        <f t="shared" si="4"/>
        <v>0</v>
      </c>
    </row>
    <row r="342" spans="1:6" ht="63.75">
      <c r="A342" s="55">
        <v>29</v>
      </c>
      <c r="B342" s="55" t="s">
        <v>12</v>
      </c>
      <c r="C342" s="55"/>
      <c r="D342" s="56"/>
      <c r="E342" s="56">
        <v>0</v>
      </c>
      <c r="F342" s="56">
        <f t="shared" si="4"/>
        <v>0</v>
      </c>
    </row>
    <row r="343" spans="1:6" ht="12.75">
      <c r="A343" s="55"/>
      <c r="B343" s="55"/>
      <c r="C343" s="55" t="s">
        <v>33</v>
      </c>
      <c r="D343" s="56">
        <v>668</v>
      </c>
      <c r="E343" s="56"/>
      <c r="F343" s="56">
        <f>D343*E343</f>
        <v>0</v>
      </c>
    </row>
    <row r="344" spans="1:6" ht="12.75">
      <c r="A344" s="55"/>
      <c r="B344" s="55"/>
      <c r="C344" s="55"/>
      <c r="D344" s="56"/>
      <c r="E344" s="56">
        <v>0</v>
      </c>
      <c r="F344" s="56">
        <f>D344*E344</f>
        <v>0</v>
      </c>
    </row>
    <row r="345" spans="1:6" ht="102">
      <c r="A345" s="55">
        <v>30</v>
      </c>
      <c r="B345" s="55" t="s">
        <v>640</v>
      </c>
      <c r="C345" s="55"/>
      <c r="D345" s="56"/>
      <c r="E345" s="56">
        <v>0</v>
      </c>
      <c r="F345" s="56">
        <f>D345*E345</f>
        <v>0</v>
      </c>
    </row>
    <row r="346" spans="1:6" ht="13.5" thickBot="1">
      <c r="A346" s="55"/>
      <c r="B346" s="55" t="s">
        <v>1072</v>
      </c>
      <c r="C346" s="55" t="s">
        <v>37</v>
      </c>
      <c r="D346" s="56">
        <v>36</v>
      </c>
      <c r="E346" s="56"/>
      <c r="F346" s="56">
        <f>D346*E346</f>
        <v>0</v>
      </c>
    </row>
    <row r="347" spans="1:6" ht="12.75">
      <c r="A347" s="111"/>
      <c r="B347" s="124" t="s">
        <v>69</v>
      </c>
      <c r="C347" s="124"/>
      <c r="D347" s="125"/>
      <c r="E347" s="126">
        <v>0</v>
      </c>
      <c r="F347" s="126">
        <f>SUM(F256:F346)</f>
        <v>0</v>
      </c>
    </row>
    <row r="348" spans="1:6" ht="12.75">
      <c r="A348" s="111"/>
      <c r="B348" s="111"/>
      <c r="C348" s="111"/>
      <c r="D348" s="56"/>
      <c r="E348" s="113"/>
      <c r="F348" s="113"/>
    </row>
    <row r="349" spans="1:6" ht="12.75">
      <c r="A349" s="111">
        <v>5</v>
      </c>
      <c r="B349" s="111" t="s">
        <v>57</v>
      </c>
      <c r="C349" s="111"/>
      <c r="D349" s="56"/>
      <c r="E349" s="113">
        <v>0</v>
      </c>
      <c r="F349" s="113">
        <f aca="true" t="shared" si="5" ref="F349:F387">D349*E349</f>
        <v>0</v>
      </c>
    </row>
    <row r="350" spans="1:6" ht="38.25">
      <c r="A350" s="55">
        <v>1</v>
      </c>
      <c r="B350" s="55" t="s">
        <v>641</v>
      </c>
      <c r="C350" s="55"/>
      <c r="D350" s="56"/>
      <c r="E350" s="56">
        <v>0</v>
      </c>
      <c r="F350" s="56">
        <f t="shared" si="5"/>
        <v>0</v>
      </c>
    </row>
    <row r="351" spans="1:6" ht="12.75">
      <c r="A351" s="55"/>
      <c r="B351" s="55"/>
      <c r="C351" s="55" t="s">
        <v>33</v>
      </c>
      <c r="D351" s="56">
        <v>138</v>
      </c>
      <c r="E351" s="56"/>
      <c r="F351" s="56">
        <f t="shared" si="5"/>
        <v>0</v>
      </c>
    </row>
    <row r="352" spans="1:6" ht="12.75">
      <c r="A352" s="55"/>
      <c r="B352" s="55"/>
      <c r="C352" s="55"/>
      <c r="D352" s="56"/>
      <c r="E352" s="56"/>
      <c r="F352" s="56">
        <f t="shared" si="5"/>
        <v>0</v>
      </c>
    </row>
    <row r="353" spans="1:6" ht="25.5">
      <c r="A353" s="55">
        <v>2</v>
      </c>
      <c r="B353" s="55" t="s">
        <v>642</v>
      </c>
      <c r="C353" s="55"/>
      <c r="D353" s="56"/>
      <c r="E353" s="56">
        <v>0</v>
      </c>
      <c r="F353" s="56">
        <f t="shared" si="5"/>
        <v>0</v>
      </c>
    </row>
    <row r="354" spans="1:6" ht="12.75">
      <c r="A354" s="55"/>
      <c r="B354" s="55"/>
      <c r="C354" s="55" t="s">
        <v>33</v>
      </c>
      <c r="D354" s="56">
        <v>12</v>
      </c>
      <c r="E354" s="56"/>
      <c r="F354" s="56">
        <f t="shared" si="5"/>
        <v>0</v>
      </c>
    </row>
    <row r="355" spans="1:6" ht="12.75">
      <c r="A355" s="55"/>
      <c r="B355" s="55"/>
      <c r="C355" s="55"/>
      <c r="D355" s="56"/>
      <c r="E355" s="56"/>
      <c r="F355" s="56">
        <f t="shared" si="5"/>
        <v>0</v>
      </c>
    </row>
    <row r="356" spans="1:6" ht="25.5">
      <c r="A356" s="55">
        <v>3</v>
      </c>
      <c r="B356" s="55" t="s">
        <v>643</v>
      </c>
      <c r="C356" s="55"/>
      <c r="D356" s="56"/>
      <c r="E356" s="56">
        <v>0</v>
      </c>
      <c r="F356" s="56">
        <f t="shared" si="5"/>
        <v>0</v>
      </c>
    </row>
    <row r="357" spans="1:6" ht="12.75">
      <c r="A357" s="55"/>
      <c r="B357" s="55"/>
      <c r="C357" s="55" t="s">
        <v>33</v>
      </c>
      <c r="D357" s="56">
        <v>5</v>
      </c>
      <c r="E357" s="56"/>
      <c r="F357" s="56">
        <f t="shared" si="5"/>
        <v>0</v>
      </c>
    </row>
    <row r="358" spans="1:6" ht="12.75">
      <c r="A358" s="55"/>
      <c r="B358" s="55"/>
      <c r="C358" s="55"/>
      <c r="D358" s="56"/>
      <c r="E358" s="56"/>
      <c r="F358" s="56">
        <f t="shared" si="5"/>
        <v>0</v>
      </c>
    </row>
    <row r="359" spans="1:6" ht="25.5">
      <c r="A359" s="55">
        <v>4</v>
      </c>
      <c r="B359" s="55" t="s">
        <v>644</v>
      </c>
      <c r="C359" s="55"/>
      <c r="D359" s="56"/>
      <c r="E359" s="56">
        <v>0</v>
      </c>
      <c r="F359" s="56">
        <f t="shared" si="5"/>
        <v>0</v>
      </c>
    </row>
    <row r="360" spans="1:6" ht="12.75">
      <c r="A360" s="55"/>
      <c r="B360" s="55"/>
      <c r="C360" s="55" t="s">
        <v>33</v>
      </c>
      <c r="D360" s="56">
        <v>56</v>
      </c>
      <c r="E360" s="56"/>
      <c r="F360" s="56">
        <f t="shared" si="5"/>
        <v>0</v>
      </c>
    </row>
    <row r="361" spans="1:6" ht="12.75">
      <c r="A361" s="55"/>
      <c r="B361" s="55"/>
      <c r="C361" s="55"/>
      <c r="D361" s="56"/>
      <c r="E361" s="56">
        <v>0</v>
      </c>
      <c r="F361" s="56">
        <f t="shared" si="5"/>
        <v>0</v>
      </c>
    </row>
    <row r="362" spans="1:6" ht="38.25">
      <c r="A362" s="55">
        <v>5</v>
      </c>
      <c r="B362" s="55" t="s">
        <v>645</v>
      </c>
      <c r="C362" s="55"/>
      <c r="D362" s="56"/>
      <c r="E362" s="56">
        <v>0</v>
      </c>
      <c r="F362" s="56">
        <f t="shared" si="5"/>
        <v>0</v>
      </c>
    </row>
    <row r="363" spans="1:6" ht="12.75">
      <c r="A363" s="55"/>
      <c r="B363" s="55"/>
      <c r="C363" s="55" t="s">
        <v>33</v>
      </c>
      <c r="D363" s="56">
        <v>171</v>
      </c>
      <c r="E363" s="56"/>
      <c r="F363" s="56">
        <f t="shared" si="5"/>
        <v>0</v>
      </c>
    </row>
    <row r="364" spans="1:6" ht="12.75">
      <c r="A364" s="55"/>
      <c r="B364" s="55"/>
      <c r="C364" s="55"/>
      <c r="D364" s="56"/>
      <c r="E364" s="56"/>
      <c r="F364" s="56">
        <f t="shared" si="5"/>
        <v>0</v>
      </c>
    </row>
    <row r="365" spans="1:6" ht="38.25">
      <c r="A365" s="55">
        <v>6</v>
      </c>
      <c r="B365" s="55" t="s">
        <v>646</v>
      </c>
      <c r="C365" s="55"/>
      <c r="D365" s="56"/>
      <c r="E365" s="56">
        <v>0</v>
      </c>
      <c r="F365" s="56">
        <f t="shared" si="5"/>
        <v>0</v>
      </c>
    </row>
    <row r="366" spans="1:6" ht="12.75">
      <c r="A366" s="55"/>
      <c r="B366" s="55"/>
      <c r="C366" s="55" t="s">
        <v>33</v>
      </c>
      <c r="D366" s="56">
        <v>61</v>
      </c>
      <c r="E366" s="56"/>
      <c r="F366" s="56">
        <f t="shared" si="5"/>
        <v>0</v>
      </c>
    </row>
    <row r="367" spans="1:6" ht="12.75">
      <c r="A367" s="55"/>
      <c r="B367" s="55"/>
      <c r="C367" s="55"/>
      <c r="D367" s="56"/>
      <c r="E367" s="56"/>
      <c r="F367" s="56">
        <f t="shared" si="5"/>
        <v>0</v>
      </c>
    </row>
    <row r="368" spans="1:6" ht="42.75" customHeight="1">
      <c r="A368" s="55">
        <v>7</v>
      </c>
      <c r="B368" s="55" t="s">
        <v>647</v>
      </c>
      <c r="C368" s="55"/>
      <c r="D368" s="56"/>
      <c r="E368" s="56">
        <v>0</v>
      </c>
      <c r="F368" s="56">
        <f t="shared" si="5"/>
        <v>0</v>
      </c>
    </row>
    <row r="369" spans="1:6" ht="12.75">
      <c r="A369" s="55"/>
      <c r="B369" s="55"/>
      <c r="C369" s="55" t="s">
        <v>33</v>
      </c>
      <c r="D369" s="56">
        <v>68</v>
      </c>
      <c r="E369" s="56"/>
      <c r="F369" s="56">
        <f t="shared" si="5"/>
        <v>0</v>
      </c>
    </row>
    <row r="370" spans="1:6" ht="12.75">
      <c r="A370" s="55"/>
      <c r="B370" s="55"/>
      <c r="C370" s="55"/>
      <c r="D370" s="56"/>
      <c r="E370" s="56"/>
      <c r="F370" s="56">
        <f t="shared" si="5"/>
        <v>0</v>
      </c>
    </row>
    <row r="371" spans="1:6" ht="25.5">
      <c r="A371" s="55">
        <v>8</v>
      </c>
      <c r="B371" s="55" t="s">
        <v>648</v>
      </c>
      <c r="C371" s="55"/>
      <c r="D371" s="56"/>
      <c r="E371" s="56">
        <v>0</v>
      </c>
      <c r="F371" s="56">
        <f t="shared" si="5"/>
        <v>0</v>
      </c>
    </row>
    <row r="372" spans="1:6" ht="12.75">
      <c r="A372" s="55"/>
      <c r="B372" s="55"/>
      <c r="C372" s="55" t="s">
        <v>33</v>
      </c>
      <c r="D372" s="56">
        <v>89</v>
      </c>
      <c r="E372" s="56"/>
      <c r="F372" s="56">
        <f t="shared" si="5"/>
        <v>0</v>
      </c>
    </row>
    <row r="373" spans="1:6" ht="12.75">
      <c r="A373" s="55"/>
      <c r="B373" s="55"/>
      <c r="C373" s="55"/>
      <c r="D373" s="56"/>
      <c r="E373" s="56"/>
      <c r="F373" s="56">
        <f t="shared" si="5"/>
        <v>0</v>
      </c>
    </row>
    <row r="374" spans="1:6" ht="38.25">
      <c r="A374" s="55">
        <v>9</v>
      </c>
      <c r="B374" s="55" t="s">
        <v>649</v>
      </c>
      <c r="C374" s="55"/>
      <c r="D374" s="56"/>
      <c r="E374" s="56">
        <v>0</v>
      </c>
      <c r="F374" s="56">
        <f t="shared" si="5"/>
        <v>0</v>
      </c>
    </row>
    <row r="375" spans="1:6" ht="12.75">
      <c r="A375" s="55"/>
      <c r="B375" s="55"/>
      <c r="C375" s="55" t="s">
        <v>33</v>
      </c>
      <c r="D375" s="56">
        <v>11</v>
      </c>
      <c r="E375" s="56"/>
      <c r="F375" s="56">
        <f t="shared" si="5"/>
        <v>0</v>
      </c>
    </row>
    <row r="376" spans="1:6" ht="12.75">
      <c r="A376" s="55"/>
      <c r="B376" s="55"/>
      <c r="C376" s="55"/>
      <c r="D376" s="56"/>
      <c r="E376" s="56"/>
      <c r="F376" s="56">
        <f t="shared" si="5"/>
        <v>0</v>
      </c>
    </row>
    <row r="377" spans="1:6" ht="51">
      <c r="A377" s="55">
        <v>10</v>
      </c>
      <c r="B377" s="57" t="s">
        <v>650</v>
      </c>
      <c r="C377" s="55"/>
      <c r="D377" s="56"/>
      <c r="E377" s="56"/>
      <c r="F377" s="56">
        <f t="shared" si="5"/>
        <v>0</v>
      </c>
    </row>
    <row r="378" spans="1:6" ht="12.75">
      <c r="A378" s="55"/>
      <c r="B378" s="57"/>
      <c r="C378" s="55" t="s">
        <v>33</v>
      </c>
      <c r="D378" s="56">
        <v>4</v>
      </c>
      <c r="E378" s="56"/>
      <c r="F378" s="56">
        <f t="shared" si="5"/>
        <v>0</v>
      </c>
    </row>
    <row r="379" spans="1:6" ht="12.75">
      <c r="A379" s="55"/>
      <c r="B379" s="55"/>
      <c r="C379" s="55"/>
      <c r="D379" s="56"/>
      <c r="E379" s="56"/>
      <c r="F379" s="56">
        <f t="shared" si="5"/>
        <v>0</v>
      </c>
    </row>
    <row r="380" spans="1:6" ht="51">
      <c r="A380" s="55">
        <v>11</v>
      </c>
      <c r="B380" s="57" t="s">
        <v>651</v>
      </c>
      <c r="C380" s="55"/>
      <c r="D380" s="56"/>
      <c r="E380" s="56"/>
      <c r="F380" s="56">
        <f t="shared" si="5"/>
        <v>0</v>
      </c>
    </row>
    <row r="381" spans="1:6" ht="12.75">
      <c r="A381" s="55"/>
      <c r="B381" s="57"/>
      <c r="C381" s="55" t="s">
        <v>33</v>
      </c>
      <c r="D381" s="56">
        <v>2</v>
      </c>
      <c r="E381" s="56"/>
      <c r="F381" s="56">
        <f t="shared" si="5"/>
        <v>0</v>
      </c>
    </row>
    <row r="382" spans="1:6" ht="12.75">
      <c r="A382" s="55"/>
      <c r="B382" s="57"/>
      <c r="C382" s="55"/>
      <c r="D382" s="56"/>
      <c r="E382" s="56"/>
      <c r="F382" s="56">
        <f t="shared" si="5"/>
        <v>0</v>
      </c>
    </row>
    <row r="383" spans="1:6" ht="51">
      <c r="A383" s="55">
        <v>12</v>
      </c>
      <c r="B383" s="55" t="s">
        <v>26</v>
      </c>
      <c r="C383" s="55"/>
      <c r="D383" s="56"/>
      <c r="E383" s="56">
        <v>0</v>
      </c>
      <c r="F383" s="56">
        <f t="shared" si="5"/>
        <v>0</v>
      </c>
    </row>
    <row r="384" spans="1:6" ht="12.75">
      <c r="A384" s="55"/>
      <c r="B384" s="55"/>
      <c r="C384" s="55" t="s">
        <v>33</v>
      </c>
      <c r="D384" s="56">
        <v>668</v>
      </c>
      <c r="E384" s="56"/>
      <c r="F384" s="56">
        <f t="shared" si="5"/>
        <v>0</v>
      </c>
    </row>
    <row r="385" spans="1:6" ht="12.75">
      <c r="A385" s="55"/>
      <c r="B385" s="55"/>
      <c r="C385" s="55"/>
      <c r="D385" s="56"/>
      <c r="E385" s="56"/>
      <c r="F385" s="56">
        <f t="shared" si="5"/>
        <v>0</v>
      </c>
    </row>
    <row r="386" spans="1:6" ht="38.25">
      <c r="A386" s="55">
        <v>13</v>
      </c>
      <c r="B386" s="55" t="s">
        <v>652</v>
      </c>
      <c r="C386" s="55"/>
      <c r="D386" s="56"/>
      <c r="E386" s="56">
        <v>0</v>
      </c>
      <c r="F386" s="56">
        <f t="shared" si="5"/>
        <v>0</v>
      </c>
    </row>
    <row r="387" spans="1:6" ht="13.5" thickBot="1">
      <c r="A387" s="55"/>
      <c r="B387" s="58"/>
      <c r="C387" s="58" t="s">
        <v>33</v>
      </c>
      <c r="D387" s="59">
        <v>358</v>
      </c>
      <c r="E387" s="59"/>
      <c r="F387" s="59">
        <f t="shared" si="5"/>
        <v>0</v>
      </c>
    </row>
    <row r="388" spans="1:6" ht="12.75">
      <c r="A388" s="111"/>
      <c r="B388" s="111" t="s">
        <v>70</v>
      </c>
      <c r="C388" s="111"/>
      <c r="D388" s="56"/>
      <c r="E388" s="113">
        <v>0</v>
      </c>
      <c r="F388" s="113">
        <f>SUM(F349:F387)</f>
        <v>0</v>
      </c>
    </row>
    <row r="389" spans="1:6" ht="12.75">
      <c r="A389" s="111"/>
      <c r="B389" s="111"/>
      <c r="C389" s="111"/>
      <c r="D389" s="56"/>
      <c r="E389" s="113">
        <v>0</v>
      </c>
      <c r="F389" s="113">
        <f>D389*E389</f>
        <v>0</v>
      </c>
    </row>
    <row r="390" spans="1:6" ht="12.75">
      <c r="A390" s="111">
        <v>6</v>
      </c>
      <c r="B390" s="111" t="s">
        <v>98</v>
      </c>
      <c r="C390" s="111"/>
      <c r="D390" s="56"/>
      <c r="E390" s="113">
        <v>0</v>
      </c>
      <c r="F390" s="113">
        <f>D390*E390</f>
        <v>0</v>
      </c>
    </row>
    <row r="391" spans="1:6" ht="38.25">
      <c r="A391" s="57">
        <v>1</v>
      </c>
      <c r="B391" s="57" t="s">
        <v>78</v>
      </c>
      <c r="C391" s="57"/>
      <c r="D391" s="128"/>
      <c r="E391" s="128"/>
      <c r="F391" s="128"/>
    </row>
    <row r="392" spans="1:6" ht="12.75">
      <c r="A392" s="57"/>
      <c r="B392" s="57"/>
      <c r="C392" s="57" t="s">
        <v>35</v>
      </c>
      <c r="D392" s="128">
        <v>122</v>
      </c>
      <c r="E392" s="128"/>
      <c r="F392" s="56">
        <f>D392*E392</f>
        <v>0</v>
      </c>
    </row>
    <row r="393" spans="1:6" ht="12.75">
      <c r="A393" s="57"/>
      <c r="B393" s="57"/>
      <c r="C393" s="57"/>
      <c r="D393" s="128"/>
      <c r="E393" s="128"/>
      <c r="F393" s="56">
        <f aca="true" t="shared" si="6" ref="F393:F431">D393*E393</f>
        <v>0</v>
      </c>
    </row>
    <row r="394" spans="1:6" ht="89.25">
      <c r="A394" s="57">
        <v>2</v>
      </c>
      <c r="B394" s="55" t="s">
        <v>653</v>
      </c>
      <c r="C394" s="55"/>
      <c r="D394" s="56"/>
      <c r="E394" s="56">
        <v>0</v>
      </c>
      <c r="F394" s="56">
        <f t="shared" si="6"/>
        <v>0</v>
      </c>
    </row>
    <row r="395" spans="1:6" ht="12.75">
      <c r="A395" s="57"/>
      <c r="B395" s="55"/>
      <c r="C395" s="55" t="s">
        <v>35</v>
      </c>
      <c r="D395" s="56">
        <v>23</v>
      </c>
      <c r="E395" s="56"/>
      <c r="F395" s="56">
        <f t="shared" si="6"/>
        <v>0</v>
      </c>
    </row>
    <row r="396" spans="1:6" ht="12.75">
      <c r="A396" s="55"/>
      <c r="B396" s="55"/>
      <c r="C396" s="55"/>
      <c r="D396" s="56"/>
      <c r="E396" s="56">
        <v>0</v>
      </c>
      <c r="F396" s="56">
        <f t="shared" si="6"/>
        <v>0</v>
      </c>
    </row>
    <row r="397" spans="1:6" ht="12.75">
      <c r="A397" s="57">
        <v>3</v>
      </c>
      <c r="B397" s="55" t="s">
        <v>100</v>
      </c>
      <c r="C397" s="55"/>
      <c r="D397" s="56"/>
      <c r="E397" s="56">
        <v>0</v>
      </c>
      <c r="F397" s="56">
        <f t="shared" si="6"/>
        <v>0</v>
      </c>
    </row>
    <row r="398" spans="1:6" ht="12.75">
      <c r="A398" s="57"/>
      <c r="B398" s="55"/>
      <c r="C398" s="55" t="s">
        <v>35</v>
      </c>
      <c r="D398" s="56">
        <v>59</v>
      </c>
      <c r="E398" s="56"/>
      <c r="F398" s="56">
        <f t="shared" si="6"/>
        <v>0</v>
      </c>
    </row>
    <row r="399" spans="1:6" ht="12.75">
      <c r="A399" s="57"/>
      <c r="B399" s="55"/>
      <c r="C399" s="55"/>
      <c r="D399" s="56"/>
      <c r="E399" s="56"/>
      <c r="F399" s="56">
        <f t="shared" si="6"/>
        <v>0</v>
      </c>
    </row>
    <row r="400" spans="1:6" ht="12.75">
      <c r="A400" s="57">
        <v>4</v>
      </c>
      <c r="B400" s="55" t="s">
        <v>29</v>
      </c>
      <c r="C400" s="55"/>
      <c r="D400" s="56"/>
      <c r="E400" s="56">
        <v>0</v>
      </c>
      <c r="F400" s="56">
        <f t="shared" si="6"/>
        <v>0</v>
      </c>
    </row>
    <row r="401" spans="1:6" ht="12.75">
      <c r="A401" s="57"/>
      <c r="B401" s="55"/>
      <c r="C401" s="55" t="s">
        <v>35</v>
      </c>
      <c r="D401" s="56">
        <v>26</v>
      </c>
      <c r="E401" s="56"/>
      <c r="F401" s="56">
        <f t="shared" si="6"/>
        <v>0</v>
      </c>
    </row>
    <row r="402" spans="1:6" ht="12.75">
      <c r="A402" s="55"/>
      <c r="B402" s="55"/>
      <c r="C402" s="55"/>
      <c r="D402" s="56"/>
      <c r="E402" s="56"/>
      <c r="F402" s="56">
        <f t="shared" si="6"/>
        <v>0</v>
      </c>
    </row>
    <row r="403" spans="1:6" ht="12.75">
      <c r="A403" s="57">
        <v>5</v>
      </c>
      <c r="B403" s="55" t="s">
        <v>101</v>
      </c>
      <c r="C403" s="55"/>
      <c r="D403" s="56"/>
      <c r="E403" s="56">
        <v>0</v>
      </c>
      <c r="F403" s="56">
        <f t="shared" si="6"/>
        <v>0</v>
      </c>
    </row>
    <row r="404" spans="1:6" ht="12.75">
      <c r="A404" s="57"/>
      <c r="B404" s="55"/>
      <c r="C404" s="55" t="s">
        <v>35</v>
      </c>
      <c r="D404" s="56">
        <v>14</v>
      </c>
      <c r="E404" s="56"/>
      <c r="F404" s="56">
        <f t="shared" si="6"/>
        <v>0</v>
      </c>
    </row>
    <row r="405" spans="1:6" ht="12.75">
      <c r="A405" s="57"/>
      <c r="B405" s="55"/>
      <c r="C405" s="55"/>
      <c r="D405" s="56"/>
      <c r="E405" s="56"/>
      <c r="F405" s="56">
        <f t="shared" si="6"/>
        <v>0</v>
      </c>
    </row>
    <row r="406" spans="1:6" ht="63.75">
      <c r="A406" s="57">
        <v>6</v>
      </c>
      <c r="B406" s="57" t="s">
        <v>121</v>
      </c>
      <c r="C406" s="57"/>
      <c r="D406" s="128"/>
      <c r="E406" s="128"/>
      <c r="F406" s="56">
        <f t="shared" si="6"/>
        <v>0</v>
      </c>
    </row>
    <row r="407" spans="1:6" ht="12.75">
      <c r="A407" s="57"/>
      <c r="B407" s="57"/>
      <c r="C407" s="57" t="s">
        <v>49</v>
      </c>
      <c r="D407" s="128">
        <v>2</v>
      </c>
      <c r="E407" s="128"/>
      <c r="F407" s="56">
        <f t="shared" si="6"/>
        <v>0</v>
      </c>
    </row>
    <row r="408" spans="1:6" ht="12.75">
      <c r="A408" s="55"/>
      <c r="B408" s="57"/>
      <c r="C408" s="57"/>
      <c r="D408" s="128"/>
      <c r="E408" s="128"/>
      <c r="F408" s="56">
        <f t="shared" si="6"/>
        <v>0</v>
      </c>
    </row>
    <row r="409" spans="1:6" ht="76.5">
      <c r="A409" s="57">
        <v>7</v>
      </c>
      <c r="B409" s="57" t="s">
        <v>102</v>
      </c>
      <c r="C409" s="57"/>
      <c r="D409" s="128"/>
      <c r="E409" s="128"/>
      <c r="F409" s="56">
        <f t="shared" si="6"/>
        <v>0</v>
      </c>
    </row>
    <row r="410" spans="1:6" ht="12.75">
      <c r="A410" s="57"/>
      <c r="B410" s="57"/>
      <c r="C410" s="57" t="s">
        <v>49</v>
      </c>
      <c r="D410" s="128">
        <v>3</v>
      </c>
      <c r="E410" s="128"/>
      <c r="F410" s="56">
        <f t="shared" si="6"/>
        <v>0</v>
      </c>
    </row>
    <row r="411" spans="1:6" ht="12.75">
      <c r="A411" s="57"/>
      <c r="B411" s="57"/>
      <c r="C411" s="57"/>
      <c r="D411" s="128"/>
      <c r="E411" s="128"/>
      <c r="F411" s="56">
        <f t="shared" si="6"/>
        <v>0</v>
      </c>
    </row>
    <row r="412" spans="1:6" ht="76.5">
      <c r="A412" s="57">
        <v>8</v>
      </c>
      <c r="B412" s="57" t="s">
        <v>122</v>
      </c>
      <c r="C412" s="57"/>
      <c r="D412" s="128"/>
      <c r="E412" s="128"/>
      <c r="F412" s="56">
        <f t="shared" si="6"/>
        <v>0</v>
      </c>
    </row>
    <row r="413" spans="1:6" ht="12.75">
      <c r="A413" s="57"/>
      <c r="B413" s="57"/>
      <c r="C413" s="57" t="s">
        <v>49</v>
      </c>
      <c r="D413" s="128">
        <v>1</v>
      </c>
      <c r="E413" s="128"/>
      <c r="F413" s="56">
        <f t="shared" si="6"/>
        <v>0</v>
      </c>
    </row>
    <row r="414" spans="1:6" ht="12.75">
      <c r="A414" s="55"/>
      <c r="B414" s="57"/>
      <c r="C414" s="57"/>
      <c r="D414" s="128"/>
      <c r="E414" s="128"/>
      <c r="F414" s="56">
        <f t="shared" si="6"/>
        <v>0</v>
      </c>
    </row>
    <row r="415" spans="1:6" ht="76.5">
      <c r="A415" s="57">
        <v>9</v>
      </c>
      <c r="B415" s="57" t="s">
        <v>97</v>
      </c>
      <c r="C415" s="57"/>
      <c r="D415" s="128"/>
      <c r="E415" s="128"/>
      <c r="F415" s="56">
        <f t="shared" si="6"/>
        <v>0</v>
      </c>
    </row>
    <row r="416" spans="1:6" ht="12.75">
      <c r="A416" s="57"/>
      <c r="B416" s="57"/>
      <c r="C416" s="57" t="s">
        <v>49</v>
      </c>
      <c r="D416" s="128">
        <v>1</v>
      </c>
      <c r="E416" s="128"/>
      <c r="F416" s="56">
        <f t="shared" si="6"/>
        <v>0</v>
      </c>
    </row>
    <row r="417" spans="1:6" ht="12.75">
      <c r="A417" s="57"/>
      <c r="B417" s="57"/>
      <c r="C417" s="57"/>
      <c r="D417" s="128"/>
      <c r="E417" s="128"/>
      <c r="F417" s="56">
        <f t="shared" si="6"/>
        <v>0</v>
      </c>
    </row>
    <row r="418" spans="1:6" ht="66.75" customHeight="1">
      <c r="A418" s="57">
        <v>10</v>
      </c>
      <c r="B418" s="57" t="s">
        <v>103</v>
      </c>
      <c r="C418" s="57"/>
      <c r="D418" s="128"/>
      <c r="E418" s="128"/>
      <c r="F418" s="56">
        <f t="shared" si="6"/>
        <v>0</v>
      </c>
    </row>
    <row r="419" spans="1:6" ht="12.75">
      <c r="A419" s="57"/>
      <c r="B419" s="57"/>
      <c r="C419" s="57" t="s">
        <v>49</v>
      </c>
      <c r="D419" s="128">
        <v>1</v>
      </c>
      <c r="E419" s="128"/>
      <c r="F419" s="56">
        <f t="shared" si="6"/>
        <v>0</v>
      </c>
    </row>
    <row r="420" spans="1:6" ht="12.75">
      <c r="A420" s="55"/>
      <c r="B420" s="57"/>
      <c r="C420" s="57"/>
      <c r="D420" s="128"/>
      <c r="E420" s="128"/>
      <c r="F420" s="56">
        <f t="shared" si="6"/>
        <v>0</v>
      </c>
    </row>
    <row r="421" spans="1:6" ht="63.75">
      <c r="A421" s="57">
        <v>11</v>
      </c>
      <c r="B421" s="57" t="s">
        <v>654</v>
      </c>
      <c r="C421" s="57"/>
      <c r="D421" s="128"/>
      <c r="E421" s="128"/>
      <c r="F421" s="56">
        <f t="shared" si="6"/>
        <v>0</v>
      </c>
    </row>
    <row r="422" spans="1:6" ht="12.75">
      <c r="A422" s="57"/>
      <c r="B422" s="57"/>
      <c r="C422" s="57" t="s">
        <v>35</v>
      </c>
      <c r="D422" s="128">
        <v>6</v>
      </c>
      <c r="E422" s="128"/>
      <c r="F422" s="56">
        <f t="shared" si="6"/>
        <v>0</v>
      </c>
    </row>
    <row r="423" spans="1:6" ht="12.75">
      <c r="A423" s="57"/>
      <c r="B423" s="57"/>
      <c r="C423" s="57"/>
      <c r="D423" s="128"/>
      <c r="E423" s="128"/>
      <c r="F423" s="56">
        <f t="shared" si="6"/>
        <v>0</v>
      </c>
    </row>
    <row r="424" spans="1:6" ht="51">
      <c r="A424" s="57">
        <v>12</v>
      </c>
      <c r="B424" s="57" t="s">
        <v>655</v>
      </c>
      <c r="C424" s="57"/>
      <c r="D424" s="128"/>
      <c r="E424" s="128"/>
      <c r="F424" s="56">
        <f t="shared" si="6"/>
        <v>0</v>
      </c>
    </row>
    <row r="425" spans="1:6" ht="12.75">
      <c r="A425" s="57"/>
      <c r="B425" s="57"/>
      <c r="C425" s="57" t="s">
        <v>49</v>
      </c>
      <c r="D425" s="128">
        <v>1</v>
      </c>
      <c r="E425" s="128"/>
      <c r="F425" s="56">
        <f t="shared" si="6"/>
        <v>0</v>
      </c>
    </row>
    <row r="426" spans="1:6" ht="12.75">
      <c r="A426" s="55"/>
      <c r="B426" s="57"/>
      <c r="C426" s="57"/>
      <c r="D426" s="128"/>
      <c r="E426" s="128"/>
      <c r="F426" s="56">
        <f t="shared" si="6"/>
        <v>0</v>
      </c>
    </row>
    <row r="427" spans="1:6" ht="76.5">
      <c r="A427" s="57">
        <v>13</v>
      </c>
      <c r="B427" s="57" t="s">
        <v>656</v>
      </c>
      <c r="C427" s="57"/>
      <c r="D427" s="128"/>
      <c r="E427" s="128"/>
      <c r="F427" s="56">
        <f t="shared" si="6"/>
        <v>0</v>
      </c>
    </row>
    <row r="428" spans="1:6" ht="12.75">
      <c r="A428" s="57"/>
      <c r="B428" s="57"/>
      <c r="C428" s="57" t="s">
        <v>49</v>
      </c>
      <c r="D428" s="128">
        <v>1</v>
      </c>
      <c r="E428" s="128"/>
      <c r="F428" s="56">
        <f t="shared" si="6"/>
        <v>0</v>
      </c>
    </row>
    <row r="429" spans="1:6" ht="12.75">
      <c r="A429" s="57"/>
      <c r="B429" s="57"/>
      <c r="C429" s="57"/>
      <c r="D429" s="128"/>
      <c r="E429" s="128"/>
      <c r="F429" s="56">
        <f t="shared" si="6"/>
        <v>0</v>
      </c>
    </row>
    <row r="430" spans="1:6" ht="25.5">
      <c r="A430" s="57">
        <v>14</v>
      </c>
      <c r="B430" s="61" t="s">
        <v>657</v>
      </c>
      <c r="C430" s="55"/>
      <c r="D430" s="56"/>
      <c r="E430" s="56"/>
      <c r="F430" s="56">
        <f t="shared" si="6"/>
        <v>0</v>
      </c>
    </row>
    <row r="431" spans="1:6" ht="13.5" thickBot="1">
      <c r="A431" s="55"/>
      <c r="B431" s="58"/>
      <c r="C431" s="58" t="s">
        <v>35</v>
      </c>
      <c r="D431" s="59">
        <v>122</v>
      </c>
      <c r="E431" s="59"/>
      <c r="F431" s="59">
        <f t="shared" si="6"/>
        <v>0</v>
      </c>
    </row>
    <row r="432" spans="1:6" ht="12.75">
      <c r="A432" s="111"/>
      <c r="B432" s="111" t="s">
        <v>99</v>
      </c>
      <c r="C432" s="111"/>
      <c r="D432" s="56"/>
      <c r="E432" s="113">
        <v>0</v>
      </c>
      <c r="F432" s="113">
        <f>SUM(F392:F431)</f>
        <v>0</v>
      </c>
    </row>
    <row r="433" spans="1:6" ht="12.75">
      <c r="A433" s="111"/>
      <c r="B433" s="111"/>
      <c r="C433" s="111"/>
      <c r="D433" s="56"/>
      <c r="E433" s="113"/>
      <c r="F433" s="113"/>
    </row>
    <row r="434" spans="1:6" ht="12.75">
      <c r="A434" s="111">
        <v>7</v>
      </c>
      <c r="B434" s="111" t="s">
        <v>7</v>
      </c>
      <c r="C434" s="111"/>
      <c r="D434" s="56"/>
      <c r="E434" s="113"/>
      <c r="F434" s="113"/>
    </row>
    <row r="435" spans="1:6" ht="268.5" customHeight="1">
      <c r="A435" s="57">
        <v>1</v>
      </c>
      <c r="B435" s="55" t="s">
        <v>658</v>
      </c>
      <c r="C435" s="55"/>
      <c r="D435" s="56"/>
      <c r="E435" s="56"/>
      <c r="F435" s="56">
        <f aca="true" t="shared" si="7" ref="F435:F442">D435*E435</f>
        <v>0</v>
      </c>
    </row>
    <row r="436" spans="1:6" ht="12.75">
      <c r="A436" s="57"/>
      <c r="B436" s="57"/>
      <c r="C436" s="55" t="s">
        <v>33</v>
      </c>
      <c r="D436" s="56">
        <v>244</v>
      </c>
      <c r="E436" s="56"/>
      <c r="F436" s="56">
        <f t="shared" si="7"/>
        <v>0</v>
      </c>
    </row>
    <row r="437" spans="1:6" ht="12.75">
      <c r="A437" s="57"/>
      <c r="B437" s="57"/>
      <c r="C437" s="55"/>
      <c r="D437" s="56"/>
      <c r="E437" s="56"/>
      <c r="F437" s="56">
        <f t="shared" si="7"/>
        <v>0</v>
      </c>
    </row>
    <row r="438" spans="1:6" ht="245.25" customHeight="1">
      <c r="A438" s="57">
        <v>2</v>
      </c>
      <c r="B438" s="55" t="s">
        <v>659</v>
      </c>
      <c r="C438" s="55"/>
      <c r="D438" s="56"/>
      <c r="E438" s="56"/>
      <c r="F438" s="56">
        <f t="shared" si="7"/>
        <v>0</v>
      </c>
    </row>
    <row r="439" spans="1:6" ht="12.75">
      <c r="A439" s="57"/>
      <c r="B439" s="55"/>
      <c r="C439" s="55" t="s">
        <v>33</v>
      </c>
      <c r="D439" s="56">
        <v>35</v>
      </c>
      <c r="E439" s="56"/>
      <c r="F439" s="56">
        <f t="shared" si="7"/>
        <v>0</v>
      </c>
    </row>
    <row r="440" spans="1:6" ht="12.75">
      <c r="A440" s="57"/>
      <c r="B440" s="55"/>
      <c r="C440" s="55"/>
      <c r="D440" s="56"/>
      <c r="E440" s="56"/>
      <c r="F440" s="56">
        <f t="shared" si="7"/>
        <v>0</v>
      </c>
    </row>
    <row r="441" spans="1:6" ht="63.75">
      <c r="A441" s="57">
        <v>3</v>
      </c>
      <c r="B441" s="55" t="s">
        <v>123</v>
      </c>
      <c r="C441" s="55"/>
      <c r="D441" s="56"/>
      <c r="E441" s="56"/>
      <c r="F441" s="56">
        <f t="shared" si="7"/>
        <v>0</v>
      </c>
    </row>
    <row r="442" spans="1:6" ht="13.5" thickBot="1">
      <c r="A442" s="57"/>
      <c r="B442" s="58"/>
      <c r="C442" s="58" t="s">
        <v>33</v>
      </c>
      <c r="D442" s="59">
        <v>60</v>
      </c>
      <c r="E442" s="59"/>
      <c r="F442" s="59">
        <f t="shared" si="7"/>
        <v>0</v>
      </c>
    </row>
    <row r="443" spans="1:6" ht="12.75">
      <c r="A443" s="111"/>
      <c r="B443" s="111" t="s">
        <v>8</v>
      </c>
      <c r="C443" s="55"/>
      <c r="D443" s="56"/>
      <c r="E443" s="56"/>
      <c r="F443" s="113">
        <f>SUM(F435:F442)</f>
        <v>0</v>
      </c>
    </row>
    <row r="444" ht="12.75">
      <c r="A444" s="111"/>
    </row>
    <row r="445" spans="1:6" ht="12.75">
      <c r="A445" s="111" t="s">
        <v>53</v>
      </c>
      <c r="B445" s="111" t="s">
        <v>75</v>
      </c>
      <c r="C445" s="111"/>
      <c r="D445" s="56"/>
      <c r="E445" s="113">
        <v>0</v>
      </c>
      <c r="F445" s="113">
        <f>D445*E445</f>
        <v>0</v>
      </c>
    </row>
    <row r="446" spans="1:6" ht="12.75">
      <c r="A446" s="111"/>
      <c r="B446" s="111"/>
      <c r="C446" s="111"/>
      <c r="D446" s="56"/>
      <c r="E446" s="113"/>
      <c r="F446" s="113"/>
    </row>
    <row r="447" spans="1:6" ht="12.75">
      <c r="A447" s="111">
        <v>1</v>
      </c>
      <c r="B447" s="111" t="s">
        <v>79</v>
      </c>
      <c r="C447" s="111"/>
      <c r="D447" s="56"/>
      <c r="E447" s="113">
        <v>0</v>
      </c>
      <c r="F447" s="113">
        <f>D447*E447</f>
        <v>0</v>
      </c>
    </row>
    <row r="448" spans="1:6" ht="12.75">
      <c r="A448" s="232"/>
      <c r="B448" s="55" t="s">
        <v>62</v>
      </c>
      <c r="C448" s="55"/>
      <c r="D448" s="56"/>
      <c r="E448" s="56">
        <v>0</v>
      </c>
      <c r="F448" s="56">
        <f>D448*E448</f>
        <v>0</v>
      </c>
    </row>
    <row r="449" spans="1:6" ht="30" customHeight="1">
      <c r="A449" s="232"/>
      <c r="B449" s="232" t="s">
        <v>107</v>
      </c>
      <c r="C449" s="236"/>
      <c r="D449" s="236"/>
      <c r="E449" s="236"/>
      <c r="F449" s="236"/>
    </row>
    <row r="450" spans="1:6" ht="12.75">
      <c r="A450" s="55"/>
      <c r="B450" s="55"/>
      <c r="C450" s="55"/>
      <c r="D450" s="56"/>
      <c r="E450" s="56">
        <v>0</v>
      </c>
      <c r="F450" s="56">
        <f>D450*E450</f>
        <v>0</v>
      </c>
    </row>
    <row r="451" spans="1:6" ht="147" customHeight="1">
      <c r="A451" s="55">
        <v>1</v>
      </c>
      <c r="B451" s="60" t="s">
        <v>124</v>
      </c>
      <c r="C451" s="55"/>
      <c r="D451" s="56"/>
      <c r="E451" s="56"/>
      <c r="F451" s="56">
        <f aca="true" t="shared" si="8" ref="F451:F479">D451*E451</f>
        <v>0</v>
      </c>
    </row>
    <row r="452" spans="1:6" ht="12.75">
      <c r="A452" s="55"/>
      <c r="B452" s="60"/>
      <c r="C452" s="55" t="s">
        <v>33</v>
      </c>
      <c r="D452" s="56">
        <v>299</v>
      </c>
      <c r="E452" s="56"/>
      <c r="F452" s="56">
        <f t="shared" si="8"/>
        <v>0</v>
      </c>
    </row>
    <row r="453" spans="1:6" ht="12.75">
      <c r="A453" s="55"/>
      <c r="B453" s="60"/>
      <c r="C453" s="55"/>
      <c r="D453" s="56"/>
      <c r="E453" s="56"/>
      <c r="F453" s="56">
        <f t="shared" si="8"/>
        <v>0</v>
      </c>
    </row>
    <row r="454" spans="1:6" ht="153">
      <c r="A454" s="55">
        <v>2</v>
      </c>
      <c r="B454" s="60" t="s">
        <v>125</v>
      </c>
      <c r="C454" s="55"/>
      <c r="D454" s="56"/>
      <c r="E454" s="56"/>
      <c r="F454" s="56">
        <f t="shared" si="8"/>
        <v>0</v>
      </c>
    </row>
    <row r="455" spans="1:6" ht="12.75">
      <c r="A455" s="55"/>
      <c r="B455" s="60"/>
      <c r="C455" s="55" t="s">
        <v>33</v>
      </c>
      <c r="D455" s="56">
        <v>54</v>
      </c>
      <c r="E455" s="56"/>
      <c r="F455" s="56">
        <f t="shared" si="8"/>
        <v>0</v>
      </c>
    </row>
    <row r="456" spans="1:6" ht="12.75">
      <c r="A456" s="55"/>
      <c r="B456" s="60"/>
      <c r="C456" s="55"/>
      <c r="D456" s="56"/>
      <c r="E456" s="56"/>
      <c r="F456" s="56">
        <f t="shared" si="8"/>
        <v>0</v>
      </c>
    </row>
    <row r="457" spans="1:6" ht="127.5">
      <c r="A457" s="55">
        <v>3</v>
      </c>
      <c r="B457" s="60" t="s">
        <v>108</v>
      </c>
      <c r="C457" s="55"/>
      <c r="D457" s="56"/>
      <c r="E457" s="56"/>
      <c r="F457" s="56">
        <f t="shared" si="8"/>
        <v>0</v>
      </c>
    </row>
    <row r="458" spans="1:6" ht="12.75">
      <c r="A458" s="55"/>
      <c r="B458" s="60"/>
      <c r="C458" s="55" t="s">
        <v>33</v>
      </c>
      <c r="D458" s="56">
        <v>109</v>
      </c>
      <c r="E458" s="56"/>
      <c r="F458" s="56">
        <f t="shared" si="8"/>
        <v>0</v>
      </c>
    </row>
    <row r="459" spans="1:6" ht="12.75">
      <c r="A459" s="55"/>
      <c r="B459" s="60"/>
      <c r="C459" s="55"/>
      <c r="D459" s="56"/>
      <c r="E459" s="56"/>
      <c r="F459" s="56">
        <f t="shared" si="8"/>
        <v>0</v>
      </c>
    </row>
    <row r="460" spans="1:6" ht="51">
      <c r="A460" s="55">
        <v>4</v>
      </c>
      <c r="B460" s="60" t="s">
        <v>660</v>
      </c>
      <c r="C460" s="55"/>
      <c r="D460" s="56"/>
      <c r="E460" s="56">
        <v>0</v>
      </c>
      <c r="F460" s="56">
        <f t="shared" si="8"/>
        <v>0</v>
      </c>
    </row>
    <row r="461" spans="1:6" ht="12.75">
      <c r="A461" s="55"/>
      <c r="B461" s="60"/>
      <c r="C461" s="55" t="s">
        <v>35</v>
      </c>
      <c r="D461" s="56">
        <v>36</v>
      </c>
      <c r="E461" s="56"/>
      <c r="F461" s="56">
        <f t="shared" si="8"/>
        <v>0</v>
      </c>
    </row>
    <row r="462" spans="1:7" ht="12.75">
      <c r="A462" s="55"/>
      <c r="B462" s="60"/>
      <c r="C462" s="55"/>
      <c r="D462" s="56"/>
      <c r="E462" s="56"/>
      <c r="F462" s="56">
        <f t="shared" si="8"/>
        <v>0</v>
      </c>
      <c r="G462" s="62"/>
    </row>
    <row r="463" spans="1:7" ht="38.25">
      <c r="A463" s="55">
        <v>5</v>
      </c>
      <c r="B463" s="60" t="s">
        <v>109</v>
      </c>
      <c r="C463" s="55"/>
      <c r="D463" s="56"/>
      <c r="E463" s="56"/>
      <c r="F463" s="56">
        <f t="shared" si="8"/>
        <v>0</v>
      </c>
      <c r="G463" s="62"/>
    </row>
    <row r="464" spans="1:7" ht="12.75">
      <c r="A464" s="55"/>
      <c r="B464" s="60"/>
      <c r="C464" s="55" t="s">
        <v>35</v>
      </c>
      <c r="D464" s="56">
        <v>89</v>
      </c>
      <c r="E464" s="56"/>
      <c r="F464" s="56">
        <f t="shared" si="8"/>
        <v>0</v>
      </c>
      <c r="G464" s="62"/>
    </row>
    <row r="465" spans="1:7" ht="12.75">
      <c r="A465" s="55"/>
      <c r="B465" s="60"/>
      <c r="C465" s="55"/>
      <c r="D465" s="56"/>
      <c r="E465" s="56"/>
      <c r="F465" s="56">
        <f t="shared" si="8"/>
        <v>0</v>
      </c>
      <c r="G465" s="62"/>
    </row>
    <row r="466" spans="1:6" ht="51">
      <c r="A466" s="55">
        <v>6</v>
      </c>
      <c r="B466" s="60" t="s">
        <v>126</v>
      </c>
      <c r="C466" s="62"/>
      <c r="D466" s="56"/>
      <c r="E466" s="56"/>
      <c r="F466" s="56">
        <f t="shared" si="8"/>
        <v>0</v>
      </c>
    </row>
    <row r="467" spans="1:6" ht="12.75">
      <c r="A467" s="55"/>
      <c r="B467" s="60"/>
      <c r="C467" s="62" t="s">
        <v>49</v>
      </c>
      <c r="D467" s="56">
        <v>2</v>
      </c>
      <c r="E467" s="56"/>
      <c r="F467" s="56">
        <f t="shared" si="8"/>
        <v>0</v>
      </c>
    </row>
    <row r="468" spans="1:6" ht="12.75">
      <c r="A468" s="55"/>
      <c r="B468" s="60"/>
      <c r="C468" s="62"/>
      <c r="D468" s="56"/>
      <c r="E468" s="56"/>
      <c r="F468" s="56">
        <f t="shared" si="8"/>
        <v>0</v>
      </c>
    </row>
    <row r="469" spans="1:6" ht="76.5">
      <c r="A469" s="55">
        <v>7</v>
      </c>
      <c r="B469" s="60" t="s">
        <v>661</v>
      </c>
      <c r="C469" s="62"/>
      <c r="D469" s="56"/>
      <c r="E469" s="56"/>
      <c r="F469" s="56">
        <f t="shared" si="8"/>
        <v>0</v>
      </c>
    </row>
    <row r="470" spans="1:6" ht="12.75">
      <c r="A470" s="55"/>
      <c r="B470" s="57"/>
      <c r="C470" s="62" t="s">
        <v>49</v>
      </c>
      <c r="D470" s="56">
        <v>3</v>
      </c>
      <c r="E470" s="56"/>
      <c r="F470" s="56">
        <f t="shared" si="8"/>
        <v>0</v>
      </c>
    </row>
    <row r="471" spans="1:6" ht="12.75">
      <c r="A471" s="55"/>
      <c r="B471" s="57"/>
      <c r="C471" s="62"/>
      <c r="D471" s="56"/>
      <c r="E471" s="56"/>
      <c r="F471" s="56">
        <f t="shared" si="8"/>
        <v>0</v>
      </c>
    </row>
    <row r="472" spans="1:6" ht="25.5">
      <c r="A472" s="55">
        <v>8</v>
      </c>
      <c r="B472" s="55" t="s">
        <v>662</v>
      </c>
      <c r="C472" s="55"/>
      <c r="D472" s="56"/>
      <c r="E472" s="56">
        <v>0</v>
      </c>
      <c r="F472" s="56">
        <f t="shared" si="8"/>
        <v>0</v>
      </c>
    </row>
    <row r="473" spans="1:6" ht="12.75">
      <c r="A473" s="55"/>
      <c r="B473" s="55"/>
      <c r="C473" s="55" t="s">
        <v>35</v>
      </c>
      <c r="D473" s="56">
        <v>11</v>
      </c>
      <c r="E473" s="56"/>
      <c r="F473" s="56">
        <f t="shared" si="8"/>
        <v>0</v>
      </c>
    </row>
    <row r="474" spans="1:6" ht="12.75">
      <c r="A474" s="55"/>
      <c r="B474" s="55"/>
      <c r="C474" s="55"/>
      <c r="D474" s="56"/>
      <c r="E474" s="56"/>
      <c r="F474" s="56">
        <f t="shared" si="8"/>
        <v>0</v>
      </c>
    </row>
    <row r="475" spans="1:6" ht="38.25">
      <c r="A475" s="55">
        <v>9</v>
      </c>
      <c r="B475" s="55" t="s">
        <v>666</v>
      </c>
      <c r="C475" s="55"/>
      <c r="D475" s="56"/>
      <c r="E475" s="56"/>
      <c r="F475" s="56">
        <f t="shared" si="8"/>
        <v>0</v>
      </c>
    </row>
    <row r="476" spans="1:6" ht="12.75">
      <c r="A476" s="55"/>
      <c r="B476" s="55"/>
      <c r="C476" s="55" t="s">
        <v>49</v>
      </c>
      <c r="D476" s="56">
        <v>2</v>
      </c>
      <c r="E476" s="56"/>
      <c r="F476" s="56">
        <f t="shared" si="8"/>
        <v>0</v>
      </c>
    </row>
    <row r="477" spans="1:6" ht="12.75">
      <c r="A477" s="55"/>
      <c r="B477" s="55"/>
      <c r="C477" s="55"/>
      <c r="D477" s="56"/>
      <c r="E477" s="56"/>
      <c r="F477" s="56">
        <f t="shared" si="8"/>
        <v>0</v>
      </c>
    </row>
    <row r="478" spans="1:6" ht="89.25">
      <c r="A478" s="55">
        <v>10</v>
      </c>
      <c r="B478" s="55" t="s">
        <v>665</v>
      </c>
      <c r="C478" s="55"/>
      <c r="D478" s="56"/>
      <c r="E478" s="56"/>
      <c r="F478" s="56">
        <f t="shared" si="8"/>
        <v>0</v>
      </c>
    </row>
    <row r="479" spans="1:6" ht="13.5" thickBot="1">
      <c r="A479" s="55"/>
      <c r="B479" s="58"/>
      <c r="C479" s="58" t="s">
        <v>49</v>
      </c>
      <c r="D479" s="59">
        <v>4</v>
      </c>
      <c r="E479" s="59"/>
      <c r="F479" s="59">
        <f t="shared" si="8"/>
        <v>0</v>
      </c>
    </row>
    <row r="480" spans="1:6" ht="12.75">
      <c r="A480" s="111"/>
      <c r="B480" s="111" t="s">
        <v>80</v>
      </c>
      <c r="C480" s="111"/>
      <c r="D480" s="56"/>
      <c r="E480" s="113">
        <v>0</v>
      </c>
      <c r="F480" s="113">
        <f>SUM(F445:F479)</f>
        <v>0</v>
      </c>
    </row>
    <row r="481" spans="1:6" ht="12.75">
      <c r="A481" s="111"/>
      <c r="B481" s="111"/>
      <c r="C481" s="111"/>
      <c r="D481" s="56"/>
      <c r="E481" s="113">
        <v>0</v>
      </c>
      <c r="F481" s="113">
        <f>D481*E481</f>
        <v>0</v>
      </c>
    </row>
    <row r="482" spans="1:6" ht="12.75">
      <c r="A482" s="111">
        <v>2</v>
      </c>
      <c r="B482" s="111" t="s">
        <v>39</v>
      </c>
      <c r="C482" s="111"/>
      <c r="D482" s="56"/>
      <c r="E482" s="113">
        <v>0</v>
      </c>
      <c r="F482" s="113">
        <f>D482*E482</f>
        <v>0</v>
      </c>
    </row>
    <row r="483" spans="1:7" ht="102">
      <c r="A483" s="57">
        <v>1</v>
      </c>
      <c r="B483" s="57" t="s">
        <v>663</v>
      </c>
      <c r="C483" s="57"/>
      <c r="D483" s="56"/>
      <c r="E483" s="128"/>
      <c r="F483" s="128">
        <f>D483*E483</f>
        <v>0</v>
      </c>
      <c r="G483" s="129"/>
    </row>
    <row r="484" spans="1:7" ht="12.75">
      <c r="A484" s="57"/>
      <c r="C484" s="57" t="s">
        <v>36</v>
      </c>
      <c r="D484" s="56">
        <v>180</v>
      </c>
      <c r="E484" s="128"/>
      <c r="F484" s="128">
        <f>D484*E484</f>
        <v>0</v>
      </c>
      <c r="G484" s="129"/>
    </row>
    <row r="485" spans="1:7" ht="12.75">
      <c r="A485" s="57"/>
      <c r="B485" s="57"/>
      <c r="C485" s="57"/>
      <c r="D485" s="56"/>
      <c r="E485" s="128"/>
      <c r="F485" s="128">
        <f aca="true" t="shared" si="9" ref="F485:F496">D485*E485</f>
        <v>0</v>
      </c>
      <c r="G485" s="129"/>
    </row>
    <row r="486" spans="1:7" ht="89.25">
      <c r="A486" s="57">
        <v>2</v>
      </c>
      <c r="B486" s="57" t="s">
        <v>127</v>
      </c>
      <c r="C486" s="57"/>
      <c r="D486" s="56"/>
      <c r="E486" s="128"/>
      <c r="F486" s="128">
        <f t="shared" si="9"/>
        <v>0</v>
      </c>
      <c r="G486" s="129"/>
    </row>
    <row r="487" spans="1:7" ht="12.75">
      <c r="A487" s="57"/>
      <c r="B487" s="57"/>
      <c r="C487" s="57" t="s">
        <v>33</v>
      </c>
      <c r="D487" s="56">
        <v>5</v>
      </c>
      <c r="E487" s="128"/>
      <c r="F487" s="128">
        <f t="shared" si="9"/>
        <v>0</v>
      </c>
      <c r="G487" s="129"/>
    </row>
    <row r="488" spans="1:7" ht="12.75">
      <c r="A488" s="57"/>
      <c r="B488" s="57"/>
      <c r="C488" s="57"/>
      <c r="D488" s="56"/>
      <c r="E488" s="128"/>
      <c r="F488" s="128">
        <f t="shared" si="9"/>
        <v>0</v>
      </c>
      <c r="G488" s="129"/>
    </row>
    <row r="489" spans="1:7" ht="102">
      <c r="A489" s="57">
        <v>3</v>
      </c>
      <c r="B489" s="57" t="s">
        <v>667</v>
      </c>
      <c r="C489" s="57"/>
      <c r="D489" s="56"/>
      <c r="E489" s="128"/>
      <c r="F489" s="128">
        <f t="shared" si="9"/>
        <v>0</v>
      </c>
      <c r="G489" s="129"/>
    </row>
    <row r="490" spans="1:7" ht="12.75">
      <c r="A490" s="57"/>
      <c r="B490" s="57"/>
      <c r="C490" s="57" t="s">
        <v>35</v>
      </c>
      <c r="D490" s="56">
        <v>7</v>
      </c>
      <c r="E490" s="128"/>
      <c r="F490" s="128">
        <f t="shared" si="9"/>
        <v>0</v>
      </c>
      <c r="G490" s="129"/>
    </row>
    <row r="491" spans="1:7" ht="12.75">
      <c r="A491" s="57"/>
      <c r="B491" s="57"/>
      <c r="C491" s="57"/>
      <c r="D491" s="56"/>
      <c r="E491" s="128"/>
      <c r="F491" s="128">
        <f t="shared" si="9"/>
        <v>0</v>
      </c>
      <c r="G491" s="129"/>
    </row>
    <row r="492" spans="1:7" ht="63.75">
      <c r="A492" s="57">
        <v>4</v>
      </c>
      <c r="B492" s="57" t="s">
        <v>664</v>
      </c>
      <c r="C492" s="55"/>
      <c r="D492" s="56"/>
      <c r="E492" s="56"/>
      <c r="F492" s="128">
        <f t="shared" si="9"/>
        <v>0</v>
      </c>
      <c r="G492" s="129"/>
    </row>
    <row r="493" spans="1:7" ht="12.75">
      <c r="A493" s="57"/>
      <c r="B493" s="55"/>
      <c r="C493" s="55" t="s">
        <v>35</v>
      </c>
      <c r="D493" s="56">
        <v>8</v>
      </c>
      <c r="E493" s="56"/>
      <c r="F493" s="128">
        <f t="shared" si="9"/>
        <v>0</v>
      </c>
      <c r="G493" s="129"/>
    </row>
    <row r="494" spans="1:7" ht="12.75">
      <c r="A494" s="57"/>
      <c r="B494" s="57"/>
      <c r="C494" s="57"/>
      <c r="D494" s="56"/>
      <c r="E494" s="128"/>
      <c r="F494" s="128">
        <f t="shared" si="9"/>
        <v>0</v>
      </c>
      <c r="G494" s="129"/>
    </row>
    <row r="495" spans="1:7" ht="89.25">
      <c r="A495" s="57">
        <v>5</v>
      </c>
      <c r="B495" s="57" t="s">
        <v>128</v>
      </c>
      <c r="C495" s="57"/>
      <c r="D495" s="56"/>
      <c r="E495" s="128"/>
      <c r="F495" s="128">
        <f t="shared" si="9"/>
        <v>0</v>
      </c>
      <c r="G495" s="129"/>
    </row>
    <row r="496" spans="1:7" ht="13.5" thickBot="1">
      <c r="A496" s="57"/>
      <c r="B496" s="130"/>
      <c r="C496" s="130" t="s">
        <v>35</v>
      </c>
      <c r="D496" s="59">
        <v>7.5</v>
      </c>
      <c r="E496" s="131"/>
      <c r="F496" s="131">
        <f t="shared" si="9"/>
        <v>0</v>
      </c>
      <c r="G496" s="129"/>
    </row>
    <row r="497" spans="1:6" ht="12.75">
      <c r="A497" s="111"/>
      <c r="B497" s="111" t="s">
        <v>43</v>
      </c>
      <c r="C497" s="111"/>
      <c r="D497" s="56"/>
      <c r="E497" s="113">
        <v>0</v>
      </c>
      <c r="F497" s="113">
        <f>SUM(F481:F496)</f>
        <v>0</v>
      </c>
    </row>
    <row r="498" spans="1:6" ht="12.75">
      <c r="A498" s="111"/>
      <c r="B498" s="111"/>
      <c r="C498" s="111"/>
      <c r="D498" s="56"/>
      <c r="E498" s="113"/>
      <c r="F498" s="113"/>
    </row>
    <row r="499" spans="1:6" ht="12.75">
      <c r="A499" s="111">
        <v>3</v>
      </c>
      <c r="B499" s="111" t="s">
        <v>59</v>
      </c>
      <c r="C499" s="111"/>
      <c r="D499" s="56"/>
      <c r="E499" s="113">
        <v>0</v>
      </c>
      <c r="F499" s="113">
        <f>D499*E499</f>
        <v>0</v>
      </c>
    </row>
    <row r="500" spans="1:6" ht="12.75">
      <c r="A500" s="55"/>
      <c r="B500" s="55" t="s">
        <v>62</v>
      </c>
      <c r="C500" s="55"/>
      <c r="D500" s="56"/>
      <c r="E500" s="56">
        <v>0</v>
      </c>
      <c r="F500" s="56">
        <f>D500*E500</f>
        <v>0</v>
      </c>
    </row>
    <row r="501" spans="1:6" ht="32.25" customHeight="1">
      <c r="A501" s="55"/>
      <c r="B501" s="235" t="s">
        <v>13</v>
      </c>
      <c r="C501" s="236"/>
      <c r="D501" s="236"/>
      <c r="E501" s="236"/>
      <c r="F501" s="236"/>
    </row>
    <row r="502" spans="1:6" ht="52.5" customHeight="1">
      <c r="A502" s="55"/>
      <c r="B502" s="235" t="s">
        <v>66</v>
      </c>
      <c r="C502" s="236"/>
      <c r="D502" s="236"/>
      <c r="E502" s="236"/>
      <c r="F502" s="236"/>
    </row>
    <row r="503" spans="1:6" ht="12.75">
      <c r="A503" s="55"/>
      <c r="B503" s="235" t="s">
        <v>14</v>
      </c>
      <c r="C503" s="236"/>
      <c r="D503" s="236"/>
      <c r="E503" s="236"/>
      <c r="F503" s="236"/>
    </row>
    <row r="504" spans="1:6" ht="15" customHeight="1">
      <c r="A504" s="55"/>
      <c r="B504" s="235" t="s">
        <v>15</v>
      </c>
      <c r="C504" s="236"/>
      <c r="D504" s="236"/>
      <c r="E504" s="236"/>
      <c r="F504" s="236"/>
    </row>
    <row r="505" spans="1:6" ht="12.75">
      <c r="A505" s="55"/>
      <c r="C505" s="55"/>
      <c r="D505" s="56"/>
      <c r="E505" s="56"/>
      <c r="F505" s="56"/>
    </row>
    <row r="506" spans="1:6" ht="102">
      <c r="A506" s="55">
        <v>1</v>
      </c>
      <c r="B506" s="57" t="s">
        <v>139</v>
      </c>
      <c r="C506" s="55"/>
      <c r="D506" s="56"/>
      <c r="E506" s="56"/>
      <c r="F506" s="56">
        <f>D506*E506</f>
        <v>0</v>
      </c>
    </row>
    <row r="507" spans="1:6" ht="12.75">
      <c r="A507" s="55"/>
      <c r="B507" s="57"/>
      <c r="C507" s="55" t="s">
        <v>49</v>
      </c>
      <c r="D507" s="56">
        <v>5</v>
      </c>
      <c r="E507" s="56"/>
      <c r="F507" s="56">
        <f>D507*E507</f>
        <v>0</v>
      </c>
    </row>
    <row r="508" spans="1:6" ht="12.75">
      <c r="A508" s="55"/>
      <c r="B508" s="57"/>
      <c r="C508" s="55"/>
      <c r="D508" s="56"/>
      <c r="E508" s="56"/>
      <c r="F508" s="56">
        <f aca="true" t="shared" si="10" ref="F508:F568">D508*E508</f>
        <v>0</v>
      </c>
    </row>
    <row r="509" spans="1:6" ht="102">
      <c r="A509" s="55">
        <v>2</v>
      </c>
      <c r="B509" s="57" t="s">
        <v>140</v>
      </c>
      <c r="C509" s="55"/>
      <c r="D509" s="56"/>
      <c r="E509" s="56"/>
      <c r="F509" s="56">
        <f t="shared" si="10"/>
        <v>0</v>
      </c>
    </row>
    <row r="510" spans="1:6" ht="12.75">
      <c r="A510" s="55"/>
      <c r="B510" s="57"/>
      <c r="C510" s="55" t="s">
        <v>49</v>
      </c>
      <c r="D510" s="56">
        <v>1</v>
      </c>
      <c r="E510" s="56"/>
      <c r="F510" s="56">
        <f t="shared" si="10"/>
        <v>0</v>
      </c>
    </row>
    <row r="511" spans="1:6" ht="12.75">
      <c r="A511" s="55"/>
      <c r="B511" s="57"/>
      <c r="C511" s="55"/>
      <c r="D511" s="56"/>
      <c r="E511" s="56"/>
      <c r="F511" s="56">
        <f t="shared" si="10"/>
        <v>0</v>
      </c>
    </row>
    <row r="512" spans="1:6" ht="102">
      <c r="A512" s="55">
        <v>3</v>
      </c>
      <c r="B512" s="57" t="s">
        <v>141</v>
      </c>
      <c r="C512" s="55"/>
      <c r="D512" s="56"/>
      <c r="E512" s="56"/>
      <c r="F512" s="56">
        <f t="shared" si="10"/>
        <v>0</v>
      </c>
    </row>
    <row r="513" spans="1:6" ht="12.75">
      <c r="A513" s="55"/>
      <c r="B513" s="57"/>
      <c r="C513" s="55" t="s">
        <v>49</v>
      </c>
      <c r="D513" s="56">
        <v>10</v>
      </c>
      <c r="E513" s="56"/>
      <c r="F513" s="56">
        <f t="shared" si="10"/>
        <v>0</v>
      </c>
    </row>
    <row r="514" spans="1:6" ht="12.75">
      <c r="A514" s="55"/>
      <c r="B514" s="57"/>
      <c r="C514" s="55"/>
      <c r="D514" s="56"/>
      <c r="E514" s="56"/>
      <c r="F514" s="56">
        <f t="shared" si="10"/>
        <v>0</v>
      </c>
    </row>
    <row r="515" spans="1:6" ht="114.75">
      <c r="A515" s="55">
        <v>4</v>
      </c>
      <c r="B515" s="57" t="s">
        <v>142</v>
      </c>
      <c r="C515" s="55"/>
      <c r="D515" s="56"/>
      <c r="E515" s="56"/>
      <c r="F515" s="56">
        <f t="shared" si="10"/>
        <v>0</v>
      </c>
    </row>
    <row r="516" spans="1:6" ht="12.75">
      <c r="A516" s="55"/>
      <c r="B516" s="57"/>
      <c r="C516" s="55" t="s">
        <v>49</v>
      </c>
      <c r="D516" s="56">
        <v>3</v>
      </c>
      <c r="E516" s="56"/>
      <c r="F516" s="56">
        <f t="shared" si="10"/>
        <v>0</v>
      </c>
    </row>
    <row r="517" spans="1:6" ht="12.75">
      <c r="A517" s="55"/>
      <c r="B517" s="57"/>
      <c r="C517" s="55"/>
      <c r="D517" s="56"/>
      <c r="E517" s="56"/>
      <c r="F517" s="56">
        <f t="shared" si="10"/>
        <v>0</v>
      </c>
    </row>
    <row r="518" spans="1:6" ht="114.75">
      <c r="A518" s="55">
        <v>5</v>
      </c>
      <c r="B518" s="57" t="s">
        <v>151</v>
      </c>
      <c r="C518" s="55"/>
      <c r="D518" s="56"/>
      <c r="E518" s="56"/>
      <c r="F518" s="56">
        <f t="shared" si="10"/>
        <v>0</v>
      </c>
    </row>
    <row r="519" spans="1:6" ht="12.75">
      <c r="A519" s="55"/>
      <c r="B519" s="57"/>
      <c r="C519" s="55" t="s">
        <v>49</v>
      </c>
      <c r="D519" s="56">
        <v>2</v>
      </c>
      <c r="E519" s="56"/>
      <c r="F519" s="56">
        <f t="shared" si="10"/>
        <v>0</v>
      </c>
    </row>
    <row r="520" spans="1:6" ht="12.75">
      <c r="A520" s="55"/>
      <c r="B520" s="57"/>
      <c r="C520" s="55"/>
      <c r="D520" s="56"/>
      <c r="E520" s="56"/>
      <c r="F520" s="56">
        <f t="shared" si="10"/>
        <v>0</v>
      </c>
    </row>
    <row r="521" spans="1:6" ht="114.75">
      <c r="A521" s="55">
        <v>6</v>
      </c>
      <c r="B521" s="57" t="s">
        <v>149</v>
      </c>
      <c r="C521" s="55"/>
      <c r="D521" s="56"/>
      <c r="E521" s="56"/>
      <c r="F521" s="56">
        <f t="shared" si="10"/>
        <v>0</v>
      </c>
    </row>
    <row r="522" spans="1:6" ht="12.75">
      <c r="A522" s="55"/>
      <c r="B522" s="57"/>
      <c r="C522" s="55" t="s">
        <v>49</v>
      </c>
      <c r="D522" s="56">
        <v>2</v>
      </c>
      <c r="E522" s="56"/>
      <c r="F522" s="56">
        <f t="shared" si="10"/>
        <v>0</v>
      </c>
    </row>
    <row r="523" spans="1:6" ht="12.75">
      <c r="A523" s="55"/>
      <c r="B523" s="57"/>
      <c r="C523" s="55"/>
      <c r="D523" s="56"/>
      <c r="E523" s="56"/>
      <c r="F523" s="56">
        <f t="shared" si="10"/>
        <v>0</v>
      </c>
    </row>
    <row r="524" spans="1:6" ht="127.5">
      <c r="A524" s="55">
        <v>7</v>
      </c>
      <c r="B524" s="57" t="s">
        <v>150</v>
      </c>
      <c r="C524" s="55"/>
      <c r="D524" s="56"/>
      <c r="E524" s="56"/>
      <c r="F524" s="56">
        <f t="shared" si="10"/>
        <v>0</v>
      </c>
    </row>
    <row r="525" spans="1:6" ht="12.75">
      <c r="A525" s="55"/>
      <c r="B525" s="57"/>
      <c r="C525" s="55" t="s">
        <v>49</v>
      </c>
      <c r="D525" s="56">
        <v>1</v>
      </c>
      <c r="E525" s="56"/>
      <c r="F525" s="56">
        <f t="shared" si="10"/>
        <v>0</v>
      </c>
    </row>
    <row r="526" spans="1:6" ht="12.75">
      <c r="A526" s="55"/>
      <c r="B526" s="57"/>
      <c r="C526" s="55"/>
      <c r="D526" s="56"/>
      <c r="E526" s="56"/>
      <c r="F526" s="56">
        <f t="shared" si="10"/>
        <v>0</v>
      </c>
    </row>
    <row r="527" spans="1:6" ht="89.25">
      <c r="A527" s="55">
        <v>8</v>
      </c>
      <c r="B527" s="57" t="s">
        <v>143</v>
      </c>
      <c r="C527" s="55"/>
      <c r="D527" s="56"/>
      <c r="E527" s="56"/>
      <c r="F527" s="56">
        <f t="shared" si="10"/>
        <v>0</v>
      </c>
    </row>
    <row r="528" spans="1:6" ht="12.75">
      <c r="A528" s="55"/>
      <c r="B528" s="57"/>
      <c r="C528" s="55" t="s">
        <v>49</v>
      </c>
      <c r="D528" s="56">
        <v>1</v>
      </c>
      <c r="E528" s="56"/>
      <c r="F528" s="56">
        <f t="shared" si="10"/>
        <v>0</v>
      </c>
    </row>
    <row r="529" spans="1:6" ht="12.75">
      <c r="A529" s="55"/>
      <c r="B529" s="57"/>
      <c r="C529" s="55"/>
      <c r="D529" s="56"/>
      <c r="E529" s="56"/>
      <c r="F529" s="56">
        <f t="shared" si="10"/>
        <v>0</v>
      </c>
    </row>
    <row r="530" spans="1:6" ht="114.75">
      <c r="A530" s="55">
        <v>9</v>
      </c>
      <c r="B530" s="57" t="s">
        <v>144</v>
      </c>
      <c r="C530" s="55"/>
      <c r="D530" s="56"/>
      <c r="E530" s="56"/>
      <c r="F530" s="56">
        <f t="shared" si="10"/>
        <v>0</v>
      </c>
    </row>
    <row r="531" spans="1:6" ht="12.75">
      <c r="A531" s="55"/>
      <c r="B531" s="57"/>
      <c r="C531" s="55" t="s">
        <v>49</v>
      </c>
      <c r="D531" s="56">
        <v>1</v>
      </c>
      <c r="E531" s="56"/>
      <c r="F531" s="56">
        <f t="shared" si="10"/>
        <v>0</v>
      </c>
    </row>
    <row r="532" spans="1:6" ht="12.75">
      <c r="A532" s="55"/>
      <c r="B532" s="57"/>
      <c r="C532" s="55"/>
      <c r="D532" s="56"/>
      <c r="E532" s="56"/>
      <c r="F532" s="56">
        <f t="shared" si="10"/>
        <v>0</v>
      </c>
    </row>
    <row r="533" spans="1:6" ht="114.75">
      <c r="A533" s="55">
        <v>10</v>
      </c>
      <c r="B533" s="57" t="s">
        <v>145</v>
      </c>
      <c r="C533" s="55"/>
      <c r="D533" s="56"/>
      <c r="E533" s="56"/>
      <c r="F533" s="56">
        <f t="shared" si="10"/>
        <v>0</v>
      </c>
    </row>
    <row r="534" spans="1:6" ht="12.75">
      <c r="A534" s="55"/>
      <c r="B534" s="57"/>
      <c r="C534" s="55" t="s">
        <v>49</v>
      </c>
      <c r="D534" s="56">
        <v>1</v>
      </c>
      <c r="E534" s="56"/>
      <c r="F534" s="56">
        <f t="shared" si="10"/>
        <v>0</v>
      </c>
    </row>
    <row r="535" spans="1:6" ht="12.75">
      <c r="A535" s="55"/>
      <c r="B535" s="57"/>
      <c r="C535" s="55"/>
      <c r="D535" s="56"/>
      <c r="E535" s="56"/>
      <c r="F535" s="56">
        <f t="shared" si="10"/>
        <v>0</v>
      </c>
    </row>
    <row r="536" spans="1:6" ht="114.75">
      <c r="A536" s="55">
        <v>11</v>
      </c>
      <c r="B536" s="57" t="s">
        <v>146</v>
      </c>
      <c r="C536" s="55"/>
      <c r="D536" s="56"/>
      <c r="E536" s="56"/>
      <c r="F536" s="56">
        <f t="shared" si="10"/>
        <v>0</v>
      </c>
    </row>
    <row r="537" spans="1:6" ht="12.75">
      <c r="A537" s="55"/>
      <c r="B537" s="57"/>
      <c r="C537" s="55" t="s">
        <v>49</v>
      </c>
      <c r="D537" s="56">
        <v>2</v>
      </c>
      <c r="E537" s="56"/>
      <c r="F537" s="56">
        <f t="shared" si="10"/>
        <v>0</v>
      </c>
    </row>
    <row r="538" spans="1:6" ht="12.75">
      <c r="A538" s="55"/>
      <c r="B538" s="57"/>
      <c r="C538" s="55"/>
      <c r="D538" s="56"/>
      <c r="E538" s="56"/>
      <c r="F538" s="56">
        <f t="shared" si="10"/>
        <v>0</v>
      </c>
    </row>
    <row r="539" spans="1:6" ht="127.5">
      <c r="A539" s="55">
        <v>12</v>
      </c>
      <c r="B539" s="57" t="s">
        <v>147</v>
      </c>
      <c r="C539" s="55"/>
      <c r="D539" s="56"/>
      <c r="E539" s="56"/>
      <c r="F539" s="56">
        <f t="shared" si="10"/>
        <v>0</v>
      </c>
    </row>
    <row r="540" spans="1:6" ht="12.75">
      <c r="A540" s="55"/>
      <c r="B540" s="57"/>
      <c r="C540" s="55" t="s">
        <v>49</v>
      </c>
      <c r="D540" s="56">
        <v>2</v>
      </c>
      <c r="E540" s="56"/>
      <c r="F540" s="56">
        <f t="shared" si="10"/>
        <v>0</v>
      </c>
    </row>
    <row r="541" spans="1:6" ht="12.75">
      <c r="A541" s="55"/>
      <c r="B541" s="57"/>
      <c r="C541" s="55"/>
      <c r="D541" s="56"/>
      <c r="E541" s="56"/>
      <c r="F541" s="56">
        <f t="shared" si="10"/>
        <v>0</v>
      </c>
    </row>
    <row r="542" spans="1:6" ht="187.5" customHeight="1">
      <c r="A542" s="55">
        <v>13</v>
      </c>
      <c r="B542" s="60" t="s">
        <v>1069</v>
      </c>
      <c r="C542" s="55"/>
      <c r="D542" s="56"/>
      <c r="E542" s="56"/>
      <c r="F542" s="56">
        <f t="shared" si="10"/>
        <v>0</v>
      </c>
    </row>
    <row r="543" spans="1:6" ht="12.75">
      <c r="A543" s="55"/>
      <c r="B543" s="57"/>
      <c r="C543" s="55" t="s">
        <v>49</v>
      </c>
      <c r="D543" s="56">
        <v>1</v>
      </c>
      <c r="E543" s="56"/>
      <c r="F543" s="56">
        <f t="shared" si="10"/>
        <v>0</v>
      </c>
    </row>
    <row r="544" spans="1:6" ht="12.75">
      <c r="A544" s="55"/>
      <c r="B544" s="57"/>
      <c r="C544" s="55"/>
      <c r="D544" s="56"/>
      <c r="E544" s="56"/>
      <c r="F544" s="56">
        <f t="shared" si="10"/>
        <v>0</v>
      </c>
    </row>
    <row r="545" spans="1:6" ht="63.75">
      <c r="A545" s="55">
        <v>14</v>
      </c>
      <c r="B545" s="60" t="s">
        <v>148</v>
      </c>
      <c r="C545" s="55"/>
      <c r="D545" s="56"/>
      <c r="E545" s="56"/>
      <c r="F545" s="56">
        <f t="shared" si="10"/>
        <v>0</v>
      </c>
    </row>
    <row r="546" spans="1:6" ht="12.75">
      <c r="A546" s="55"/>
      <c r="C546" s="55" t="s">
        <v>49</v>
      </c>
      <c r="D546" s="56">
        <v>2</v>
      </c>
      <c r="E546" s="56"/>
      <c r="F546" s="56">
        <f t="shared" si="10"/>
        <v>0</v>
      </c>
    </row>
    <row r="547" spans="1:6" ht="12.75">
      <c r="A547" s="55"/>
      <c r="C547" s="55"/>
      <c r="D547" s="56"/>
      <c r="E547" s="56"/>
      <c r="F547" s="56">
        <f t="shared" si="10"/>
        <v>0</v>
      </c>
    </row>
    <row r="548" spans="1:6" ht="63.75">
      <c r="A548" s="55">
        <v>15</v>
      </c>
      <c r="B548" s="60" t="s">
        <v>159</v>
      </c>
      <c r="C548" s="55"/>
      <c r="D548" s="56"/>
      <c r="E548" s="56"/>
      <c r="F548" s="56">
        <f t="shared" si="10"/>
        <v>0</v>
      </c>
    </row>
    <row r="549" spans="1:6" ht="12.75">
      <c r="A549" s="55"/>
      <c r="C549" s="55" t="s">
        <v>49</v>
      </c>
      <c r="D549" s="56">
        <v>1</v>
      </c>
      <c r="E549" s="56"/>
      <c r="F549" s="56">
        <f t="shared" si="10"/>
        <v>0</v>
      </c>
    </row>
    <row r="550" spans="1:6" ht="12.75">
      <c r="A550" s="55"/>
      <c r="C550" s="55"/>
      <c r="D550" s="56"/>
      <c r="E550" s="56"/>
      <c r="F550" s="56">
        <f t="shared" si="10"/>
        <v>0</v>
      </c>
    </row>
    <row r="551" spans="1:6" ht="171" customHeight="1">
      <c r="A551" s="55">
        <v>16</v>
      </c>
      <c r="B551" s="60" t="s">
        <v>668</v>
      </c>
      <c r="C551" s="55"/>
      <c r="D551" s="56"/>
      <c r="E551" s="56"/>
      <c r="F551" s="56">
        <f t="shared" si="10"/>
        <v>0</v>
      </c>
    </row>
    <row r="552" spans="1:6" ht="12.75">
      <c r="A552" s="55"/>
      <c r="B552" s="57"/>
      <c r="C552" s="55" t="s">
        <v>49</v>
      </c>
      <c r="D552" s="56">
        <v>1</v>
      </c>
      <c r="E552" s="56"/>
      <c r="F552" s="56">
        <f t="shared" si="10"/>
        <v>0</v>
      </c>
    </row>
    <row r="553" spans="1:6" ht="12.75">
      <c r="A553" s="55"/>
      <c r="B553" s="57"/>
      <c r="C553" s="55"/>
      <c r="D553" s="56"/>
      <c r="E553" s="56"/>
      <c r="F553" s="56">
        <f t="shared" si="10"/>
        <v>0</v>
      </c>
    </row>
    <row r="554" spans="1:6" ht="169.5" customHeight="1">
      <c r="A554" s="55">
        <v>17</v>
      </c>
      <c r="B554" s="60" t="s">
        <v>669</v>
      </c>
      <c r="C554" s="55"/>
      <c r="D554" s="56"/>
      <c r="E554" s="56"/>
      <c r="F554" s="56">
        <f t="shared" si="10"/>
        <v>0</v>
      </c>
    </row>
    <row r="555" spans="1:6" ht="12.75">
      <c r="A555" s="55"/>
      <c r="B555" s="57"/>
      <c r="C555" s="55" t="s">
        <v>49</v>
      </c>
      <c r="D555" s="56">
        <v>1</v>
      </c>
      <c r="E555" s="56"/>
      <c r="F555" s="56">
        <f t="shared" si="10"/>
        <v>0</v>
      </c>
    </row>
    <row r="556" spans="1:6" ht="12.75">
      <c r="A556" s="55"/>
      <c r="B556" s="57"/>
      <c r="C556" s="55"/>
      <c r="D556" s="56"/>
      <c r="E556" s="56"/>
      <c r="F556" s="56">
        <f t="shared" si="10"/>
        <v>0</v>
      </c>
    </row>
    <row r="557" spans="1:6" ht="127.5">
      <c r="A557" s="55">
        <v>18</v>
      </c>
      <c r="B557" s="60" t="s">
        <v>670</v>
      </c>
      <c r="C557" s="55"/>
      <c r="D557" s="56"/>
      <c r="E557" s="56"/>
      <c r="F557" s="56">
        <f t="shared" si="10"/>
        <v>0</v>
      </c>
    </row>
    <row r="558" spans="1:6" ht="12.75">
      <c r="A558" s="55"/>
      <c r="B558" s="57"/>
      <c r="C558" s="55" t="s">
        <v>49</v>
      </c>
      <c r="D558" s="56">
        <v>1</v>
      </c>
      <c r="E558" s="56"/>
      <c r="F558" s="56">
        <f t="shared" si="10"/>
        <v>0</v>
      </c>
    </row>
    <row r="559" spans="1:6" ht="12.75">
      <c r="A559" s="55"/>
      <c r="B559" s="57"/>
      <c r="C559" s="55"/>
      <c r="D559" s="56"/>
      <c r="E559" s="56"/>
      <c r="F559" s="56">
        <f t="shared" si="10"/>
        <v>0</v>
      </c>
    </row>
    <row r="560" spans="1:6" ht="127.5">
      <c r="A560" s="55">
        <v>19</v>
      </c>
      <c r="B560" s="60" t="s">
        <v>671</v>
      </c>
      <c r="C560" s="55"/>
      <c r="D560" s="56"/>
      <c r="E560" s="56"/>
      <c r="F560" s="56">
        <f t="shared" si="10"/>
        <v>0</v>
      </c>
    </row>
    <row r="561" spans="1:6" ht="12.75">
      <c r="A561" s="55"/>
      <c r="B561" s="57"/>
      <c r="C561" s="55" t="s">
        <v>49</v>
      </c>
      <c r="D561" s="56">
        <v>1</v>
      </c>
      <c r="E561" s="56"/>
      <c r="F561" s="56">
        <f t="shared" si="10"/>
        <v>0</v>
      </c>
    </row>
    <row r="562" spans="1:6" ht="12.75">
      <c r="A562" s="55"/>
      <c r="B562" s="57"/>
      <c r="C562" s="55"/>
      <c r="D562" s="56"/>
      <c r="E562" s="56"/>
      <c r="F562" s="56">
        <f t="shared" si="10"/>
        <v>0</v>
      </c>
    </row>
    <row r="563" spans="1:6" ht="168.75" customHeight="1">
      <c r="A563" s="55">
        <v>20</v>
      </c>
      <c r="B563" s="60" t="s">
        <v>672</v>
      </c>
      <c r="C563" s="55"/>
      <c r="D563" s="56"/>
      <c r="E563" s="56"/>
      <c r="F563" s="56">
        <f t="shared" si="10"/>
        <v>0</v>
      </c>
    </row>
    <row r="564" spans="1:6" ht="12.75">
      <c r="A564" s="55"/>
      <c r="B564" s="57"/>
      <c r="C564" s="55" t="s">
        <v>49</v>
      </c>
      <c r="D564" s="56">
        <v>1</v>
      </c>
      <c r="E564" s="56"/>
      <c r="F564" s="56">
        <f t="shared" si="10"/>
        <v>0</v>
      </c>
    </row>
    <row r="565" spans="1:6" ht="12.75">
      <c r="A565" s="55"/>
      <c r="B565" s="60"/>
      <c r="C565" s="55"/>
      <c r="D565" s="56"/>
      <c r="E565" s="56"/>
      <c r="F565" s="56">
        <f t="shared" si="10"/>
        <v>0</v>
      </c>
    </row>
    <row r="566" spans="1:6" ht="169.5" customHeight="1">
      <c r="A566" s="55">
        <v>21</v>
      </c>
      <c r="B566" s="60" t="s">
        <v>673</v>
      </c>
      <c r="C566" s="55"/>
      <c r="D566" s="56"/>
      <c r="E566" s="56"/>
      <c r="F566" s="56">
        <f t="shared" si="10"/>
        <v>0</v>
      </c>
    </row>
    <row r="567" spans="1:6" ht="12.75">
      <c r="A567" s="55"/>
      <c r="B567" s="57"/>
      <c r="C567" s="55" t="s">
        <v>49</v>
      </c>
      <c r="D567" s="56">
        <v>1</v>
      </c>
      <c r="E567" s="56"/>
      <c r="F567" s="56">
        <f t="shared" si="10"/>
        <v>0</v>
      </c>
    </row>
    <row r="568" spans="1:6" ht="12.75">
      <c r="A568" s="55"/>
      <c r="B568" s="57"/>
      <c r="C568" s="55"/>
      <c r="D568" s="56"/>
      <c r="E568" s="56"/>
      <c r="F568" s="56">
        <f t="shared" si="10"/>
        <v>0</v>
      </c>
    </row>
    <row r="569" spans="1:6" ht="25.5">
      <c r="A569" s="55">
        <v>22</v>
      </c>
      <c r="B569" s="57" t="s">
        <v>674</v>
      </c>
      <c r="C569" s="55"/>
      <c r="D569" s="56"/>
      <c r="E569" s="56"/>
      <c r="F569" s="56">
        <f>D569*E569</f>
        <v>0</v>
      </c>
    </row>
    <row r="570" spans="1:6" ht="13.5" thickBot="1">
      <c r="A570" s="55"/>
      <c r="B570" s="130"/>
      <c r="C570" s="58" t="s">
        <v>49</v>
      </c>
      <c r="D570" s="59">
        <v>16</v>
      </c>
      <c r="E570" s="59"/>
      <c r="F570" s="59">
        <f>D570*E570</f>
        <v>0</v>
      </c>
    </row>
    <row r="571" spans="1:6" ht="12.75">
      <c r="A571" s="111"/>
      <c r="B571" s="111" t="s">
        <v>72</v>
      </c>
      <c r="C571" s="111"/>
      <c r="D571" s="56"/>
      <c r="E571" s="113">
        <v>0</v>
      </c>
      <c r="F571" s="113">
        <f>SUM(F506:F570)</f>
        <v>0</v>
      </c>
    </row>
    <row r="572" spans="1:6" ht="12.75">
      <c r="A572" s="111"/>
      <c r="B572" s="111"/>
      <c r="C572" s="111"/>
      <c r="D572" s="56"/>
      <c r="E572" s="113"/>
      <c r="F572" s="113"/>
    </row>
    <row r="573" spans="1:6" ht="12.75">
      <c r="A573" s="111">
        <v>4</v>
      </c>
      <c r="B573" s="111" t="s">
        <v>76</v>
      </c>
      <c r="C573" s="111"/>
      <c r="D573" s="56"/>
      <c r="E573" s="113">
        <v>0</v>
      </c>
      <c r="F573" s="113">
        <f>D573*E573</f>
        <v>0</v>
      </c>
    </row>
    <row r="574" spans="1:6" ht="51">
      <c r="A574" s="55">
        <v>1</v>
      </c>
      <c r="B574" s="57" t="s">
        <v>678</v>
      </c>
      <c r="C574" s="55"/>
      <c r="D574" s="56"/>
      <c r="E574" s="56"/>
      <c r="F574" s="56"/>
    </row>
    <row r="575" spans="1:6" ht="12.75">
      <c r="A575" s="55"/>
      <c r="B575" s="57"/>
      <c r="C575" s="55" t="s">
        <v>35</v>
      </c>
      <c r="D575" s="56">
        <v>7</v>
      </c>
      <c r="E575" s="56"/>
      <c r="F575" s="56">
        <f aca="true" t="shared" si="11" ref="F575:F581">D575*E575</f>
        <v>0</v>
      </c>
    </row>
    <row r="576" spans="1:6" ht="12.75">
      <c r="A576" s="55"/>
      <c r="B576" s="57"/>
      <c r="C576" s="55"/>
      <c r="D576" s="56"/>
      <c r="E576" s="56"/>
      <c r="F576" s="56">
        <f t="shared" si="11"/>
        <v>0</v>
      </c>
    </row>
    <row r="577" spans="1:6" ht="38.25">
      <c r="A577" s="55">
        <v>2</v>
      </c>
      <c r="B577" s="57" t="s">
        <v>679</v>
      </c>
      <c r="C577" s="55"/>
      <c r="D577" s="56"/>
      <c r="E577" s="56"/>
      <c r="F577" s="56">
        <f t="shared" si="11"/>
        <v>0</v>
      </c>
    </row>
    <row r="578" spans="1:6" ht="12.75">
      <c r="A578" s="55"/>
      <c r="B578" s="57"/>
      <c r="C578" s="55" t="s">
        <v>35</v>
      </c>
      <c r="D578" s="56">
        <v>7</v>
      </c>
      <c r="E578" s="56"/>
      <c r="F578" s="56">
        <f t="shared" si="11"/>
        <v>0</v>
      </c>
    </row>
    <row r="579" spans="1:6" ht="12.75">
      <c r="A579" s="55"/>
      <c r="B579" s="57"/>
      <c r="C579" s="55"/>
      <c r="D579" s="56"/>
      <c r="E579" s="56"/>
      <c r="F579" s="56">
        <f t="shared" si="11"/>
        <v>0</v>
      </c>
    </row>
    <row r="580" spans="1:6" ht="38.25">
      <c r="A580" s="55">
        <v>3</v>
      </c>
      <c r="B580" s="57" t="s">
        <v>680</v>
      </c>
      <c r="C580" s="55"/>
      <c r="D580" s="56"/>
      <c r="E580" s="56"/>
      <c r="F580" s="56">
        <f t="shared" si="11"/>
        <v>0</v>
      </c>
    </row>
    <row r="581" spans="1:6" ht="13.5" thickBot="1">
      <c r="A581" s="55"/>
      <c r="B581" s="130"/>
      <c r="C581" s="58" t="s">
        <v>35</v>
      </c>
      <c r="D581" s="59">
        <v>9</v>
      </c>
      <c r="E581" s="59"/>
      <c r="F581" s="59">
        <f t="shared" si="11"/>
        <v>0</v>
      </c>
    </row>
    <row r="582" spans="1:6" ht="12.75">
      <c r="A582" s="111"/>
      <c r="B582" s="111" t="s">
        <v>38</v>
      </c>
      <c r="C582" s="111"/>
      <c r="D582" s="56"/>
      <c r="E582" s="113">
        <v>0</v>
      </c>
      <c r="F582" s="113">
        <f>SUM(F575:F581)</f>
        <v>0</v>
      </c>
    </row>
    <row r="583" spans="1:6" ht="12.75">
      <c r="A583" s="111"/>
      <c r="B583" s="111"/>
      <c r="C583" s="111"/>
      <c r="D583" s="56"/>
      <c r="E583" s="113">
        <v>0</v>
      </c>
      <c r="F583" s="113">
        <f>D583*E583</f>
        <v>0</v>
      </c>
    </row>
    <row r="584" spans="1:6" ht="12.75">
      <c r="A584" s="111">
        <v>5</v>
      </c>
      <c r="B584" s="111" t="s">
        <v>42</v>
      </c>
      <c r="C584" s="111"/>
      <c r="D584" s="56"/>
      <c r="E584" s="113">
        <v>0</v>
      </c>
      <c r="F584" s="113">
        <f>D584*E584</f>
        <v>0</v>
      </c>
    </row>
    <row r="585" spans="1:6" ht="63.75">
      <c r="A585" s="55">
        <v>1</v>
      </c>
      <c r="B585" s="55" t="s">
        <v>675</v>
      </c>
      <c r="C585" s="55"/>
      <c r="D585" s="56"/>
      <c r="E585" s="56"/>
      <c r="F585" s="56"/>
    </row>
    <row r="586" spans="1:6" ht="12.75">
      <c r="A586" s="55"/>
      <c r="B586" s="55"/>
      <c r="C586" s="55" t="s">
        <v>33</v>
      </c>
      <c r="D586" s="56">
        <v>35</v>
      </c>
      <c r="E586" s="56"/>
      <c r="F586" s="56">
        <f>D586*E586</f>
        <v>0</v>
      </c>
    </row>
    <row r="587" spans="1:6" ht="12.75">
      <c r="A587" s="55"/>
      <c r="B587" s="55"/>
      <c r="C587" s="55"/>
      <c r="D587" s="56"/>
      <c r="E587" s="56"/>
      <c r="F587" s="56">
        <f aca="true" t="shared" si="12" ref="F587:F610">D587*E587</f>
        <v>0</v>
      </c>
    </row>
    <row r="588" spans="1:6" ht="63.75">
      <c r="A588" s="55">
        <v>2</v>
      </c>
      <c r="B588" s="55" t="s">
        <v>676</v>
      </c>
      <c r="C588" s="55"/>
      <c r="D588" s="56"/>
      <c r="E588" s="56"/>
      <c r="F588" s="56">
        <f t="shared" si="12"/>
        <v>0</v>
      </c>
    </row>
    <row r="589" spans="1:6" ht="12.75">
      <c r="A589" s="55"/>
      <c r="B589" s="55"/>
      <c r="C589" s="55" t="s">
        <v>33</v>
      </c>
      <c r="D589" s="56">
        <v>45</v>
      </c>
      <c r="E589" s="56"/>
      <c r="F589" s="56">
        <f t="shared" si="12"/>
        <v>0</v>
      </c>
    </row>
    <row r="590" spans="1:6" ht="12.75">
      <c r="A590" s="55"/>
      <c r="B590" s="55"/>
      <c r="C590" s="55"/>
      <c r="D590" s="56"/>
      <c r="E590" s="56"/>
      <c r="F590" s="56">
        <f t="shared" si="12"/>
        <v>0</v>
      </c>
    </row>
    <row r="591" spans="1:6" ht="76.5">
      <c r="A591" s="55">
        <v>3</v>
      </c>
      <c r="B591" s="55" t="s">
        <v>30</v>
      </c>
      <c r="C591" s="55"/>
      <c r="D591" s="56"/>
      <c r="E591" s="56"/>
      <c r="F591" s="56">
        <f t="shared" si="12"/>
        <v>0</v>
      </c>
    </row>
    <row r="592" spans="1:6" ht="12.75">
      <c r="A592" s="55"/>
      <c r="B592" s="55"/>
      <c r="C592" s="55" t="s">
        <v>35</v>
      </c>
      <c r="D592" s="56">
        <v>41</v>
      </c>
      <c r="E592" s="56"/>
      <c r="F592" s="56">
        <f t="shared" si="12"/>
        <v>0</v>
      </c>
    </row>
    <row r="593" spans="1:6" ht="12.75">
      <c r="A593" s="55"/>
      <c r="B593" s="55"/>
      <c r="C593" s="55"/>
      <c r="D593" s="56"/>
      <c r="E593" s="56"/>
      <c r="F593" s="56">
        <f t="shared" si="12"/>
        <v>0</v>
      </c>
    </row>
    <row r="594" spans="1:6" ht="63.75">
      <c r="A594" s="55">
        <v>4</v>
      </c>
      <c r="B594" s="55" t="s">
        <v>677</v>
      </c>
      <c r="C594" s="55"/>
      <c r="D594" s="56"/>
      <c r="E594" s="56"/>
      <c r="F594" s="56">
        <f t="shared" si="12"/>
        <v>0</v>
      </c>
    </row>
    <row r="595" spans="1:6" ht="12.75">
      <c r="A595" s="55"/>
      <c r="B595" s="55"/>
      <c r="C595" s="55" t="s">
        <v>33</v>
      </c>
      <c r="D595" s="56">
        <v>223</v>
      </c>
      <c r="E595" s="56"/>
      <c r="F595" s="56">
        <f t="shared" si="12"/>
        <v>0</v>
      </c>
    </row>
    <row r="596" spans="1:6" ht="12.75">
      <c r="A596" s="55"/>
      <c r="B596" s="55"/>
      <c r="C596" s="55"/>
      <c r="D596" s="56"/>
      <c r="E596" s="56"/>
      <c r="F596" s="56">
        <f t="shared" si="12"/>
        <v>0</v>
      </c>
    </row>
    <row r="597" spans="1:6" ht="76.5">
      <c r="A597" s="55">
        <v>5</v>
      </c>
      <c r="B597" s="55" t="s">
        <v>129</v>
      </c>
      <c r="C597" s="55"/>
      <c r="D597" s="56"/>
      <c r="E597" s="56"/>
      <c r="F597" s="56">
        <f t="shared" si="12"/>
        <v>0</v>
      </c>
    </row>
    <row r="598" spans="1:6" ht="12.75">
      <c r="A598" s="55"/>
      <c r="B598" s="55"/>
      <c r="C598" s="55" t="s">
        <v>35</v>
      </c>
      <c r="D598" s="56">
        <v>442</v>
      </c>
      <c r="E598" s="56"/>
      <c r="F598" s="56">
        <f t="shared" si="12"/>
        <v>0</v>
      </c>
    </row>
    <row r="599" spans="1:6" ht="12.75">
      <c r="A599" s="55"/>
      <c r="B599" s="55"/>
      <c r="C599" s="55"/>
      <c r="D599" s="56"/>
      <c r="E599" s="56"/>
      <c r="F599" s="56">
        <f t="shared" si="12"/>
        <v>0</v>
      </c>
    </row>
    <row r="600" spans="1:6" ht="140.25">
      <c r="A600" s="55">
        <v>6</v>
      </c>
      <c r="B600" s="61" t="s">
        <v>681</v>
      </c>
      <c r="C600" s="55"/>
      <c r="D600" s="56"/>
      <c r="E600" s="56"/>
      <c r="F600" s="56">
        <f t="shared" si="12"/>
        <v>0</v>
      </c>
    </row>
    <row r="601" spans="1:6" ht="12.75">
      <c r="A601" s="55"/>
      <c r="B601" s="55"/>
      <c r="C601" s="55" t="s">
        <v>33</v>
      </c>
      <c r="D601" s="56">
        <v>6</v>
      </c>
      <c r="E601" s="56"/>
      <c r="F601" s="56">
        <f t="shared" si="12"/>
        <v>0</v>
      </c>
    </row>
    <row r="602" spans="1:6" ht="12.75">
      <c r="A602" s="55"/>
      <c r="B602" s="55"/>
      <c r="C602" s="55"/>
      <c r="D602" s="56"/>
      <c r="E602" s="56"/>
      <c r="F602" s="56">
        <f t="shared" si="12"/>
        <v>0</v>
      </c>
    </row>
    <row r="603" spans="1:6" ht="89.25">
      <c r="A603" s="55">
        <v>7</v>
      </c>
      <c r="B603" s="55" t="s">
        <v>682</v>
      </c>
      <c r="C603" s="55"/>
      <c r="D603" s="56"/>
      <c r="E603" s="56">
        <v>0</v>
      </c>
      <c r="F603" s="56">
        <f t="shared" si="12"/>
        <v>0</v>
      </c>
    </row>
    <row r="604" spans="1:6" ht="12.75">
      <c r="A604" s="55"/>
      <c r="B604" s="55"/>
      <c r="C604" s="55" t="s">
        <v>33</v>
      </c>
      <c r="D604" s="56">
        <v>128</v>
      </c>
      <c r="E604" s="56"/>
      <c r="F604" s="56">
        <f t="shared" si="12"/>
        <v>0</v>
      </c>
    </row>
    <row r="605" spans="1:6" ht="12.75">
      <c r="A605" s="55"/>
      <c r="C605" s="55"/>
      <c r="D605" s="56"/>
      <c r="E605" s="56">
        <v>0</v>
      </c>
      <c r="F605" s="56">
        <f t="shared" si="12"/>
        <v>0</v>
      </c>
    </row>
    <row r="606" spans="1:6" ht="89.25">
      <c r="A606" s="55">
        <v>8</v>
      </c>
      <c r="B606" s="55" t="s">
        <v>683</v>
      </c>
      <c r="C606" s="55"/>
      <c r="D606" s="56"/>
      <c r="E606" s="56">
        <v>0</v>
      </c>
      <c r="F606" s="56">
        <f t="shared" si="12"/>
        <v>0</v>
      </c>
    </row>
    <row r="607" spans="1:6" ht="12.75">
      <c r="A607" s="55"/>
      <c r="B607" s="55"/>
      <c r="C607" s="55" t="s">
        <v>33</v>
      </c>
      <c r="D607" s="56">
        <v>14</v>
      </c>
      <c r="E607" s="56"/>
      <c r="F607" s="56">
        <f t="shared" si="12"/>
        <v>0</v>
      </c>
    </row>
    <row r="608" spans="1:6" ht="12.75">
      <c r="A608" s="55"/>
      <c r="B608" s="55"/>
      <c r="C608" s="55"/>
      <c r="D608" s="56"/>
      <c r="E608" s="56"/>
      <c r="F608" s="56">
        <f t="shared" si="12"/>
        <v>0</v>
      </c>
    </row>
    <row r="609" spans="1:6" ht="114.75">
      <c r="A609" s="55">
        <v>9</v>
      </c>
      <c r="B609" s="55" t="s">
        <v>684</v>
      </c>
      <c r="C609" s="55"/>
      <c r="D609" s="56"/>
      <c r="E609" s="56"/>
      <c r="F609" s="56">
        <f t="shared" si="12"/>
        <v>0</v>
      </c>
    </row>
    <row r="610" spans="1:6" ht="13.5" thickBot="1">
      <c r="A610" s="55"/>
      <c r="B610" s="58"/>
      <c r="C610" s="58" t="s">
        <v>35</v>
      </c>
      <c r="D610" s="59">
        <v>10</v>
      </c>
      <c r="E610" s="59"/>
      <c r="F610" s="59">
        <f t="shared" si="12"/>
        <v>0</v>
      </c>
    </row>
    <row r="611" spans="1:6" ht="12.75">
      <c r="A611" s="111"/>
      <c r="B611" s="111" t="s">
        <v>44</v>
      </c>
      <c r="C611" s="111"/>
      <c r="D611" s="56"/>
      <c r="E611" s="113">
        <v>0</v>
      </c>
      <c r="F611" s="113">
        <f>SUM(F586:F610)</f>
        <v>0</v>
      </c>
    </row>
    <row r="612" spans="1:6" ht="12.75">
      <c r="A612" s="111"/>
      <c r="B612" s="111"/>
      <c r="C612" s="111"/>
      <c r="D612" s="56"/>
      <c r="E612" s="113">
        <v>0</v>
      </c>
      <c r="F612" s="113">
        <f>D612*E612</f>
        <v>0</v>
      </c>
    </row>
    <row r="613" spans="1:6" ht="12.75">
      <c r="A613" s="111">
        <v>6</v>
      </c>
      <c r="B613" s="111" t="s">
        <v>60</v>
      </c>
      <c r="C613" s="111"/>
      <c r="D613" s="56"/>
      <c r="E613" s="113">
        <v>0</v>
      </c>
      <c r="F613" s="113">
        <f>D613*E613</f>
        <v>0</v>
      </c>
    </row>
    <row r="614" spans="1:6" ht="51">
      <c r="A614" s="55">
        <v>1</v>
      </c>
      <c r="B614" s="55" t="s">
        <v>131</v>
      </c>
      <c r="C614" s="55"/>
      <c r="D614" s="56"/>
      <c r="E614" s="56">
        <v>0</v>
      </c>
      <c r="F614" s="56">
        <f>D614*E614</f>
        <v>0</v>
      </c>
    </row>
    <row r="615" spans="1:6" ht="12.75">
      <c r="A615" s="55"/>
      <c r="B615" s="55"/>
      <c r="C615" s="55" t="s">
        <v>33</v>
      </c>
      <c r="D615" s="56">
        <v>943</v>
      </c>
      <c r="E615" s="56"/>
      <c r="F615" s="56">
        <f>D615*E615</f>
        <v>0</v>
      </c>
    </row>
    <row r="616" spans="1:6" ht="12.75">
      <c r="A616" s="55"/>
      <c r="B616" s="55"/>
      <c r="C616" s="55"/>
      <c r="D616" s="56"/>
      <c r="E616" s="56"/>
      <c r="F616" s="56">
        <f aca="true" t="shared" si="13" ref="F616:F630">D616*E616</f>
        <v>0</v>
      </c>
    </row>
    <row r="617" spans="1:6" ht="38.25">
      <c r="A617" s="55">
        <v>2</v>
      </c>
      <c r="B617" s="55" t="s">
        <v>132</v>
      </c>
      <c r="C617" s="55"/>
      <c r="D617" s="56"/>
      <c r="E617" s="56">
        <v>0</v>
      </c>
      <c r="F617" s="56">
        <f t="shared" si="13"/>
        <v>0</v>
      </c>
    </row>
    <row r="618" spans="1:6" ht="12.75">
      <c r="A618" s="55"/>
      <c r="B618" s="55"/>
      <c r="C618" s="55" t="s">
        <v>33</v>
      </c>
      <c r="D618" s="56">
        <v>1044</v>
      </c>
      <c r="E618" s="56"/>
      <c r="F618" s="56">
        <f t="shared" si="13"/>
        <v>0</v>
      </c>
    </row>
    <row r="619" spans="1:6" ht="12.75">
      <c r="A619" s="55"/>
      <c r="B619" s="55"/>
      <c r="C619" s="55"/>
      <c r="D619" s="56"/>
      <c r="E619" s="56"/>
      <c r="F619" s="56">
        <f t="shared" si="13"/>
        <v>0</v>
      </c>
    </row>
    <row r="620" spans="1:6" ht="38.25">
      <c r="A620" s="55">
        <v>3</v>
      </c>
      <c r="B620" s="55" t="s">
        <v>133</v>
      </c>
      <c r="C620" s="55"/>
      <c r="D620" s="56"/>
      <c r="E620" s="56"/>
      <c r="F620" s="56">
        <f t="shared" si="13"/>
        <v>0</v>
      </c>
    </row>
    <row r="621" spans="1:6" ht="12.75">
      <c r="A621" s="55"/>
      <c r="B621" s="55"/>
      <c r="C621" s="55" t="s">
        <v>33</v>
      </c>
      <c r="D621" s="56">
        <v>29</v>
      </c>
      <c r="E621" s="56"/>
      <c r="F621" s="56">
        <f t="shared" si="13"/>
        <v>0</v>
      </c>
    </row>
    <row r="622" spans="1:6" ht="12.75">
      <c r="A622" s="55"/>
      <c r="B622" s="55"/>
      <c r="C622" s="55"/>
      <c r="D622" s="56"/>
      <c r="E622" s="56"/>
      <c r="F622" s="56">
        <f t="shared" si="13"/>
        <v>0</v>
      </c>
    </row>
    <row r="623" spans="1:6" ht="38.25">
      <c r="A623" s="55">
        <v>4</v>
      </c>
      <c r="B623" s="55" t="s">
        <v>134</v>
      </c>
      <c r="C623" s="55"/>
      <c r="D623" s="56"/>
      <c r="E623" s="56">
        <v>0</v>
      </c>
      <c r="F623" s="56">
        <f t="shared" si="13"/>
        <v>0</v>
      </c>
    </row>
    <row r="624" spans="1:6" ht="12.75">
      <c r="A624" s="55"/>
      <c r="B624" s="55"/>
      <c r="C624" s="55" t="s">
        <v>33</v>
      </c>
      <c r="D624" s="56">
        <v>2016</v>
      </c>
      <c r="E624" s="56"/>
      <c r="F624" s="56">
        <f t="shared" si="13"/>
        <v>0</v>
      </c>
    </row>
    <row r="625" spans="1:6" ht="12.75">
      <c r="A625" s="55"/>
      <c r="B625" s="55"/>
      <c r="C625" s="55"/>
      <c r="D625" s="56"/>
      <c r="E625" s="56"/>
      <c r="F625" s="56">
        <f t="shared" si="13"/>
        <v>0</v>
      </c>
    </row>
    <row r="626" spans="1:6" ht="38.25">
      <c r="A626" s="55">
        <v>5</v>
      </c>
      <c r="B626" s="55" t="s">
        <v>135</v>
      </c>
      <c r="C626" s="55"/>
      <c r="D626" s="56"/>
      <c r="E626" s="56"/>
      <c r="F626" s="56">
        <f t="shared" si="13"/>
        <v>0</v>
      </c>
    </row>
    <row r="627" spans="1:6" ht="12.75">
      <c r="A627" s="55"/>
      <c r="B627" s="55"/>
      <c r="C627" s="55" t="s">
        <v>33</v>
      </c>
      <c r="D627" s="56">
        <v>103</v>
      </c>
      <c r="E627" s="56"/>
      <c r="F627" s="56">
        <f t="shared" si="13"/>
        <v>0</v>
      </c>
    </row>
    <row r="628" spans="1:6" ht="12.75">
      <c r="A628" s="55"/>
      <c r="B628" s="55"/>
      <c r="C628" s="55"/>
      <c r="D628" s="56"/>
      <c r="E628" s="56"/>
      <c r="F628" s="56">
        <f t="shared" si="13"/>
        <v>0</v>
      </c>
    </row>
    <row r="629" spans="1:6" ht="38.25">
      <c r="A629" s="55">
        <v>6</v>
      </c>
      <c r="B629" s="55" t="s">
        <v>685</v>
      </c>
      <c r="C629" s="55"/>
      <c r="D629" s="56"/>
      <c r="E629" s="56"/>
      <c r="F629" s="56">
        <f t="shared" si="13"/>
        <v>0</v>
      </c>
    </row>
    <row r="630" spans="1:6" ht="13.5" thickBot="1">
      <c r="A630" s="55"/>
      <c r="B630" s="58"/>
      <c r="C630" s="58" t="s">
        <v>35</v>
      </c>
      <c r="D630" s="59">
        <v>12</v>
      </c>
      <c r="E630" s="59"/>
      <c r="F630" s="59">
        <f t="shared" si="13"/>
        <v>0</v>
      </c>
    </row>
    <row r="631" spans="1:6" ht="12.75">
      <c r="A631" s="111"/>
      <c r="B631" s="111" t="s">
        <v>73</v>
      </c>
      <c r="C631" s="111"/>
      <c r="D631" s="56"/>
      <c r="E631" s="113">
        <v>0</v>
      </c>
      <c r="F631" s="113">
        <f>SUM(F612:F630)</f>
        <v>0</v>
      </c>
    </row>
    <row r="632" spans="1:6" ht="12.75">
      <c r="A632" s="111"/>
      <c r="B632" s="111"/>
      <c r="C632" s="111"/>
      <c r="D632" s="56"/>
      <c r="E632" s="113">
        <v>0</v>
      </c>
      <c r="F632" s="113">
        <f>D632*E632</f>
        <v>0</v>
      </c>
    </row>
    <row r="633" spans="1:6" ht="12.75">
      <c r="A633" s="111">
        <v>7</v>
      </c>
      <c r="B633" s="111" t="s">
        <v>61</v>
      </c>
      <c r="C633" s="111"/>
      <c r="D633" s="56"/>
      <c r="E633" s="113">
        <v>0</v>
      </c>
      <c r="F633" s="113">
        <f>D633*E633</f>
        <v>0</v>
      </c>
    </row>
    <row r="634" spans="1:6" ht="38.25">
      <c r="A634" s="57">
        <v>1</v>
      </c>
      <c r="B634" s="55" t="s">
        <v>110</v>
      </c>
      <c r="C634" s="111"/>
      <c r="D634" s="56"/>
      <c r="E634" s="113"/>
      <c r="F634" s="113"/>
    </row>
    <row r="635" spans="1:6" ht="12.75">
      <c r="A635" s="111"/>
      <c r="B635" s="111"/>
      <c r="C635" s="57" t="s">
        <v>33</v>
      </c>
      <c r="D635" s="128">
        <v>336</v>
      </c>
      <c r="E635" s="128"/>
      <c r="F635" s="128">
        <f>D635*E635</f>
        <v>0</v>
      </c>
    </row>
    <row r="636" spans="1:6" ht="12.75">
      <c r="A636" s="111"/>
      <c r="B636" s="111"/>
      <c r="C636" s="111"/>
      <c r="D636" s="56"/>
      <c r="E636" s="113"/>
      <c r="F636" s="128">
        <f aca="true" t="shared" si="14" ref="F636:F641">D636*E636</f>
        <v>0</v>
      </c>
    </row>
    <row r="637" spans="1:6" ht="51">
      <c r="A637" s="57">
        <v>2</v>
      </c>
      <c r="B637" s="57" t="s">
        <v>130</v>
      </c>
      <c r="C637" s="111"/>
      <c r="D637" s="56"/>
      <c r="E637" s="113"/>
      <c r="F637" s="128">
        <f t="shared" si="14"/>
        <v>0</v>
      </c>
    </row>
    <row r="638" spans="1:6" ht="12.75">
      <c r="A638" s="111"/>
      <c r="B638" s="111"/>
      <c r="C638" s="57" t="s">
        <v>33</v>
      </c>
      <c r="D638" s="56">
        <v>336</v>
      </c>
      <c r="E638" s="128"/>
      <c r="F638" s="128">
        <f t="shared" si="14"/>
        <v>0</v>
      </c>
    </row>
    <row r="639" spans="1:6" ht="12.75">
      <c r="A639" s="111"/>
      <c r="B639" s="111"/>
      <c r="C639" s="57"/>
      <c r="D639" s="56"/>
      <c r="E639" s="128"/>
      <c r="F639" s="128">
        <f t="shared" si="14"/>
        <v>0</v>
      </c>
    </row>
    <row r="640" spans="1:6" ht="38.25">
      <c r="A640" s="57">
        <v>3</v>
      </c>
      <c r="B640" s="55" t="s">
        <v>686</v>
      </c>
      <c r="C640" s="55"/>
      <c r="D640" s="56"/>
      <c r="E640" s="56">
        <v>0</v>
      </c>
      <c r="F640" s="128">
        <f t="shared" si="14"/>
        <v>0</v>
      </c>
    </row>
    <row r="641" spans="1:6" ht="13.5" thickBot="1">
      <c r="A641" s="55"/>
      <c r="B641" s="58"/>
      <c r="C641" s="58" t="s">
        <v>35</v>
      </c>
      <c r="D641" s="59">
        <v>8</v>
      </c>
      <c r="E641" s="59"/>
      <c r="F641" s="131">
        <f t="shared" si="14"/>
        <v>0</v>
      </c>
    </row>
    <row r="642" spans="1:6" ht="12.75">
      <c r="A642" s="111"/>
      <c r="B642" s="111" t="s">
        <v>74</v>
      </c>
      <c r="C642" s="111"/>
      <c r="D642" s="56"/>
      <c r="E642" s="113">
        <v>0</v>
      </c>
      <c r="F642" s="113">
        <f>SUM(F635:F641)</f>
        <v>0</v>
      </c>
    </row>
    <row r="643" spans="1:6" ht="12.75">
      <c r="A643" s="111"/>
      <c r="B643" s="111"/>
      <c r="C643" s="111"/>
      <c r="D643" s="56"/>
      <c r="E643" s="113"/>
      <c r="F643" s="113"/>
    </row>
    <row r="644" spans="1:6" ht="12.75">
      <c r="A644" s="111">
        <v>8</v>
      </c>
      <c r="B644" s="111" t="s">
        <v>163</v>
      </c>
      <c r="C644" s="111"/>
      <c r="D644" s="56"/>
      <c r="E644" s="113"/>
      <c r="F644" s="113"/>
    </row>
    <row r="645" spans="1:6" ht="191.25">
      <c r="A645" s="55">
        <v>1</v>
      </c>
      <c r="B645" s="61" t="s">
        <v>136</v>
      </c>
      <c r="C645" s="62"/>
      <c r="D645" s="56"/>
      <c r="E645" s="63"/>
      <c r="F645" s="63"/>
    </row>
    <row r="646" spans="1:6" ht="12.75">
      <c r="A646" s="62"/>
      <c r="B646" s="61"/>
      <c r="C646" s="62" t="s">
        <v>33</v>
      </c>
      <c r="D646" s="56">
        <v>454</v>
      </c>
      <c r="E646" s="63"/>
      <c r="F646" s="63">
        <f>D646*E646</f>
        <v>0</v>
      </c>
    </row>
    <row r="647" spans="1:6" ht="12.75">
      <c r="A647" s="62"/>
      <c r="B647" s="61"/>
      <c r="C647" s="62"/>
      <c r="D647" s="56"/>
      <c r="E647" s="63"/>
      <c r="F647" s="63">
        <f aca="true" t="shared" si="15" ref="F647:F664">D647*E647</f>
        <v>0</v>
      </c>
    </row>
    <row r="648" spans="1:6" ht="153">
      <c r="A648" s="55">
        <v>2</v>
      </c>
      <c r="B648" s="61" t="s">
        <v>687</v>
      </c>
      <c r="C648" s="55"/>
      <c r="D648" s="56"/>
      <c r="E648" s="56"/>
      <c r="F648" s="63">
        <f t="shared" si="15"/>
        <v>0</v>
      </c>
    </row>
    <row r="649" spans="1:6" ht="12.75">
      <c r="A649" s="62"/>
      <c r="B649" s="55"/>
      <c r="C649" s="55" t="s">
        <v>33</v>
      </c>
      <c r="D649" s="56">
        <v>25</v>
      </c>
      <c r="E649" s="56"/>
      <c r="F649" s="63">
        <f t="shared" si="15"/>
        <v>0</v>
      </c>
    </row>
    <row r="650" spans="1:6" ht="12.75">
      <c r="A650" s="62"/>
      <c r="B650" s="55"/>
      <c r="C650" s="55"/>
      <c r="D650" s="56"/>
      <c r="E650" s="56"/>
      <c r="F650" s="63">
        <f t="shared" si="15"/>
        <v>0</v>
      </c>
    </row>
    <row r="651" spans="1:6" ht="89.25">
      <c r="A651" s="55">
        <v>3</v>
      </c>
      <c r="B651" s="55" t="s">
        <v>112</v>
      </c>
      <c r="F651" s="63">
        <f t="shared" si="15"/>
        <v>0</v>
      </c>
    </row>
    <row r="652" spans="1:6" ht="12.75">
      <c r="A652" s="62"/>
      <c r="B652" s="55"/>
      <c r="C652" s="55" t="s">
        <v>33</v>
      </c>
      <c r="D652" s="56">
        <v>4</v>
      </c>
      <c r="E652" s="56"/>
      <c r="F652" s="63">
        <f t="shared" si="15"/>
        <v>0</v>
      </c>
    </row>
    <row r="653" spans="1:6" ht="12.75">
      <c r="A653" s="62"/>
      <c r="B653" s="55"/>
      <c r="C653" s="55"/>
      <c r="D653" s="56"/>
      <c r="E653" s="56"/>
      <c r="F653" s="63">
        <f t="shared" si="15"/>
        <v>0</v>
      </c>
    </row>
    <row r="654" spans="1:6" ht="140.25">
      <c r="A654" s="55">
        <v>4</v>
      </c>
      <c r="B654" s="61" t="s">
        <v>166</v>
      </c>
      <c r="C654" s="55"/>
      <c r="D654" s="56"/>
      <c r="E654" s="56"/>
      <c r="F654" s="63">
        <f t="shared" si="15"/>
        <v>0</v>
      </c>
    </row>
    <row r="655" spans="1:6" ht="12.75">
      <c r="A655" s="62"/>
      <c r="B655" s="55"/>
      <c r="C655" s="55" t="s">
        <v>33</v>
      </c>
      <c r="D655" s="56">
        <v>15</v>
      </c>
      <c r="E655" s="56"/>
      <c r="F655" s="63">
        <f t="shared" si="15"/>
        <v>0</v>
      </c>
    </row>
    <row r="656" spans="1:6" ht="12.75">
      <c r="A656" s="62"/>
      <c r="B656" s="61"/>
      <c r="C656" s="62"/>
      <c r="D656" s="56"/>
      <c r="E656" s="63"/>
      <c r="F656" s="63">
        <f t="shared" si="15"/>
        <v>0</v>
      </c>
    </row>
    <row r="657" spans="1:6" ht="156.75" customHeight="1">
      <c r="A657" s="55">
        <v>5</v>
      </c>
      <c r="B657" s="61" t="s">
        <v>111</v>
      </c>
      <c r="C657" s="62"/>
      <c r="D657" s="56"/>
      <c r="E657" s="63"/>
      <c r="F657" s="63">
        <f t="shared" si="15"/>
        <v>0</v>
      </c>
    </row>
    <row r="658" spans="1:6" ht="12.75">
      <c r="A658" s="62"/>
      <c r="B658" s="61"/>
      <c r="C658" s="62" t="s">
        <v>33</v>
      </c>
      <c r="D658" s="56">
        <v>72</v>
      </c>
      <c r="E658" s="63"/>
      <c r="F658" s="63">
        <f t="shared" si="15"/>
        <v>0</v>
      </c>
    </row>
    <row r="659" spans="1:6" ht="12.75">
      <c r="A659" s="62"/>
      <c r="B659" s="61"/>
      <c r="C659" s="62"/>
      <c r="D659" s="56"/>
      <c r="E659" s="63"/>
      <c r="F659" s="63">
        <f t="shared" si="15"/>
        <v>0</v>
      </c>
    </row>
    <row r="660" spans="1:6" ht="25.5">
      <c r="A660" s="55">
        <v>6</v>
      </c>
      <c r="B660" s="61" t="s">
        <v>160</v>
      </c>
      <c r="C660" s="62"/>
      <c r="D660" s="56"/>
      <c r="E660" s="63"/>
      <c r="F660" s="63">
        <f t="shared" si="15"/>
        <v>0</v>
      </c>
    </row>
    <row r="661" spans="1:6" ht="12.75">
      <c r="A661" s="62"/>
      <c r="B661" s="61"/>
      <c r="C661" s="62" t="s">
        <v>33</v>
      </c>
      <c r="D661" s="56">
        <v>28</v>
      </c>
      <c r="E661" s="63"/>
      <c r="F661" s="63">
        <f t="shared" si="15"/>
        <v>0</v>
      </c>
    </row>
    <row r="662" spans="1:6" ht="12.75">
      <c r="A662" s="62"/>
      <c r="B662" s="55"/>
      <c r="C662" s="62"/>
      <c r="D662" s="56"/>
      <c r="E662" s="63"/>
      <c r="F662" s="63">
        <f t="shared" si="15"/>
        <v>0</v>
      </c>
    </row>
    <row r="663" spans="1:6" ht="38.25">
      <c r="A663" s="55">
        <v>7</v>
      </c>
      <c r="B663" s="61" t="s">
        <v>161</v>
      </c>
      <c r="C663" s="62"/>
      <c r="D663" s="56"/>
      <c r="E663" s="63"/>
      <c r="F663" s="63">
        <f t="shared" si="15"/>
        <v>0</v>
      </c>
    </row>
    <row r="664" spans="1:6" ht="13.5" thickBot="1">
      <c r="A664" s="62"/>
      <c r="B664" s="132"/>
      <c r="C664" s="133" t="s">
        <v>33</v>
      </c>
      <c r="D664" s="59">
        <v>20</v>
      </c>
      <c r="E664" s="134"/>
      <c r="F664" s="134">
        <f t="shared" si="15"/>
        <v>0</v>
      </c>
    </row>
    <row r="665" spans="1:6" ht="12.75">
      <c r="A665" s="62"/>
      <c r="B665" s="111" t="s">
        <v>162</v>
      </c>
      <c r="C665" s="62"/>
      <c r="D665" s="56"/>
      <c r="E665" s="63"/>
      <c r="F665" s="135">
        <f>SUM(F646:F664)</f>
        <v>0</v>
      </c>
    </row>
    <row r="666" spans="1:6" ht="12.75">
      <c r="A666" s="62"/>
      <c r="B666" s="62"/>
      <c r="C666" s="62"/>
      <c r="D666" s="56"/>
      <c r="E666" s="63"/>
      <c r="F666" s="63"/>
    </row>
    <row r="667" spans="1:6" ht="12.75">
      <c r="A667" s="111">
        <v>9</v>
      </c>
      <c r="B667" s="111" t="s">
        <v>16</v>
      </c>
      <c r="C667" s="62"/>
      <c r="D667" s="56"/>
      <c r="E667" s="63"/>
      <c r="F667" s="63"/>
    </row>
    <row r="668" spans="1:6" ht="12.75">
      <c r="A668" s="111"/>
      <c r="B668" s="55" t="s">
        <v>40</v>
      </c>
      <c r="C668" s="62"/>
      <c r="D668" s="56"/>
      <c r="E668" s="63"/>
      <c r="F668" s="63"/>
    </row>
    <row r="669" spans="1:6" ht="12.75">
      <c r="A669" s="111"/>
      <c r="B669" s="232" t="s">
        <v>688</v>
      </c>
      <c r="C669" s="233"/>
      <c r="D669" s="233"/>
      <c r="E669" s="233"/>
      <c r="F669" s="233"/>
    </row>
    <row r="670" spans="1:6" ht="28.5" customHeight="1">
      <c r="A670" s="111"/>
      <c r="B670" s="232" t="s">
        <v>41</v>
      </c>
      <c r="C670" s="233"/>
      <c r="D670" s="233"/>
      <c r="E670" s="233"/>
      <c r="F670" s="233"/>
    </row>
    <row r="671" spans="1:6" ht="41.25" customHeight="1">
      <c r="A671" s="111"/>
      <c r="B671" s="232" t="s">
        <v>164</v>
      </c>
      <c r="C671" s="233"/>
      <c r="D671" s="233"/>
      <c r="E671" s="233"/>
      <c r="F671" s="233"/>
    </row>
    <row r="672" spans="1:6" ht="51.75" customHeight="1">
      <c r="A672" s="111"/>
      <c r="B672" s="232" t="s">
        <v>66</v>
      </c>
      <c r="C672" s="233"/>
      <c r="D672" s="233"/>
      <c r="E672" s="233"/>
      <c r="F672" s="233"/>
    </row>
    <row r="673" spans="1:6" ht="12.75">
      <c r="A673" s="111"/>
      <c r="B673" s="55"/>
      <c r="C673" s="62"/>
      <c r="D673" s="56"/>
      <c r="E673" s="63"/>
      <c r="F673" s="63"/>
    </row>
    <row r="674" spans="1:6" ht="63.75">
      <c r="A674" s="55">
        <v>1</v>
      </c>
      <c r="B674" s="55" t="s">
        <v>155</v>
      </c>
      <c r="C674" s="62"/>
      <c r="D674" s="56"/>
      <c r="E674" s="63"/>
      <c r="F674" s="63">
        <f>D674*E674</f>
        <v>0</v>
      </c>
    </row>
    <row r="675" spans="1:6" ht="12.75">
      <c r="A675" s="55"/>
      <c r="B675" s="55"/>
      <c r="C675" s="62" t="s">
        <v>49</v>
      </c>
      <c r="D675" s="56">
        <v>1</v>
      </c>
      <c r="E675" s="63"/>
      <c r="F675" s="63">
        <f>D675*E675</f>
        <v>0</v>
      </c>
    </row>
    <row r="676" spans="1:6" ht="12.75">
      <c r="A676" s="55"/>
      <c r="B676" s="55"/>
      <c r="C676" s="62"/>
      <c r="D676" s="56"/>
      <c r="E676" s="63"/>
      <c r="F676" s="63">
        <f aca="true" t="shared" si="16" ref="F676:F696">D676*E676</f>
        <v>0</v>
      </c>
    </row>
    <row r="677" spans="1:6" ht="51">
      <c r="A677" s="55">
        <v>2</v>
      </c>
      <c r="B677" s="55" t="s">
        <v>689</v>
      </c>
      <c r="C677" s="62"/>
      <c r="D677" s="56"/>
      <c r="E677" s="63"/>
      <c r="F677" s="63">
        <f t="shared" si="16"/>
        <v>0</v>
      </c>
    </row>
    <row r="678" spans="1:6" ht="12.75">
      <c r="A678" s="55"/>
      <c r="B678" s="55"/>
      <c r="C678" s="62" t="s">
        <v>49</v>
      </c>
      <c r="D678" s="56">
        <v>1</v>
      </c>
      <c r="E678" s="63"/>
      <c r="F678" s="63">
        <f t="shared" si="16"/>
        <v>0</v>
      </c>
    </row>
    <row r="679" spans="1:6" ht="12.75">
      <c r="A679" s="55"/>
      <c r="B679" s="55"/>
      <c r="C679" s="62"/>
      <c r="D679" s="56"/>
      <c r="E679" s="63"/>
      <c r="F679" s="63">
        <f t="shared" si="16"/>
        <v>0</v>
      </c>
    </row>
    <row r="680" spans="1:6" ht="63.75">
      <c r="A680" s="55">
        <v>3</v>
      </c>
      <c r="B680" s="55" t="s">
        <v>156</v>
      </c>
      <c r="C680" s="62"/>
      <c r="D680" s="56"/>
      <c r="E680" s="63"/>
      <c r="F680" s="63">
        <f t="shared" si="16"/>
        <v>0</v>
      </c>
    </row>
    <row r="681" spans="1:6" ht="12.75">
      <c r="A681" s="55"/>
      <c r="B681" s="55"/>
      <c r="C681" s="62" t="s">
        <v>49</v>
      </c>
      <c r="D681" s="56">
        <v>1</v>
      </c>
      <c r="E681" s="63"/>
      <c r="F681" s="63">
        <f t="shared" si="16"/>
        <v>0</v>
      </c>
    </row>
    <row r="682" spans="1:6" ht="12.75">
      <c r="A682" s="55"/>
      <c r="B682" s="55"/>
      <c r="C682" s="62"/>
      <c r="D682" s="56"/>
      <c r="E682" s="63"/>
      <c r="F682" s="63">
        <f t="shared" si="16"/>
        <v>0</v>
      </c>
    </row>
    <row r="683" spans="1:6" ht="53.25" customHeight="1">
      <c r="A683" s="55">
        <v>4</v>
      </c>
      <c r="B683" s="55" t="s">
        <v>157</v>
      </c>
      <c r="C683" s="62"/>
      <c r="D683" s="56"/>
      <c r="E683" s="63"/>
      <c r="F683" s="63">
        <f t="shared" si="16"/>
        <v>0</v>
      </c>
    </row>
    <row r="684" spans="1:6" ht="12.75">
      <c r="A684" s="55"/>
      <c r="B684" s="55"/>
      <c r="C684" s="62" t="s">
        <v>49</v>
      </c>
      <c r="D684" s="56">
        <v>1</v>
      </c>
      <c r="E684" s="63"/>
      <c r="F684" s="63">
        <f t="shared" si="16"/>
        <v>0</v>
      </c>
    </row>
    <row r="685" spans="1:6" ht="12.75">
      <c r="A685" s="55"/>
      <c r="B685" s="55"/>
      <c r="C685" s="62"/>
      <c r="D685" s="56"/>
      <c r="E685" s="63"/>
      <c r="F685" s="63">
        <f t="shared" si="16"/>
        <v>0</v>
      </c>
    </row>
    <row r="686" spans="1:6" ht="63.75">
      <c r="A686" s="55">
        <v>5</v>
      </c>
      <c r="B686" s="55" t="s">
        <v>158</v>
      </c>
      <c r="C686" s="62"/>
      <c r="D686" s="56"/>
      <c r="E686" s="63"/>
      <c r="F686" s="63">
        <f t="shared" si="16"/>
        <v>0</v>
      </c>
    </row>
    <row r="687" spans="1:6" ht="12.75">
      <c r="A687" s="55"/>
      <c r="B687" s="55"/>
      <c r="C687" s="62" t="s">
        <v>49</v>
      </c>
      <c r="D687" s="56">
        <v>3</v>
      </c>
      <c r="E687" s="63"/>
      <c r="F687" s="63">
        <f t="shared" si="16"/>
        <v>0</v>
      </c>
    </row>
    <row r="688" spans="1:6" ht="12.75">
      <c r="A688" s="55"/>
      <c r="B688" s="55"/>
      <c r="C688" s="62"/>
      <c r="D688" s="56"/>
      <c r="E688" s="63"/>
      <c r="F688" s="63">
        <f t="shared" si="16"/>
        <v>0</v>
      </c>
    </row>
    <row r="689" spans="1:6" ht="76.5">
      <c r="A689" s="55">
        <v>6</v>
      </c>
      <c r="B689" s="60" t="s">
        <v>152</v>
      </c>
      <c r="C689" s="55"/>
      <c r="D689" s="56"/>
      <c r="E689" s="56"/>
      <c r="F689" s="63">
        <f t="shared" si="16"/>
        <v>0</v>
      </c>
    </row>
    <row r="690" spans="1:6" ht="12.75">
      <c r="A690" s="55"/>
      <c r="B690" s="57"/>
      <c r="C690" s="55" t="s">
        <v>49</v>
      </c>
      <c r="D690" s="56">
        <v>4</v>
      </c>
      <c r="E690" s="56"/>
      <c r="F690" s="63">
        <f t="shared" si="16"/>
        <v>0</v>
      </c>
    </row>
    <row r="691" spans="1:6" ht="12.75">
      <c r="A691" s="55"/>
      <c r="B691" s="57"/>
      <c r="C691" s="55"/>
      <c r="D691" s="56"/>
      <c r="E691" s="56"/>
      <c r="F691" s="63">
        <f t="shared" si="16"/>
        <v>0</v>
      </c>
    </row>
    <row r="692" spans="1:6" ht="76.5">
      <c r="A692" s="55">
        <v>7</v>
      </c>
      <c r="B692" s="60" t="s">
        <v>153</v>
      </c>
      <c r="C692" s="55"/>
      <c r="D692" s="56"/>
      <c r="E692" s="56"/>
      <c r="F692" s="63">
        <f t="shared" si="16"/>
        <v>0</v>
      </c>
    </row>
    <row r="693" spans="1:6" ht="12.75">
      <c r="A693" s="55"/>
      <c r="B693" s="57"/>
      <c r="C693" s="55" t="s">
        <v>49</v>
      </c>
      <c r="D693" s="56">
        <v>3</v>
      </c>
      <c r="E693" s="56"/>
      <c r="F693" s="63">
        <f t="shared" si="16"/>
        <v>0</v>
      </c>
    </row>
    <row r="694" spans="1:6" ht="12.75">
      <c r="A694" s="55"/>
      <c r="B694" s="57"/>
      <c r="C694" s="55"/>
      <c r="D694" s="56"/>
      <c r="E694" s="56"/>
      <c r="F694" s="63">
        <f t="shared" si="16"/>
        <v>0</v>
      </c>
    </row>
    <row r="695" spans="1:6" ht="76.5">
      <c r="A695" s="55">
        <v>8</v>
      </c>
      <c r="B695" s="60" t="s">
        <v>154</v>
      </c>
      <c r="C695" s="55"/>
      <c r="D695" s="56"/>
      <c r="E695" s="56"/>
      <c r="F695" s="63">
        <f t="shared" si="16"/>
        <v>0</v>
      </c>
    </row>
    <row r="696" spans="1:6" ht="13.5" thickBot="1">
      <c r="A696" s="55"/>
      <c r="B696" s="130"/>
      <c r="C696" s="58" t="s">
        <v>49</v>
      </c>
      <c r="D696" s="59">
        <v>2</v>
      </c>
      <c r="E696" s="59"/>
      <c r="F696" s="134">
        <f t="shared" si="16"/>
        <v>0</v>
      </c>
    </row>
    <row r="697" spans="1:6" ht="12.75">
      <c r="A697" s="55"/>
      <c r="B697" s="111" t="s">
        <v>71</v>
      </c>
      <c r="C697" s="62"/>
      <c r="D697" s="56"/>
      <c r="E697" s="63"/>
      <c r="F697" s="135">
        <f>SUM(F674:F696)</f>
        <v>0</v>
      </c>
    </row>
    <row r="698" spans="1:6" ht="12.75">
      <c r="A698" s="55"/>
      <c r="B698" s="111"/>
      <c r="C698" s="62"/>
      <c r="D698" s="56"/>
      <c r="E698" s="63"/>
      <c r="F698" s="135"/>
    </row>
    <row r="699" spans="1:6" ht="12.75">
      <c r="A699" s="111" t="s">
        <v>28</v>
      </c>
      <c r="B699" s="111" t="s">
        <v>88</v>
      </c>
      <c r="C699" s="62"/>
      <c r="D699" s="56"/>
      <c r="E699" s="63"/>
      <c r="F699" s="63"/>
    </row>
    <row r="700" spans="1:6" ht="12.75">
      <c r="A700" s="111"/>
      <c r="B700" s="121" t="s">
        <v>62</v>
      </c>
      <c r="C700" s="62"/>
      <c r="D700" s="56"/>
      <c r="E700" s="63"/>
      <c r="F700" s="63"/>
    </row>
    <row r="701" spans="1:6" ht="63.75" customHeight="1">
      <c r="A701" s="111"/>
      <c r="B701" s="234" t="s">
        <v>82</v>
      </c>
      <c r="C701" s="233"/>
      <c r="D701" s="233"/>
      <c r="E701" s="233"/>
      <c r="F701" s="233"/>
    </row>
    <row r="702" spans="1:6" ht="12.75">
      <c r="A702" s="55"/>
      <c r="C702" s="62"/>
      <c r="D702" s="56"/>
      <c r="E702" s="63"/>
      <c r="F702" s="63"/>
    </row>
    <row r="703" spans="1:6" ht="38.25">
      <c r="A703" s="55">
        <v>1</v>
      </c>
      <c r="B703" s="61" t="s">
        <v>690</v>
      </c>
      <c r="C703" s="62"/>
      <c r="D703" s="56"/>
      <c r="E703" s="63"/>
      <c r="F703" s="63"/>
    </row>
    <row r="704" spans="1:6" ht="12.75">
      <c r="A704" s="62"/>
      <c r="B704" s="61"/>
      <c r="C704" s="62" t="s">
        <v>49</v>
      </c>
      <c r="D704" s="56">
        <v>1</v>
      </c>
      <c r="E704" s="63"/>
      <c r="F704" s="63">
        <f>D704*E704</f>
        <v>0</v>
      </c>
    </row>
    <row r="705" spans="1:6" ht="12.75">
      <c r="A705" s="55"/>
      <c r="B705" s="61"/>
      <c r="C705" s="62"/>
      <c r="D705" s="56"/>
      <c r="E705" s="63"/>
      <c r="F705" s="63">
        <f aca="true" t="shared" si="17" ref="F705:F746">D705*E705</f>
        <v>0</v>
      </c>
    </row>
    <row r="706" spans="1:6" ht="25.5">
      <c r="A706" s="55">
        <v>2</v>
      </c>
      <c r="B706" s="61" t="s">
        <v>113</v>
      </c>
      <c r="C706" s="62"/>
      <c r="D706" s="56"/>
      <c r="E706" s="63"/>
      <c r="F706" s="63">
        <f t="shared" si="17"/>
        <v>0</v>
      </c>
    </row>
    <row r="707" spans="1:6" ht="12.75">
      <c r="A707" s="55"/>
      <c r="B707" s="61"/>
      <c r="C707" s="62" t="s">
        <v>49</v>
      </c>
      <c r="D707" s="56">
        <v>5</v>
      </c>
      <c r="E707" s="63"/>
      <c r="F707" s="63">
        <f t="shared" si="17"/>
        <v>0</v>
      </c>
    </row>
    <row r="708" spans="1:6" ht="12.75">
      <c r="A708" s="62"/>
      <c r="B708" s="61"/>
      <c r="C708" s="62"/>
      <c r="D708" s="56"/>
      <c r="E708" s="63"/>
      <c r="F708" s="63">
        <f t="shared" si="17"/>
        <v>0</v>
      </c>
    </row>
    <row r="709" spans="1:6" ht="25.5">
      <c r="A709" s="55">
        <v>3</v>
      </c>
      <c r="B709" s="61" t="s">
        <v>607</v>
      </c>
      <c r="C709" s="62"/>
      <c r="D709" s="56"/>
      <c r="E709" s="63"/>
      <c r="F709" s="63">
        <f t="shared" si="17"/>
        <v>0</v>
      </c>
    </row>
    <row r="710" spans="1:6" ht="12.75">
      <c r="A710" s="62"/>
      <c r="B710" s="61"/>
      <c r="C710" s="62" t="s">
        <v>35</v>
      </c>
      <c r="D710" s="56">
        <v>8</v>
      </c>
      <c r="E710" s="63"/>
      <c r="F710" s="63">
        <f t="shared" si="17"/>
        <v>0</v>
      </c>
    </row>
    <row r="711" spans="1:6" ht="12.75">
      <c r="A711" s="55"/>
      <c r="B711" s="61"/>
      <c r="C711" s="62"/>
      <c r="D711" s="56"/>
      <c r="E711" s="63"/>
      <c r="F711" s="63">
        <f t="shared" si="17"/>
        <v>0</v>
      </c>
    </row>
    <row r="712" spans="1:6" ht="51">
      <c r="A712" s="55">
        <v>4</v>
      </c>
      <c r="B712" s="61" t="s">
        <v>691</v>
      </c>
      <c r="C712" s="62"/>
      <c r="D712" s="56"/>
      <c r="E712" s="63"/>
      <c r="F712" s="63">
        <f t="shared" si="17"/>
        <v>0</v>
      </c>
    </row>
    <row r="713" spans="1:6" ht="12.75">
      <c r="A713" s="55"/>
      <c r="B713" s="61"/>
      <c r="C713" s="62" t="s">
        <v>33</v>
      </c>
      <c r="D713" s="56">
        <v>410</v>
      </c>
      <c r="E713" s="63"/>
      <c r="F713" s="63">
        <f t="shared" si="17"/>
        <v>0</v>
      </c>
    </row>
    <row r="714" spans="1:6" ht="12.75">
      <c r="A714" s="62"/>
      <c r="B714" s="61"/>
      <c r="C714" s="62"/>
      <c r="D714" s="56"/>
      <c r="E714" s="63"/>
      <c r="F714" s="63">
        <f t="shared" si="17"/>
        <v>0</v>
      </c>
    </row>
    <row r="715" spans="1:6" ht="63.75">
      <c r="A715" s="55">
        <v>5</v>
      </c>
      <c r="B715" s="61" t="s">
        <v>692</v>
      </c>
      <c r="C715" s="62"/>
      <c r="D715" s="56"/>
      <c r="E715" s="63"/>
      <c r="F715" s="63">
        <f t="shared" si="17"/>
        <v>0</v>
      </c>
    </row>
    <row r="716" spans="1:6" ht="12.75">
      <c r="A716" s="62"/>
      <c r="B716" s="61"/>
      <c r="C716" s="62" t="s">
        <v>34</v>
      </c>
      <c r="D716" s="56">
        <v>138</v>
      </c>
      <c r="E716" s="63"/>
      <c r="F716" s="63">
        <f t="shared" si="17"/>
        <v>0</v>
      </c>
    </row>
    <row r="717" spans="1:6" ht="12.75">
      <c r="A717" s="55"/>
      <c r="B717" s="61"/>
      <c r="C717" s="62"/>
      <c r="D717" s="56"/>
      <c r="E717" s="63"/>
      <c r="F717" s="63">
        <f t="shared" si="17"/>
        <v>0</v>
      </c>
    </row>
    <row r="718" spans="1:6" ht="38.25">
      <c r="A718" s="55">
        <v>6</v>
      </c>
      <c r="B718" s="61" t="s">
        <v>700</v>
      </c>
      <c r="C718" s="62"/>
      <c r="D718" s="56"/>
      <c r="E718" s="63"/>
      <c r="F718" s="63">
        <f t="shared" si="17"/>
        <v>0</v>
      </c>
    </row>
    <row r="719" spans="1:6" ht="12.75">
      <c r="A719" s="55"/>
      <c r="B719" s="61"/>
      <c r="C719" s="62" t="s">
        <v>33</v>
      </c>
      <c r="D719" s="56">
        <v>410</v>
      </c>
      <c r="E719" s="63"/>
      <c r="F719" s="63">
        <f t="shared" si="17"/>
        <v>0</v>
      </c>
    </row>
    <row r="720" spans="1:6" ht="12.75">
      <c r="A720" s="62"/>
      <c r="B720" s="61"/>
      <c r="C720" s="62"/>
      <c r="D720" s="56"/>
      <c r="E720" s="63"/>
      <c r="F720" s="63">
        <f t="shared" si="17"/>
        <v>0</v>
      </c>
    </row>
    <row r="721" spans="1:6" ht="63.75">
      <c r="A721" s="55">
        <v>7</v>
      </c>
      <c r="B721" s="61" t="s">
        <v>693</v>
      </c>
      <c r="C721" s="62"/>
      <c r="D721" s="56"/>
      <c r="E721" s="63"/>
      <c r="F721" s="63">
        <f t="shared" si="17"/>
        <v>0</v>
      </c>
    </row>
    <row r="722" spans="1:6" ht="12.75">
      <c r="A722" s="62"/>
      <c r="B722" s="61"/>
      <c r="C722" s="62" t="s">
        <v>34</v>
      </c>
      <c r="D722" s="56">
        <v>123</v>
      </c>
      <c r="E722" s="63"/>
      <c r="F722" s="63">
        <f t="shared" si="17"/>
        <v>0</v>
      </c>
    </row>
    <row r="723" spans="1:6" ht="12.75">
      <c r="A723" s="55"/>
      <c r="B723" s="61"/>
      <c r="C723" s="62"/>
      <c r="D723" s="56"/>
      <c r="E723" s="63"/>
      <c r="F723" s="63">
        <f t="shared" si="17"/>
        <v>0</v>
      </c>
    </row>
    <row r="724" spans="1:6" ht="38.25">
      <c r="A724" s="55">
        <v>8</v>
      </c>
      <c r="B724" s="61" t="s">
        <v>694</v>
      </c>
      <c r="C724" s="62"/>
      <c r="D724" s="56"/>
      <c r="E724" s="63"/>
      <c r="F724" s="63">
        <f t="shared" si="17"/>
        <v>0</v>
      </c>
    </row>
    <row r="725" spans="1:6" ht="12.75">
      <c r="A725" s="55"/>
      <c r="B725" s="61"/>
      <c r="C725" s="62" t="s">
        <v>33</v>
      </c>
      <c r="D725" s="56">
        <v>410</v>
      </c>
      <c r="E725" s="63"/>
      <c r="F725" s="63">
        <f t="shared" si="17"/>
        <v>0</v>
      </c>
    </row>
    <row r="726" spans="1:6" ht="12.75">
      <c r="A726" s="62"/>
      <c r="B726" s="61"/>
      <c r="C726" s="62"/>
      <c r="D726" s="56"/>
      <c r="E726" s="63"/>
      <c r="F726" s="63">
        <f t="shared" si="17"/>
        <v>0</v>
      </c>
    </row>
    <row r="727" spans="1:6" ht="63.75">
      <c r="A727" s="55">
        <v>9</v>
      </c>
      <c r="B727" s="60" t="s">
        <v>137</v>
      </c>
      <c r="C727" s="62"/>
      <c r="D727" s="56"/>
      <c r="E727" s="63"/>
      <c r="F727" s="63">
        <f t="shared" si="17"/>
        <v>0</v>
      </c>
    </row>
    <row r="728" spans="1:6" ht="12.75">
      <c r="A728" s="55"/>
      <c r="B728" s="61"/>
      <c r="C728" s="62" t="s">
        <v>35</v>
      </c>
      <c r="D728" s="56">
        <v>10</v>
      </c>
      <c r="E728" s="63"/>
      <c r="F728" s="63">
        <f t="shared" si="17"/>
        <v>0</v>
      </c>
    </row>
    <row r="729" spans="1:6" ht="12.75">
      <c r="A729" s="62"/>
      <c r="B729" s="61"/>
      <c r="C729" s="62"/>
      <c r="D729" s="56"/>
      <c r="E729" s="63"/>
      <c r="F729" s="63">
        <f t="shared" si="17"/>
        <v>0</v>
      </c>
    </row>
    <row r="730" spans="1:6" ht="38.25">
      <c r="A730" s="55">
        <v>10</v>
      </c>
      <c r="B730" s="228" t="s">
        <v>1073</v>
      </c>
      <c r="C730" s="62"/>
      <c r="D730" s="56"/>
      <c r="E730" s="63"/>
      <c r="F730" s="63">
        <f t="shared" si="17"/>
        <v>0</v>
      </c>
    </row>
    <row r="731" spans="1:6" ht="12.75">
      <c r="A731" s="62"/>
      <c r="B731" s="61"/>
      <c r="C731" s="62" t="s">
        <v>33</v>
      </c>
      <c r="D731" s="56">
        <v>410</v>
      </c>
      <c r="E731" s="63"/>
      <c r="F731" s="63">
        <f t="shared" si="17"/>
        <v>0</v>
      </c>
    </row>
    <row r="732" spans="1:6" ht="12.75">
      <c r="A732" s="55"/>
      <c r="B732" s="61"/>
      <c r="C732" s="62"/>
      <c r="D732" s="56"/>
      <c r="E732" s="63"/>
      <c r="F732" s="63">
        <f t="shared" si="17"/>
        <v>0</v>
      </c>
    </row>
    <row r="733" spans="1:6" ht="38.25">
      <c r="A733" s="55">
        <v>11</v>
      </c>
      <c r="B733" s="61" t="s">
        <v>695</v>
      </c>
      <c r="C733" s="62"/>
      <c r="D733" s="56"/>
      <c r="E733" s="63"/>
      <c r="F733" s="63">
        <f t="shared" si="17"/>
        <v>0</v>
      </c>
    </row>
    <row r="734" spans="1:6" ht="12.75">
      <c r="A734" s="62"/>
      <c r="B734" s="61"/>
      <c r="C734" s="62" t="s">
        <v>35</v>
      </c>
      <c r="D734" s="56">
        <v>70</v>
      </c>
      <c r="E734" s="63"/>
      <c r="F734" s="63">
        <f t="shared" si="17"/>
        <v>0</v>
      </c>
    </row>
    <row r="735" spans="1:6" ht="12.75">
      <c r="A735" s="55"/>
      <c r="B735" s="61"/>
      <c r="C735" s="62"/>
      <c r="D735" s="56"/>
      <c r="E735" s="63"/>
      <c r="F735" s="63">
        <f t="shared" si="17"/>
        <v>0</v>
      </c>
    </row>
    <row r="736" spans="1:6" ht="38.25">
      <c r="A736" s="55">
        <v>12</v>
      </c>
      <c r="B736" s="61" t="s">
        <v>696</v>
      </c>
      <c r="C736" s="62"/>
      <c r="D736" s="56"/>
      <c r="E736" s="63"/>
      <c r="F736" s="63">
        <f t="shared" si="17"/>
        <v>0</v>
      </c>
    </row>
    <row r="737" spans="1:6" ht="12.75">
      <c r="A737" s="55"/>
      <c r="B737" s="61"/>
      <c r="C737" s="62" t="s">
        <v>35</v>
      </c>
      <c r="D737" s="56">
        <v>6</v>
      </c>
      <c r="E737" s="63"/>
      <c r="F737" s="63">
        <f t="shared" si="17"/>
        <v>0</v>
      </c>
    </row>
    <row r="738" spans="1:6" ht="12.75">
      <c r="A738" s="62"/>
      <c r="B738" s="61"/>
      <c r="C738" s="62"/>
      <c r="D738" s="56"/>
      <c r="E738" s="63"/>
      <c r="F738" s="63">
        <f t="shared" si="17"/>
        <v>0</v>
      </c>
    </row>
    <row r="739" spans="1:6" ht="42" customHeight="1">
      <c r="A739" s="55">
        <v>13</v>
      </c>
      <c r="B739" s="61" t="s">
        <v>697</v>
      </c>
      <c r="C739" s="62"/>
      <c r="D739" s="56"/>
      <c r="E739" s="63"/>
      <c r="F739" s="63">
        <f t="shared" si="17"/>
        <v>0</v>
      </c>
    </row>
    <row r="740" spans="1:6" ht="12.75">
      <c r="A740" s="62"/>
      <c r="B740" s="61"/>
      <c r="C740" s="62" t="s">
        <v>49</v>
      </c>
      <c r="D740" s="56">
        <v>1</v>
      </c>
      <c r="E740" s="63"/>
      <c r="F740" s="63">
        <f t="shared" si="17"/>
        <v>0</v>
      </c>
    </row>
    <row r="741" spans="1:6" ht="12.75">
      <c r="A741" s="55"/>
      <c r="B741" s="61"/>
      <c r="C741" s="62"/>
      <c r="D741" s="56"/>
      <c r="E741" s="63"/>
      <c r="F741" s="63">
        <f t="shared" si="17"/>
        <v>0</v>
      </c>
    </row>
    <row r="742" spans="1:6" ht="63.75" customHeight="1">
      <c r="A742" s="55">
        <v>14</v>
      </c>
      <c r="B742" s="61" t="s">
        <v>699</v>
      </c>
      <c r="C742" s="62"/>
      <c r="D742" s="56"/>
      <c r="E742" s="63"/>
      <c r="F742" s="63">
        <f t="shared" si="17"/>
        <v>0</v>
      </c>
    </row>
    <row r="743" spans="1:6" ht="12.75">
      <c r="A743" s="55"/>
      <c r="B743" s="61"/>
      <c r="C743" s="62" t="s">
        <v>49</v>
      </c>
      <c r="D743" s="56">
        <v>2</v>
      </c>
      <c r="E743" s="63"/>
      <c r="F743" s="63">
        <f t="shared" si="17"/>
        <v>0</v>
      </c>
    </row>
    <row r="744" spans="1:6" ht="12.75">
      <c r="A744" s="62"/>
      <c r="B744" s="61"/>
      <c r="C744" s="62"/>
      <c r="D744" s="56"/>
      <c r="E744" s="63"/>
      <c r="F744" s="63">
        <f t="shared" si="17"/>
        <v>0</v>
      </c>
    </row>
    <row r="745" spans="1:6" ht="12.75">
      <c r="A745" s="55">
        <v>15</v>
      </c>
      <c r="B745" s="61" t="s">
        <v>698</v>
      </c>
      <c r="C745" s="62"/>
      <c r="D745" s="56"/>
      <c r="E745" s="63"/>
      <c r="F745" s="63">
        <f t="shared" si="17"/>
        <v>0</v>
      </c>
    </row>
    <row r="746" spans="1:6" ht="13.5" thickBot="1">
      <c r="A746" s="62"/>
      <c r="B746" s="132"/>
      <c r="C746" s="133" t="s">
        <v>33</v>
      </c>
      <c r="D746" s="59">
        <v>145</v>
      </c>
      <c r="E746" s="134"/>
      <c r="F746" s="134">
        <f t="shared" si="17"/>
        <v>0</v>
      </c>
    </row>
    <row r="747" spans="1:6" ht="12.75">
      <c r="A747" s="62"/>
      <c r="B747" s="111" t="s">
        <v>138</v>
      </c>
      <c r="C747" s="62"/>
      <c r="D747" s="56"/>
      <c r="E747" s="63"/>
      <c r="F747" s="135">
        <f>SUM(F704:F746)</f>
        <v>0</v>
      </c>
    </row>
  </sheetData>
  <sheetProtection/>
  <mergeCells count="15">
    <mergeCell ref="A448:A449"/>
    <mergeCell ref="B59:F59"/>
    <mergeCell ref="B104:F104"/>
    <mergeCell ref="B168:F168"/>
    <mergeCell ref="B449:F449"/>
    <mergeCell ref="B2:F2"/>
    <mergeCell ref="B671:F671"/>
    <mergeCell ref="B672:F672"/>
    <mergeCell ref="B701:F701"/>
    <mergeCell ref="B501:F501"/>
    <mergeCell ref="B502:F502"/>
    <mergeCell ref="B503:F503"/>
    <mergeCell ref="B504:F504"/>
    <mergeCell ref="B669:F669"/>
    <mergeCell ref="B670:F670"/>
  </mergeCells>
  <printOptions/>
  <pageMargins left="1.1811023622047245" right="0.3937007874015748" top="0.984251968503937" bottom="0.984251968503937" header="0" footer="0"/>
  <pageSetup horizontalDpi="600" verticalDpi="600" orientation="portrait" paperSize="9" r:id="rId1"/>
  <headerFooter alignWithMargins="0">
    <oddFooter>&amp;C&amp;P / &amp;N</oddFooter>
  </headerFooter>
  <rowBreaks count="8" manualBreakCount="8">
    <brk id="55" max="255" man="1"/>
    <brk id="165" max="255" man="1"/>
    <brk id="433" max="255" man="1"/>
    <brk id="444" max="255" man="1"/>
    <brk id="498" max="255" man="1"/>
    <brk id="572" max="255" man="1"/>
    <brk id="666" max="255" man="1"/>
    <brk id="698" max="255" man="1"/>
  </rowBreaks>
</worksheet>
</file>

<file path=xl/worksheets/sheet3.xml><?xml version="1.0" encoding="utf-8"?>
<worksheet xmlns="http://schemas.openxmlformats.org/spreadsheetml/2006/main" xmlns:r="http://schemas.openxmlformats.org/officeDocument/2006/relationships">
  <dimension ref="A2:G1668"/>
  <sheetViews>
    <sheetView view="pageBreakPreview" zoomScaleSheetLayoutView="100" zoomScalePageLayoutView="0" workbookViewId="0" topLeftCell="A487">
      <selection activeCell="E494" sqref="E494"/>
    </sheetView>
  </sheetViews>
  <sheetFormatPr defaultColWidth="9.140625" defaultRowHeight="12.75"/>
  <cols>
    <col min="1" max="1" width="7.28125" style="67" customWidth="1"/>
    <col min="2" max="2" width="32.140625" style="66" customWidth="1"/>
    <col min="3" max="3" width="7.140625" style="141" customWidth="1"/>
    <col min="4" max="4" width="9.140625" style="141" customWidth="1"/>
    <col min="5" max="5" width="15.8515625" style="142" customWidth="1"/>
    <col min="6" max="6" width="16.140625" style="143" customWidth="1"/>
    <col min="7" max="16384" width="9.140625" style="136" customWidth="1"/>
  </cols>
  <sheetData>
    <row r="2" spans="2:6" ht="12.75" customHeight="1">
      <c r="B2" s="229" t="s">
        <v>1061</v>
      </c>
      <c r="C2" s="239"/>
      <c r="D2" s="239"/>
      <c r="E2" s="239"/>
      <c r="F2" s="239"/>
    </row>
    <row r="3" spans="2:6" ht="12.75" customHeight="1">
      <c r="B3" s="101"/>
      <c r="C3" s="108"/>
      <c r="D3" s="108"/>
      <c r="E3" s="108"/>
      <c r="F3" s="108"/>
    </row>
    <row r="4" spans="2:6" ht="12.75">
      <c r="B4" s="137"/>
      <c r="C4" s="138" t="s">
        <v>167</v>
      </c>
      <c r="D4" s="138" t="s">
        <v>168</v>
      </c>
      <c r="E4" s="139" t="s">
        <v>585</v>
      </c>
      <c r="F4" s="140" t="s">
        <v>586</v>
      </c>
    </row>
    <row r="5" ht="12.75">
      <c r="B5" s="66" t="s">
        <v>387</v>
      </c>
    </row>
    <row r="7" spans="1:6" ht="12.75">
      <c r="A7" s="213">
        <v>1</v>
      </c>
      <c r="B7" s="214" t="s">
        <v>169</v>
      </c>
      <c r="C7" s="215"/>
      <c r="D7" s="215"/>
      <c r="E7" s="216"/>
      <c r="F7" s="217"/>
    </row>
    <row r="9" spans="1:6" ht="25.5">
      <c r="A9" s="67" t="s">
        <v>170</v>
      </c>
      <c r="B9" s="66" t="s">
        <v>587</v>
      </c>
      <c r="C9" s="141" t="s">
        <v>588</v>
      </c>
      <c r="D9" s="141">
        <v>4</v>
      </c>
      <c r="F9" s="145">
        <f>D9*E9</f>
        <v>0</v>
      </c>
    </row>
    <row r="10" ht="11.25" customHeight="1">
      <c r="B10" s="66" t="s">
        <v>171</v>
      </c>
    </row>
    <row r="11" spans="1:6" ht="38.25">
      <c r="A11" s="146" t="s">
        <v>172</v>
      </c>
      <c r="B11" s="66" t="s">
        <v>173</v>
      </c>
      <c r="C11" s="141" t="s">
        <v>174</v>
      </c>
      <c r="D11" s="141">
        <v>1</v>
      </c>
      <c r="F11" s="145">
        <f>D11*E11</f>
        <v>0</v>
      </c>
    </row>
    <row r="12" ht="11.25" customHeight="1"/>
    <row r="13" spans="1:6" ht="76.5">
      <c r="A13" s="67" t="s">
        <v>175</v>
      </c>
      <c r="B13" s="66" t="s">
        <v>176</v>
      </c>
      <c r="C13" s="141" t="s">
        <v>177</v>
      </c>
      <c r="D13" s="141">
        <v>6</v>
      </c>
      <c r="F13" s="145">
        <f>D13*E13</f>
        <v>0</v>
      </c>
    </row>
    <row r="15" spans="1:6" ht="12.75">
      <c r="A15" s="67" t="s">
        <v>178</v>
      </c>
      <c r="B15" s="66" t="s">
        <v>704</v>
      </c>
      <c r="C15" s="141" t="s">
        <v>177</v>
      </c>
      <c r="D15" s="141">
        <v>18</v>
      </c>
      <c r="F15" s="145">
        <f>D15*E15</f>
        <v>0</v>
      </c>
    </row>
    <row r="17" spans="1:6" ht="12.75">
      <c r="A17" s="67" t="s">
        <v>179</v>
      </c>
      <c r="B17" s="66" t="s">
        <v>705</v>
      </c>
      <c r="C17" s="141" t="s">
        <v>177</v>
      </c>
      <c r="D17" s="141">
        <v>42</v>
      </c>
      <c r="F17" s="145">
        <f>D17*E17</f>
        <v>0</v>
      </c>
    </row>
    <row r="19" spans="1:6" ht="12.75">
      <c r="A19" s="67" t="s">
        <v>180</v>
      </c>
      <c r="B19" s="66" t="s">
        <v>706</v>
      </c>
      <c r="C19" s="141" t="s">
        <v>177</v>
      </c>
      <c r="D19" s="141">
        <v>42</v>
      </c>
      <c r="F19" s="145">
        <f>D19*E19</f>
        <v>0</v>
      </c>
    </row>
    <row r="21" spans="1:6" ht="63.75">
      <c r="A21" s="67" t="s">
        <v>181</v>
      </c>
      <c r="B21" s="147" t="s">
        <v>182</v>
      </c>
      <c r="C21" s="141" t="s">
        <v>177</v>
      </c>
      <c r="D21" s="141">
        <v>108</v>
      </c>
      <c r="F21" s="145">
        <f>D21*E21</f>
        <v>0</v>
      </c>
    </row>
    <row r="22" ht="12.75">
      <c r="B22" s="147"/>
    </row>
    <row r="23" spans="1:6" ht="12.75">
      <c r="A23" s="67" t="s">
        <v>183</v>
      </c>
      <c r="B23" s="66" t="s">
        <v>704</v>
      </c>
      <c r="C23" s="141" t="s">
        <v>177</v>
      </c>
      <c r="D23" s="141">
        <v>12</v>
      </c>
      <c r="F23" s="145">
        <f>D23*E23</f>
        <v>0</v>
      </c>
    </row>
    <row r="24" ht="15" customHeight="1"/>
    <row r="25" spans="1:6" ht="89.25">
      <c r="A25" s="67" t="s">
        <v>184</v>
      </c>
      <c r="B25" s="147" t="s">
        <v>707</v>
      </c>
      <c r="C25" s="141" t="s">
        <v>177</v>
      </c>
      <c r="D25" s="141">
        <v>48</v>
      </c>
      <c r="F25" s="145">
        <f>D25*E25</f>
        <v>0</v>
      </c>
    </row>
    <row r="26" ht="12.75">
      <c r="B26" s="147"/>
    </row>
    <row r="27" spans="1:6" ht="12.75">
      <c r="A27" s="67" t="s">
        <v>185</v>
      </c>
      <c r="B27" s="66" t="s">
        <v>704</v>
      </c>
      <c r="C27" s="141" t="s">
        <v>177</v>
      </c>
      <c r="D27" s="141">
        <v>48</v>
      </c>
      <c r="F27" s="145">
        <f>D27*E27</f>
        <v>0</v>
      </c>
    </row>
    <row r="29" spans="1:6" ht="12.75">
      <c r="A29" s="67" t="s">
        <v>186</v>
      </c>
      <c r="B29" s="66" t="s">
        <v>705</v>
      </c>
      <c r="C29" s="141" t="s">
        <v>177</v>
      </c>
      <c r="D29" s="141">
        <v>12</v>
      </c>
      <c r="F29" s="145">
        <f>D29*E29</f>
        <v>0</v>
      </c>
    </row>
    <row r="31" spans="1:6" ht="76.5">
      <c r="A31" s="67" t="s">
        <v>187</v>
      </c>
      <c r="B31" s="66" t="s">
        <v>708</v>
      </c>
      <c r="C31" s="141" t="s">
        <v>177</v>
      </c>
      <c r="D31" s="141">
        <v>108</v>
      </c>
      <c r="F31" s="145">
        <f>D31*E31</f>
        <v>0</v>
      </c>
    </row>
    <row r="33" spans="1:6" ht="12.75">
      <c r="A33" s="67" t="s">
        <v>188</v>
      </c>
      <c r="B33" s="66" t="s">
        <v>709</v>
      </c>
      <c r="C33" s="141" t="s">
        <v>177</v>
      </c>
      <c r="D33" s="141">
        <v>12</v>
      </c>
      <c r="F33" s="145">
        <f>D33*E33</f>
        <v>0</v>
      </c>
    </row>
    <row r="35" spans="1:6" ht="38.25">
      <c r="A35" s="67" t="s">
        <v>189</v>
      </c>
      <c r="B35" s="66" t="s">
        <v>710</v>
      </c>
      <c r="C35" s="141" t="s">
        <v>174</v>
      </c>
      <c r="D35" s="141">
        <v>7</v>
      </c>
      <c r="F35" s="145">
        <f>D35*E35</f>
        <v>0</v>
      </c>
    </row>
    <row r="37" spans="1:6" ht="12.75">
      <c r="A37" s="67" t="s">
        <v>190</v>
      </c>
      <c r="B37" s="66" t="s">
        <v>704</v>
      </c>
      <c r="C37" s="141" t="s">
        <v>174</v>
      </c>
      <c r="D37" s="141">
        <v>2</v>
      </c>
      <c r="F37" s="145">
        <f>D37*E37</f>
        <v>0</v>
      </c>
    </row>
    <row r="39" spans="1:6" ht="12.75">
      <c r="A39" s="67" t="s">
        <v>191</v>
      </c>
      <c r="B39" s="66" t="s">
        <v>705</v>
      </c>
      <c r="C39" s="141" t="s">
        <v>174</v>
      </c>
      <c r="D39" s="141">
        <v>7</v>
      </c>
      <c r="F39" s="145">
        <f>D39*E39</f>
        <v>0</v>
      </c>
    </row>
    <row r="41" spans="1:6" ht="38.25">
      <c r="A41" s="67" t="s">
        <v>192</v>
      </c>
      <c r="B41" s="66" t="s">
        <v>193</v>
      </c>
      <c r="C41" s="141" t="s">
        <v>174</v>
      </c>
      <c r="D41" s="141">
        <v>10</v>
      </c>
      <c r="F41" s="145">
        <f>D41*E41</f>
        <v>0</v>
      </c>
    </row>
    <row r="43" spans="1:6" ht="12.75">
      <c r="A43" s="67" t="s">
        <v>190</v>
      </c>
      <c r="B43" s="66" t="s">
        <v>704</v>
      </c>
      <c r="C43" s="141" t="s">
        <v>174</v>
      </c>
      <c r="D43" s="141">
        <v>4</v>
      </c>
      <c r="F43" s="145">
        <f>D43*E43</f>
        <v>0</v>
      </c>
    </row>
    <row r="45" spans="1:6" ht="156" customHeight="1">
      <c r="A45" s="67" t="s">
        <v>194</v>
      </c>
      <c r="B45" s="66" t="s">
        <v>711</v>
      </c>
      <c r="C45" s="141" t="s">
        <v>174</v>
      </c>
      <c r="D45" s="141">
        <v>1</v>
      </c>
      <c r="E45" s="148"/>
      <c r="F45" s="145">
        <f>D45*E45</f>
        <v>0</v>
      </c>
    </row>
    <row r="46" ht="14.25" customHeight="1"/>
    <row r="47" spans="1:6" ht="115.5" customHeight="1">
      <c r="A47" s="67" t="s">
        <v>195</v>
      </c>
      <c r="B47" s="144" t="s">
        <v>1064</v>
      </c>
      <c r="C47" s="141" t="s">
        <v>174</v>
      </c>
      <c r="D47" s="141">
        <v>1</v>
      </c>
      <c r="F47" s="145">
        <f>D47*E47</f>
        <v>0</v>
      </c>
    </row>
    <row r="49" spans="1:6" ht="231" customHeight="1">
      <c r="A49" s="67" t="s">
        <v>196</v>
      </c>
      <c r="B49" s="66" t="s">
        <v>1065</v>
      </c>
      <c r="C49" s="141" t="s">
        <v>174</v>
      </c>
      <c r="D49" s="141">
        <v>1</v>
      </c>
      <c r="F49" s="145">
        <f>D49*E49</f>
        <v>0</v>
      </c>
    </row>
    <row r="51" spans="1:6" ht="25.5">
      <c r="A51" s="67" t="s">
        <v>197</v>
      </c>
      <c r="B51" s="66" t="s">
        <v>712</v>
      </c>
      <c r="C51" s="141" t="s">
        <v>174</v>
      </c>
      <c r="D51" s="141">
        <v>1</v>
      </c>
      <c r="E51" s="148"/>
      <c r="F51" s="145">
        <f>D51*E51</f>
        <v>0</v>
      </c>
    </row>
    <row r="53" spans="1:6" ht="12.75">
      <c r="A53" s="67" t="s">
        <v>198</v>
      </c>
      <c r="B53" s="66" t="s">
        <v>704</v>
      </c>
      <c r="C53" s="141" t="s">
        <v>174</v>
      </c>
      <c r="D53" s="141">
        <v>1</v>
      </c>
      <c r="E53" s="148"/>
      <c r="F53" s="145">
        <f>D53*E53</f>
        <v>0</v>
      </c>
    </row>
    <row r="55" spans="1:6" ht="12.75">
      <c r="A55" s="67" t="s">
        <v>199</v>
      </c>
      <c r="B55" s="66" t="s">
        <v>705</v>
      </c>
      <c r="C55" s="141" t="s">
        <v>174</v>
      </c>
      <c r="D55" s="141">
        <v>2</v>
      </c>
      <c r="E55" s="148"/>
      <c r="F55" s="145">
        <f>D55*E55</f>
        <v>0</v>
      </c>
    </row>
    <row r="57" spans="1:6" ht="12.75">
      <c r="A57" s="67" t="s">
        <v>200</v>
      </c>
      <c r="B57" s="66" t="s">
        <v>713</v>
      </c>
      <c r="C57" s="141" t="s">
        <v>174</v>
      </c>
      <c r="D57" s="141">
        <v>1</v>
      </c>
      <c r="F57" s="145">
        <f>D57*E57</f>
        <v>0</v>
      </c>
    </row>
    <row r="59" spans="1:6" ht="38.25">
      <c r="A59" s="67" t="s">
        <v>201</v>
      </c>
      <c r="B59" s="66" t="s">
        <v>715</v>
      </c>
      <c r="C59" s="141" t="s">
        <v>174</v>
      </c>
      <c r="D59" s="141">
        <v>1</v>
      </c>
      <c r="F59" s="145">
        <f>D59*E59</f>
        <v>0</v>
      </c>
    </row>
    <row r="61" spans="1:7" ht="51">
      <c r="A61" s="67" t="s">
        <v>202</v>
      </c>
      <c r="B61" s="66" t="s">
        <v>714</v>
      </c>
      <c r="C61" s="141" t="s">
        <v>174</v>
      </c>
      <c r="D61" s="141">
        <v>1</v>
      </c>
      <c r="F61" s="145">
        <f>D61*E61</f>
        <v>0</v>
      </c>
      <c r="G61" s="149"/>
    </row>
    <row r="63" spans="1:6" ht="25.5">
      <c r="A63" s="67" t="s">
        <v>203</v>
      </c>
      <c r="B63" s="66" t="s">
        <v>204</v>
      </c>
      <c r="C63" s="141" t="s">
        <v>174</v>
      </c>
      <c r="D63" s="141">
        <v>1</v>
      </c>
      <c r="F63" s="145">
        <f>D63*E63</f>
        <v>0</v>
      </c>
    </row>
    <row r="65" spans="1:6" ht="25.5">
      <c r="A65" s="67" t="s">
        <v>205</v>
      </c>
      <c r="B65" s="66" t="s">
        <v>206</v>
      </c>
      <c r="C65" s="141" t="s">
        <v>174</v>
      </c>
      <c r="D65" s="141">
        <v>2</v>
      </c>
      <c r="F65" s="145">
        <f>D65*E65</f>
        <v>0</v>
      </c>
    </row>
    <row r="67" spans="1:6" ht="15" customHeight="1">
      <c r="A67" s="150" t="s">
        <v>207</v>
      </c>
      <c r="B67" s="136" t="s">
        <v>716</v>
      </c>
      <c r="C67" s="141" t="s">
        <v>174</v>
      </c>
      <c r="D67" s="151">
        <v>4</v>
      </c>
      <c r="F67" s="145">
        <f>D67*E67</f>
        <v>0</v>
      </c>
    </row>
    <row r="68" spans="1:4" ht="15" customHeight="1">
      <c r="A68" s="150"/>
      <c r="B68" s="136"/>
      <c r="D68" s="151"/>
    </row>
    <row r="69" spans="1:6" ht="18.75" customHeight="1">
      <c r="A69" s="150" t="s">
        <v>208</v>
      </c>
      <c r="B69" s="136" t="s">
        <v>717</v>
      </c>
      <c r="C69" s="141" t="s">
        <v>174</v>
      </c>
      <c r="D69" s="151">
        <v>1</v>
      </c>
      <c r="F69" s="145">
        <f>D69*E69</f>
        <v>0</v>
      </c>
    </row>
    <row r="70" spans="1:4" ht="14.25" customHeight="1">
      <c r="A70" s="150"/>
      <c r="B70" s="136"/>
      <c r="D70" s="151"/>
    </row>
    <row r="71" spans="1:6" ht="38.25">
      <c r="A71" s="67" t="s">
        <v>209</v>
      </c>
      <c r="B71" s="66" t="s">
        <v>718</v>
      </c>
      <c r="C71" s="141" t="s">
        <v>174</v>
      </c>
      <c r="D71" s="141">
        <v>1</v>
      </c>
      <c r="E71" s="148"/>
      <c r="F71" s="145">
        <f>D71*E71</f>
        <v>0</v>
      </c>
    </row>
    <row r="72" ht="13.5" customHeight="1">
      <c r="E72" s="148"/>
    </row>
    <row r="73" spans="1:6" ht="51">
      <c r="A73" s="152" t="s">
        <v>210</v>
      </c>
      <c r="B73" s="66" t="s">
        <v>719</v>
      </c>
      <c r="C73" s="141" t="s">
        <v>174</v>
      </c>
      <c r="D73" s="141">
        <v>1</v>
      </c>
      <c r="E73" s="148"/>
      <c r="F73" s="145">
        <f>D73*E73</f>
        <v>0</v>
      </c>
    </row>
    <row r="74" ht="12.75">
      <c r="E74" s="148"/>
    </row>
    <row r="75" spans="1:6" ht="63.75">
      <c r="A75" s="67" t="s">
        <v>211</v>
      </c>
      <c r="B75" s="66" t="s">
        <v>212</v>
      </c>
      <c r="C75" s="141" t="s">
        <v>174</v>
      </c>
      <c r="D75" s="141">
        <v>1</v>
      </c>
      <c r="E75" s="148"/>
      <c r="F75" s="145">
        <f>D75*E75</f>
        <v>0</v>
      </c>
    </row>
    <row r="77" spans="1:6" ht="12.75">
      <c r="A77" s="67" t="s">
        <v>213</v>
      </c>
      <c r="B77" s="144" t="s">
        <v>720</v>
      </c>
      <c r="C77" s="141" t="s">
        <v>174</v>
      </c>
      <c r="D77" s="141">
        <v>4</v>
      </c>
      <c r="F77" s="145">
        <f>D77*E77</f>
        <v>0</v>
      </c>
    </row>
    <row r="79" spans="1:6" ht="12.75">
      <c r="A79" s="67" t="s">
        <v>214</v>
      </c>
      <c r="B79" s="66" t="s">
        <v>215</v>
      </c>
      <c r="F79" s="153"/>
    </row>
    <row r="80" ht="12.75">
      <c r="F80" s="153"/>
    </row>
    <row r="81" spans="1:6" ht="51">
      <c r="A81" s="67" t="s">
        <v>216</v>
      </c>
      <c r="B81" s="66" t="s">
        <v>721</v>
      </c>
      <c r="C81" s="141" t="s">
        <v>177</v>
      </c>
      <c r="D81" s="141">
        <v>12</v>
      </c>
      <c r="F81" s="145">
        <f>D81*E81</f>
        <v>0</v>
      </c>
    </row>
    <row r="82" spans="2:6" ht="12.75">
      <c r="B82" s="154"/>
      <c r="F82" s="155"/>
    </row>
    <row r="83" spans="1:6" ht="12.75">
      <c r="A83" s="67" t="s">
        <v>217</v>
      </c>
      <c r="B83" s="66" t="s">
        <v>722</v>
      </c>
      <c r="C83" s="141" t="s">
        <v>177</v>
      </c>
      <c r="D83" s="141">
        <v>30</v>
      </c>
      <c r="E83" s="148"/>
      <c r="F83" s="145">
        <f>D83*E83</f>
        <v>0</v>
      </c>
    </row>
    <row r="85" spans="1:6" ht="12.75">
      <c r="A85" s="67" t="s">
        <v>218</v>
      </c>
      <c r="B85" s="66" t="s">
        <v>723</v>
      </c>
      <c r="C85" s="141" t="s">
        <v>177</v>
      </c>
      <c r="D85" s="141">
        <v>12</v>
      </c>
      <c r="F85" s="145">
        <f>D85*E85</f>
        <v>0</v>
      </c>
    </row>
    <row r="87" spans="1:6" ht="12.75">
      <c r="A87" s="67" t="s">
        <v>219</v>
      </c>
      <c r="B87" s="66" t="s">
        <v>724</v>
      </c>
      <c r="C87" s="141" t="s">
        <v>177</v>
      </c>
      <c r="D87" s="141">
        <v>48</v>
      </c>
      <c r="F87" s="145">
        <f>D87*E87</f>
        <v>0</v>
      </c>
    </row>
    <row r="89" spans="1:6" ht="12.75">
      <c r="A89" s="67" t="s">
        <v>220</v>
      </c>
      <c r="B89" s="66" t="s">
        <v>725</v>
      </c>
      <c r="C89" s="141" t="s">
        <v>177</v>
      </c>
      <c r="D89" s="141">
        <v>12</v>
      </c>
      <c r="F89" s="145">
        <f>D89*E89</f>
        <v>0</v>
      </c>
    </row>
    <row r="91" spans="1:6" ht="38.25">
      <c r="A91" s="67" t="s">
        <v>221</v>
      </c>
      <c r="B91" s="66" t="s">
        <v>726</v>
      </c>
      <c r="C91" s="141" t="s">
        <v>174</v>
      </c>
      <c r="D91" s="141">
        <v>13</v>
      </c>
      <c r="F91" s="145">
        <f>D91*E91</f>
        <v>0</v>
      </c>
    </row>
    <row r="92" ht="12.75">
      <c r="F92" s="155"/>
    </row>
    <row r="93" spans="1:6" ht="12.75">
      <c r="A93" s="67" t="s">
        <v>222</v>
      </c>
      <c r="B93" s="66" t="s">
        <v>727</v>
      </c>
      <c r="C93" s="141" t="s">
        <v>174</v>
      </c>
      <c r="D93" s="141">
        <v>6</v>
      </c>
      <c r="F93" s="145">
        <f>D93*E93</f>
        <v>0</v>
      </c>
    </row>
    <row r="95" spans="1:6" ht="38.25">
      <c r="A95" s="67" t="s">
        <v>223</v>
      </c>
      <c r="B95" s="66" t="s">
        <v>728</v>
      </c>
      <c r="C95" s="141" t="s">
        <v>174</v>
      </c>
      <c r="D95" s="141">
        <v>32</v>
      </c>
      <c r="E95" s="148"/>
      <c r="F95" s="145">
        <f>D95*E95</f>
        <v>0</v>
      </c>
    </row>
    <row r="96" spans="5:6" ht="12.75">
      <c r="E96" s="148"/>
      <c r="F96" s="145"/>
    </row>
    <row r="97" spans="1:6" ht="12.75">
      <c r="A97" s="67" t="s">
        <v>224</v>
      </c>
      <c r="B97" s="66" t="s">
        <v>729</v>
      </c>
      <c r="C97" s="141" t="s">
        <v>174</v>
      </c>
      <c r="D97" s="141">
        <v>16</v>
      </c>
      <c r="E97" s="148"/>
      <c r="F97" s="145">
        <f>D97*E97</f>
        <v>0</v>
      </c>
    </row>
    <row r="99" spans="1:6" ht="12.75">
      <c r="A99" s="67" t="s">
        <v>225</v>
      </c>
      <c r="B99" s="66" t="s">
        <v>730</v>
      </c>
      <c r="C99" s="141" t="s">
        <v>174</v>
      </c>
      <c r="D99" s="141">
        <v>6</v>
      </c>
      <c r="F99" s="145">
        <f>D99*E99</f>
        <v>0</v>
      </c>
    </row>
    <row r="100" ht="12.75">
      <c r="F100" s="155"/>
    </row>
    <row r="101" spans="1:6" ht="12.75">
      <c r="A101" s="67" t="s">
        <v>226</v>
      </c>
      <c r="B101" s="66" t="s">
        <v>731</v>
      </c>
      <c r="C101" s="141" t="s">
        <v>174</v>
      </c>
      <c r="D101" s="141">
        <v>6</v>
      </c>
      <c r="F101" s="145">
        <f>D101*E101</f>
        <v>0</v>
      </c>
    </row>
    <row r="102" ht="12.75">
      <c r="F102" s="155"/>
    </row>
    <row r="103" spans="1:6" ht="38.25">
      <c r="A103" s="67" t="s">
        <v>227</v>
      </c>
      <c r="B103" s="66" t="s">
        <v>732</v>
      </c>
      <c r="C103" s="141" t="s">
        <v>174</v>
      </c>
      <c r="D103" s="141">
        <v>6</v>
      </c>
      <c r="F103" s="145">
        <f>D103*E103</f>
        <v>0</v>
      </c>
    </row>
    <row r="104" ht="12.75">
      <c r="F104" s="155"/>
    </row>
    <row r="105" spans="1:6" ht="12.75">
      <c r="A105" s="67" t="s">
        <v>228</v>
      </c>
      <c r="B105" s="66" t="s">
        <v>733</v>
      </c>
      <c r="C105" s="141" t="s">
        <v>174</v>
      </c>
      <c r="D105" s="141">
        <v>8</v>
      </c>
      <c r="F105" s="145">
        <f>D105*E105</f>
        <v>0</v>
      </c>
    </row>
    <row r="106" ht="12.75">
      <c r="F106" s="155"/>
    </row>
    <row r="107" spans="1:6" ht="38.25">
      <c r="A107" s="67" t="s">
        <v>229</v>
      </c>
      <c r="B107" s="66" t="s">
        <v>734</v>
      </c>
      <c r="C107" s="141" t="s">
        <v>174</v>
      </c>
      <c r="D107" s="141">
        <v>3</v>
      </c>
      <c r="F107" s="145">
        <f>D107*E107</f>
        <v>0</v>
      </c>
    </row>
    <row r="109" spans="1:6" ht="25.5">
      <c r="A109" s="67" t="s">
        <v>230</v>
      </c>
      <c r="B109" s="66" t="s">
        <v>735</v>
      </c>
      <c r="C109" s="141" t="s">
        <v>174</v>
      </c>
      <c r="D109" s="141">
        <v>3</v>
      </c>
      <c r="F109" s="145">
        <f>D109*E109</f>
        <v>0</v>
      </c>
    </row>
    <row r="110" ht="12.75">
      <c r="F110" s="145"/>
    </row>
    <row r="111" spans="1:6" ht="25.5">
      <c r="A111" s="67" t="s">
        <v>231</v>
      </c>
      <c r="B111" s="66" t="s">
        <v>736</v>
      </c>
      <c r="C111" s="141" t="s">
        <v>174</v>
      </c>
      <c r="D111" s="141">
        <v>3</v>
      </c>
      <c r="F111" s="145">
        <f>D111*E111</f>
        <v>0</v>
      </c>
    </row>
    <row r="112" ht="12.75">
      <c r="F112" s="145"/>
    </row>
    <row r="113" spans="1:6" ht="12.75">
      <c r="A113" s="67" t="s">
        <v>232</v>
      </c>
      <c r="B113" s="240" t="s">
        <v>233</v>
      </c>
      <c r="C113" s="233"/>
      <c r="D113" s="233"/>
      <c r="E113" s="233"/>
      <c r="F113" s="233"/>
    </row>
    <row r="115" spans="1:6" ht="76.5">
      <c r="A115" s="67" t="s">
        <v>235</v>
      </c>
      <c r="B115" s="66" t="s">
        <v>741</v>
      </c>
      <c r="C115" s="141" t="s">
        <v>177</v>
      </c>
      <c r="D115" s="141">
        <v>8</v>
      </c>
      <c r="F115" s="145">
        <f>D115*E115</f>
        <v>0</v>
      </c>
    </row>
    <row r="116" spans="2:6" ht="12" customHeight="1">
      <c r="B116" s="156"/>
      <c r="F116" s="145"/>
    </row>
    <row r="117" spans="1:6" ht="12.75">
      <c r="A117" s="67" t="s">
        <v>236</v>
      </c>
      <c r="B117" s="66" t="s">
        <v>737</v>
      </c>
      <c r="C117" s="141" t="s">
        <v>177</v>
      </c>
      <c r="D117" s="141">
        <v>12</v>
      </c>
      <c r="F117" s="145">
        <f>D117*E117</f>
        <v>0</v>
      </c>
    </row>
    <row r="118" ht="12.75">
      <c r="F118" s="145"/>
    </row>
    <row r="119" spans="1:6" ht="38.25">
      <c r="A119" s="67" t="s">
        <v>237</v>
      </c>
      <c r="B119" s="66" t="s">
        <v>738</v>
      </c>
      <c r="C119" s="141" t="s">
        <v>174</v>
      </c>
      <c r="D119" s="141">
        <v>3</v>
      </c>
      <c r="F119" s="145">
        <f>D119*E119</f>
        <v>0</v>
      </c>
    </row>
    <row r="120" ht="12.75">
      <c r="F120" s="145"/>
    </row>
    <row r="121" spans="1:6" ht="12.75">
      <c r="A121" s="67" t="s">
        <v>238</v>
      </c>
      <c r="B121" s="66" t="s">
        <v>727</v>
      </c>
      <c r="C121" s="141" t="s">
        <v>174</v>
      </c>
      <c r="D121" s="141">
        <v>3</v>
      </c>
      <c r="F121" s="145">
        <f>D121*E121</f>
        <v>0</v>
      </c>
    </row>
    <row r="122" ht="12.75">
      <c r="F122" s="145"/>
    </row>
    <row r="123" spans="1:6" ht="38.25">
      <c r="A123" s="67" t="s">
        <v>239</v>
      </c>
      <c r="B123" s="66" t="s">
        <v>739</v>
      </c>
      <c r="C123" s="141" t="s">
        <v>174</v>
      </c>
      <c r="D123" s="141">
        <v>3</v>
      </c>
      <c r="F123" s="145">
        <f>D123*E123</f>
        <v>0</v>
      </c>
    </row>
    <row r="124" ht="12.75">
      <c r="F124" s="145"/>
    </row>
    <row r="125" spans="1:6" ht="38.25">
      <c r="A125" s="67" t="s">
        <v>240</v>
      </c>
      <c r="B125" s="66" t="s">
        <v>740</v>
      </c>
      <c r="C125" s="141" t="s">
        <v>174</v>
      </c>
      <c r="D125" s="141">
        <v>2</v>
      </c>
      <c r="F125" s="145">
        <f>D125*E125</f>
        <v>0</v>
      </c>
    </row>
    <row r="126" ht="12.75">
      <c r="F126" s="145"/>
    </row>
    <row r="127" spans="1:6" ht="25.5">
      <c r="A127" s="67" t="s">
        <v>241</v>
      </c>
      <c r="B127" s="66" t="s">
        <v>742</v>
      </c>
      <c r="C127" s="141" t="s">
        <v>174</v>
      </c>
      <c r="D127" s="141">
        <v>3</v>
      </c>
      <c r="F127" s="145">
        <f>D127*E127</f>
        <v>0</v>
      </c>
    </row>
    <row r="128" ht="12.75">
      <c r="F128" s="145"/>
    </row>
    <row r="129" spans="1:6" ht="25.5">
      <c r="A129" s="67" t="s">
        <v>241</v>
      </c>
      <c r="B129" s="66" t="s">
        <v>743</v>
      </c>
      <c r="C129" s="141" t="s">
        <v>174</v>
      </c>
      <c r="D129" s="141">
        <v>2</v>
      </c>
      <c r="F129" s="145">
        <f aca="true" t="shared" si="0" ref="F129:F135">D129*E129</f>
        <v>0</v>
      </c>
    </row>
    <row r="130" ht="12.75">
      <c r="F130" s="145"/>
    </row>
    <row r="131" spans="1:6" ht="63.75">
      <c r="A131" s="146" t="s">
        <v>242</v>
      </c>
      <c r="B131" s="66" t="s">
        <v>744</v>
      </c>
      <c r="C131" s="141" t="s">
        <v>174</v>
      </c>
      <c r="D131" s="141">
        <v>5</v>
      </c>
      <c r="F131" s="145">
        <f t="shared" si="0"/>
        <v>0</v>
      </c>
    </row>
    <row r="132" ht="12.75">
      <c r="F132" s="155"/>
    </row>
    <row r="133" spans="1:6" ht="51">
      <c r="A133" s="67" t="s">
        <v>243</v>
      </c>
      <c r="B133" s="66" t="s">
        <v>745</v>
      </c>
      <c r="C133" s="141" t="s">
        <v>174</v>
      </c>
      <c r="D133" s="141">
        <v>7</v>
      </c>
      <c r="F133" s="145">
        <f t="shared" si="0"/>
        <v>0</v>
      </c>
    </row>
    <row r="135" spans="1:6" ht="38.25">
      <c r="A135" s="67" t="s">
        <v>244</v>
      </c>
      <c r="B135" s="66" t="s">
        <v>746</v>
      </c>
      <c r="C135" s="141" t="s">
        <v>174</v>
      </c>
      <c r="D135" s="141">
        <v>2</v>
      </c>
      <c r="F135" s="145">
        <f t="shared" si="0"/>
        <v>0</v>
      </c>
    </row>
    <row r="137" spans="1:3" ht="12.75">
      <c r="A137" s="67" t="s">
        <v>245</v>
      </c>
      <c r="B137" s="66" t="s">
        <v>246</v>
      </c>
      <c r="C137" s="141" t="s">
        <v>247</v>
      </c>
    </row>
    <row r="139" spans="1:6" ht="51">
      <c r="A139" s="67" t="s">
        <v>248</v>
      </c>
      <c r="B139" s="66" t="s">
        <v>747</v>
      </c>
      <c r="C139" s="141" t="s">
        <v>174</v>
      </c>
      <c r="D139" s="141">
        <v>11</v>
      </c>
      <c r="E139" s="148"/>
      <c r="F139" s="145">
        <f>D139*E139</f>
        <v>0</v>
      </c>
    </row>
    <row r="140" spans="2:6" ht="12.75">
      <c r="B140" s="66" t="s">
        <v>171</v>
      </c>
      <c r="F140" s="155"/>
    </row>
    <row r="141" spans="1:6" ht="63.75">
      <c r="A141" s="67" t="s">
        <v>249</v>
      </c>
      <c r="B141" s="66" t="s">
        <v>748</v>
      </c>
      <c r="C141" s="141" t="s">
        <v>174</v>
      </c>
      <c r="D141" s="141">
        <v>11</v>
      </c>
      <c r="E141" s="148"/>
      <c r="F141" s="145">
        <f>D141*E141</f>
        <v>0</v>
      </c>
    </row>
    <row r="142" ht="12.75">
      <c r="F142" s="155"/>
    </row>
    <row r="143" spans="1:6" ht="25.5">
      <c r="A143" s="141" t="s">
        <v>250</v>
      </c>
      <c r="B143" s="147" t="s">
        <v>749</v>
      </c>
      <c r="F143" s="145"/>
    </row>
    <row r="144" spans="1:6" ht="12.75">
      <c r="A144" s="141"/>
      <c r="B144" s="147"/>
      <c r="F144" s="153"/>
    </row>
    <row r="145" spans="1:6" ht="76.5">
      <c r="A145" s="67" t="s">
        <v>251</v>
      </c>
      <c r="B145" s="66" t="s">
        <v>750</v>
      </c>
      <c r="C145" s="141" t="s">
        <v>174</v>
      </c>
      <c r="D145" s="141">
        <v>6</v>
      </c>
      <c r="E145" s="148"/>
      <c r="F145" s="145">
        <f>D145*E145</f>
        <v>0</v>
      </c>
    </row>
    <row r="147" spans="1:6" ht="12.75">
      <c r="A147" s="67" t="s">
        <v>252</v>
      </c>
      <c r="B147" s="66" t="s">
        <v>253</v>
      </c>
      <c r="F147" s="153"/>
    </row>
    <row r="149" spans="1:6" ht="29.25" customHeight="1">
      <c r="A149" s="67" t="s">
        <v>254</v>
      </c>
      <c r="B149" s="66" t="s">
        <v>751</v>
      </c>
      <c r="C149" s="141" t="s">
        <v>174</v>
      </c>
      <c r="D149" s="141">
        <v>1</v>
      </c>
      <c r="E149" s="148"/>
      <c r="F149" s="145">
        <f>D149*E149</f>
        <v>0</v>
      </c>
    </row>
    <row r="151" spans="1:6" ht="25.5">
      <c r="A151" s="67" t="s">
        <v>255</v>
      </c>
      <c r="B151" s="66" t="s">
        <v>752</v>
      </c>
      <c r="C151" s="141" t="s">
        <v>174</v>
      </c>
      <c r="D151" s="141">
        <v>1</v>
      </c>
      <c r="E151" s="148"/>
      <c r="F151" s="145">
        <f>D151*E151</f>
        <v>0</v>
      </c>
    </row>
    <row r="153" spans="1:6" ht="25.5">
      <c r="A153" s="67" t="s">
        <v>256</v>
      </c>
      <c r="B153" s="66" t="s">
        <v>753</v>
      </c>
      <c r="C153" s="141" t="s">
        <v>174</v>
      </c>
      <c r="D153" s="141">
        <v>1</v>
      </c>
      <c r="E153" s="148"/>
      <c r="F153" s="145">
        <f>D153*E153</f>
        <v>0</v>
      </c>
    </row>
    <row r="155" spans="1:2" ht="25.5">
      <c r="A155" s="67" t="s">
        <v>257</v>
      </c>
      <c r="B155" s="66" t="s">
        <v>258</v>
      </c>
    </row>
    <row r="157" spans="1:6" ht="51">
      <c r="A157" s="67" t="s">
        <v>259</v>
      </c>
      <c r="B157" s="66" t="s">
        <v>754</v>
      </c>
      <c r="C157" s="141" t="s">
        <v>174</v>
      </c>
      <c r="D157" s="141">
        <v>2</v>
      </c>
      <c r="E157" s="148"/>
      <c r="F157" s="145">
        <f>D157*E157</f>
        <v>0</v>
      </c>
    </row>
    <row r="158" ht="12.75">
      <c r="F158" s="155"/>
    </row>
    <row r="159" spans="1:6" ht="51">
      <c r="A159" s="67" t="s">
        <v>260</v>
      </c>
      <c r="B159" s="66" t="s">
        <v>755</v>
      </c>
      <c r="C159" s="141" t="s">
        <v>174</v>
      </c>
      <c r="D159" s="141">
        <v>2</v>
      </c>
      <c r="E159" s="148"/>
      <c r="F159" s="145">
        <f>D159*E159</f>
        <v>0</v>
      </c>
    </row>
    <row r="160" ht="12.75">
      <c r="F160" s="155"/>
    </row>
    <row r="161" spans="1:6" ht="25.5">
      <c r="A161" s="67" t="s">
        <v>261</v>
      </c>
      <c r="B161" s="66" t="s">
        <v>756</v>
      </c>
      <c r="F161" s="155"/>
    </row>
    <row r="162" ht="12.75">
      <c r="F162" s="155"/>
    </row>
    <row r="163" spans="1:6" ht="63.75">
      <c r="A163" s="67" t="s">
        <v>262</v>
      </c>
      <c r="B163" s="66" t="s">
        <v>757</v>
      </c>
      <c r="C163" s="141" t="s">
        <v>174</v>
      </c>
      <c r="D163" s="141">
        <v>1</v>
      </c>
      <c r="E163" s="148"/>
      <c r="F163" s="145">
        <f>D163*E163</f>
        <v>0</v>
      </c>
    </row>
    <row r="164" ht="12.75">
      <c r="F164" s="155"/>
    </row>
    <row r="165" spans="1:6" ht="51">
      <c r="A165" s="67" t="s">
        <v>263</v>
      </c>
      <c r="B165" s="66" t="s">
        <v>758</v>
      </c>
      <c r="C165" s="141" t="s">
        <v>174</v>
      </c>
      <c r="D165" s="141">
        <v>1</v>
      </c>
      <c r="E165" s="148"/>
      <c r="F165" s="145">
        <f>D165*E165</f>
        <v>0</v>
      </c>
    </row>
    <row r="166" ht="12.75">
      <c r="F166" s="155"/>
    </row>
    <row r="167" spans="1:6" ht="15" customHeight="1">
      <c r="A167" s="67" t="s">
        <v>264</v>
      </c>
      <c r="B167" s="66" t="s">
        <v>265</v>
      </c>
      <c r="C167" s="141" t="s">
        <v>247</v>
      </c>
      <c r="F167" s="153"/>
    </row>
    <row r="169" spans="1:6" ht="63.75">
      <c r="A169" s="67" t="s">
        <v>266</v>
      </c>
      <c r="B169" s="66" t="s">
        <v>759</v>
      </c>
      <c r="C169" s="141" t="s">
        <v>174</v>
      </c>
      <c r="D169" s="141">
        <v>1</v>
      </c>
      <c r="F169" s="145">
        <f>D169*E169</f>
        <v>0</v>
      </c>
    </row>
    <row r="171" spans="1:6" ht="63.75">
      <c r="A171" s="67" t="s">
        <v>267</v>
      </c>
      <c r="B171" s="66" t="s">
        <v>760</v>
      </c>
      <c r="C171" s="141" t="s">
        <v>174</v>
      </c>
      <c r="D171" s="141">
        <v>1</v>
      </c>
      <c r="F171" s="145">
        <f>D171*E171</f>
        <v>0</v>
      </c>
    </row>
    <row r="173" spans="1:6" ht="25.5">
      <c r="A173" s="67" t="s">
        <v>268</v>
      </c>
      <c r="B173" s="147" t="s">
        <v>269</v>
      </c>
      <c r="C173" s="141" t="s">
        <v>247</v>
      </c>
      <c r="F173" s="153"/>
    </row>
    <row r="174" ht="12.75">
      <c r="B174" s="147"/>
    </row>
    <row r="175" spans="1:6" ht="38.25">
      <c r="A175" s="67" t="s">
        <v>270</v>
      </c>
      <c r="B175" s="66" t="s">
        <v>761</v>
      </c>
      <c r="C175" s="141" t="s">
        <v>174</v>
      </c>
      <c r="D175" s="141">
        <v>1</v>
      </c>
      <c r="F175" s="145">
        <f>D175*E175</f>
        <v>0</v>
      </c>
    </row>
    <row r="176" ht="12.75">
      <c r="D176" s="157"/>
    </row>
    <row r="177" spans="1:6" ht="38.25">
      <c r="A177" s="67" t="s">
        <v>271</v>
      </c>
      <c r="B177" s="66" t="s">
        <v>762</v>
      </c>
      <c r="C177" s="141" t="s">
        <v>174</v>
      </c>
      <c r="D177" s="141">
        <v>1</v>
      </c>
      <c r="F177" s="145">
        <f>D177*E177</f>
        <v>0</v>
      </c>
    </row>
    <row r="178" ht="12.75">
      <c r="D178" s="157"/>
    </row>
    <row r="179" spans="1:6" ht="12.75">
      <c r="A179" s="146" t="s">
        <v>272</v>
      </c>
      <c r="B179" s="66" t="s">
        <v>763</v>
      </c>
      <c r="C179" s="141" t="s">
        <v>174</v>
      </c>
      <c r="D179" s="151">
        <v>1</v>
      </c>
      <c r="F179" s="145">
        <f>D179*E179</f>
        <v>0</v>
      </c>
    </row>
    <row r="180" spans="1:6" ht="12.75">
      <c r="A180" s="146"/>
      <c r="D180" s="151"/>
      <c r="F180" s="158"/>
    </row>
    <row r="181" spans="1:6" ht="12.75">
      <c r="A181" s="67" t="s">
        <v>273</v>
      </c>
      <c r="B181" s="66" t="s">
        <v>764</v>
      </c>
      <c r="F181" s="153"/>
    </row>
    <row r="183" spans="1:6" ht="89.25">
      <c r="A183" s="67" t="s">
        <v>274</v>
      </c>
      <c r="B183" s="66" t="s">
        <v>765</v>
      </c>
      <c r="C183" s="141" t="s">
        <v>174</v>
      </c>
      <c r="D183" s="141">
        <v>1</v>
      </c>
      <c r="E183" s="148"/>
      <c r="F183" s="145">
        <f aca="true" t="shared" si="1" ref="F183:F191">D183*E183</f>
        <v>0</v>
      </c>
    </row>
    <row r="184" ht="12.75">
      <c r="E184" s="148"/>
    </row>
    <row r="185" spans="1:6" ht="51">
      <c r="A185" s="67" t="s">
        <v>275</v>
      </c>
      <c r="B185" s="66" t="s">
        <v>766</v>
      </c>
      <c r="C185" s="141" t="s">
        <v>174</v>
      </c>
      <c r="D185" s="141">
        <v>1</v>
      </c>
      <c r="E185" s="148"/>
      <c r="F185" s="145">
        <f t="shared" si="1"/>
        <v>0</v>
      </c>
    </row>
    <row r="186" ht="12.75">
      <c r="E186" s="148"/>
    </row>
    <row r="187" spans="1:6" ht="78" customHeight="1">
      <c r="A187" s="67" t="s">
        <v>276</v>
      </c>
      <c r="B187" s="66" t="s">
        <v>767</v>
      </c>
      <c r="C187" s="141" t="s">
        <v>174</v>
      </c>
      <c r="D187" s="141">
        <v>1</v>
      </c>
      <c r="E187" s="148"/>
      <c r="F187" s="145">
        <f t="shared" si="1"/>
        <v>0</v>
      </c>
    </row>
    <row r="188" ht="12.75">
      <c r="E188" s="148"/>
    </row>
    <row r="189" spans="1:6" ht="65.25" customHeight="1">
      <c r="A189" s="67" t="s">
        <v>277</v>
      </c>
      <c r="B189" s="66" t="s">
        <v>769</v>
      </c>
      <c r="C189" s="141" t="s">
        <v>174</v>
      </c>
      <c r="D189" s="141">
        <v>1</v>
      </c>
      <c r="E189" s="148"/>
      <c r="F189" s="145">
        <f t="shared" si="1"/>
        <v>0</v>
      </c>
    </row>
    <row r="190" ht="12.75">
      <c r="E190" s="148"/>
    </row>
    <row r="191" spans="1:6" ht="63.75">
      <c r="A191" s="67" t="s">
        <v>278</v>
      </c>
      <c r="B191" s="66" t="s">
        <v>768</v>
      </c>
      <c r="C191" s="141" t="s">
        <v>174</v>
      </c>
      <c r="D191" s="141">
        <v>1</v>
      </c>
      <c r="E191" s="148"/>
      <c r="F191" s="145">
        <f t="shared" si="1"/>
        <v>0</v>
      </c>
    </row>
    <row r="192" ht="12.75">
      <c r="E192" s="148"/>
    </row>
    <row r="193" spans="1:6" s="149" customFormat="1" ht="51">
      <c r="A193" s="67" t="s">
        <v>279</v>
      </c>
      <c r="B193" s="66" t="s">
        <v>770</v>
      </c>
      <c r="C193" s="141" t="s">
        <v>174</v>
      </c>
      <c r="D193" s="141">
        <v>1</v>
      </c>
      <c r="E193" s="148"/>
      <c r="F193" s="145">
        <f>D193*E193</f>
        <v>0</v>
      </c>
    </row>
    <row r="195" spans="1:6" ht="12.75">
      <c r="A195" s="146" t="s">
        <v>280</v>
      </c>
      <c r="B195" s="240" t="s">
        <v>281</v>
      </c>
      <c r="C195" s="233"/>
      <c r="D195" s="233"/>
      <c r="E195" s="233"/>
      <c r="F195" s="233"/>
    </row>
    <row r="196" ht="12.75">
      <c r="D196" s="157"/>
    </row>
    <row r="197" spans="1:6" ht="38.25">
      <c r="A197" s="67" t="s">
        <v>282</v>
      </c>
      <c r="B197" s="147" t="s">
        <v>771</v>
      </c>
      <c r="C197" s="141" t="s">
        <v>174</v>
      </c>
      <c r="D197" s="141">
        <v>11</v>
      </c>
      <c r="F197" s="145">
        <f aca="true" t="shared" si="2" ref="F197:F219">D197*E197</f>
        <v>0</v>
      </c>
    </row>
    <row r="198" ht="12.75">
      <c r="F198" s="155"/>
    </row>
    <row r="199" spans="1:6" ht="51">
      <c r="A199" s="67" t="s">
        <v>283</v>
      </c>
      <c r="B199" s="66" t="s">
        <v>772</v>
      </c>
      <c r="C199" s="141" t="s">
        <v>174</v>
      </c>
      <c r="D199" s="141">
        <v>11</v>
      </c>
      <c r="F199" s="145">
        <f t="shared" si="2"/>
        <v>0</v>
      </c>
    </row>
    <row r="200" ht="12.75">
      <c r="F200" s="155"/>
    </row>
    <row r="201" spans="1:6" ht="38.25">
      <c r="A201" s="67" t="s">
        <v>284</v>
      </c>
      <c r="B201" s="66" t="s">
        <v>285</v>
      </c>
      <c r="C201" s="141" t="s">
        <v>174</v>
      </c>
      <c r="D201" s="141">
        <v>11</v>
      </c>
      <c r="F201" s="145">
        <f t="shared" si="2"/>
        <v>0</v>
      </c>
    </row>
    <row r="202" ht="12.75">
      <c r="F202" s="155"/>
    </row>
    <row r="203" spans="1:6" ht="38.25">
      <c r="A203" s="67" t="s">
        <v>286</v>
      </c>
      <c r="B203" s="66" t="s">
        <v>773</v>
      </c>
      <c r="C203" s="141" t="s">
        <v>174</v>
      </c>
      <c r="D203" s="141">
        <v>7</v>
      </c>
      <c r="F203" s="145">
        <f t="shared" si="2"/>
        <v>0</v>
      </c>
    </row>
    <row r="204" ht="18" customHeight="1">
      <c r="F204" s="155"/>
    </row>
    <row r="205" spans="1:6" ht="39" customHeight="1">
      <c r="A205" s="67" t="s">
        <v>287</v>
      </c>
      <c r="B205" s="66" t="s">
        <v>774</v>
      </c>
      <c r="C205" s="141" t="s">
        <v>174</v>
      </c>
      <c r="D205" s="141">
        <v>7</v>
      </c>
      <c r="F205" s="145">
        <f t="shared" si="2"/>
        <v>0</v>
      </c>
    </row>
    <row r="206" ht="12.75">
      <c r="F206" s="155"/>
    </row>
    <row r="207" spans="1:6" ht="38.25">
      <c r="A207" s="67" t="s">
        <v>288</v>
      </c>
      <c r="B207" s="66" t="s">
        <v>775</v>
      </c>
      <c r="C207" s="141" t="s">
        <v>174</v>
      </c>
      <c r="D207" s="141">
        <v>1</v>
      </c>
      <c r="F207" s="145">
        <f t="shared" si="2"/>
        <v>0</v>
      </c>
    </row>
    <row r="208" ht="12.75">
      <c r="F208" s="155"/>
    </row>
    <row r="209" spans="1:6" ht="63.75">
      <c r="A209" s="146" t="s">
        <v>289</v>
      </c>
      <c r="B209" s="66" t="s">
        <v>290</v>
      </c>
      <c r="C209" s="141" t="s">
        <v>776</v>
      </c>
      <c r="D209" s="141">
        <v>1</v>
      </c>
      <c r="F209" s="145">
        <f t="shared" si="2"/>
        <v>0</v>
      </c>
    </row>
    <row r="211" spans="1:6" ht="38.25">
      <c r="A211" s="67" t="s">
        <v>291</v>
      </c>
      <c r="B211" s="66" t="s">
        <v>777</v>
      </c>
      <c r="C211" s="141" t="s">
        <v>776</v>
      </c>
      <c r="D211" s="141">
        <v>1</v>
      </c>
      <c r="F211" s="145">
        <f t="shared" si="2"/>
        <v>0</v>
      </c>
    </row>
    <row r="213" spans="1:6" ht="12.75">
      <c r="A213" s="67" t="s">
        <v>292</v>
      </c>
      <c r="B213" s="66" t="s">
        <v>778</v>
      </c>
      <c r="C213" s="141" t="s">
        <v>588</v>
      </c>
      <c r="D213" s="141">
        <v>20</v>
      </c>
      <c r="F213" s="145">
        <f t="shared" si="2"/>
        <v>0</v>
      </c>
    </row>
    <row r="215" spans="1:6" ht="25.5">
      <c r="A215" s="67" t="s">
        <v>293</v>
      </c>
      <c r="B215" s="66" t="s">
        <v>779</v>
      </c>
      <c r="C215" s="141" t="s">
        <v>174</v>
      </c>
      <c r="D215" s="141">
        <v>1</v>
      </c>
      <c r="F215" s="145">
        <f t="shared" si="2"/>
        <v>0</v>
      </c>
    </row>
    <row r="217" spans="1:6" ht="25.5">
      <c r="A217" s="67" t="s">
        <v>294</v>
      </c>
      <c r="B217" s="66" t="s">
        <v>295</v>
      </c>
      <c r="C217" s="141" t="s">
        <v>296</v>
      </c>
      <c r="D217" s="141">
        <v>5</v>
      </c>
      <c r="E217" s="142">
        <f>SUM(F9:F215)/100</f>
        <v>0</v>
      </c>
      <c r="F217" s="145">
        <f t="shared" si="2"/>
        <v>0</v>
      </c>
    </row>
    <row r="218" ht="12.75">
      <c r="F218" s="155"/>
    </row>
    <row r="219" spans="1:6" ht="26.25" thickBot="1">
      <c r="A219" s="67" t="s">
        <v>297</v>
      </c>
      <c r="B219" s="66" t="s">
        <v>362</v>
      </c>
      <c r="C219" s="141" t="s">
        <v>247</v>
      </c>
      <c r="D219" s="141">
        <v>1</v>
      </c>
      <c r="F219" s="145">
        <f t="shared" si="2"/>
        <v>0</v>
      </c>
    </row>
    <row r="220" spans="1:6" ht="13.5" thickTop="1">
      <c r="A220" s="69"/>
      <c r="B220" s="159" t="s">
        <v>298</v>
      </c>
      <c r="C220" s="160"/>
      <c r="D220" s="160"/>
      <c r="E220" s="161"/>
      <c r="F220" s="162">
        <f>SUM(F9:F219)</f>
        <v>0</v>
      </c>
    </row>
    <row r="221" spans="1:6" ht="12.75">
      <c r="A221" s="68"/>
      <c r="B221" s="163"/>
      <c r="C221" s="164"/>
      <c r="D221" s="164"/>
      <c r="E221" s="165"/>
      <c r="F221" s="166"/>
    </row>
    <row r="222" spans="1:6" ht="12.75">
      <c r="A222" s="213">
        <v>2</v>
      </c>
      <c r="B222" s="218" t="s">
        <v>299</v>
      </c>
      <c r="F222" s="153"/>
    </row>
    <row r="223" ht="12.75">
      <c r="F223" s="153"/>
    </row>
    <row r="224" spans="1:6" ht="247.5" customHeight="1">
      <c r="A224" s="137" t="s">
        <v>172</v>
      </c>
      <c r="B224" s="144" t="s">
        <v>780</v>
      </c>
      <c r="C224" s="141" t="s">
        <v>174</v>
      </c>
      <c r="D224" s="141">
        <v>1</v>
      </c>
      <c r="E224" s="148"/>
      <c r="F224" s="145">
        <f aca="true" t="shared" si="3" ref="F224:F286">D224*E224</f>
        <v>0</v>
      </c>
    </row>
    <row r="225" spans="1:6" ht="12.75">
      <c r="A225" s="137"/>
      <c r="B225" s="144"/>
      <c r="F225" s="158"/>
    </row>
    <row r="226" spans="1:6" ht="38.25">
      <c r="A226" s="137" t="s">
        <v>300</v>
      </c>
      <c r="B226" s="144" t="s">
        <v>781</v>
      </c>
      <c r="C226" s="141" t="s">
        <v>174</v>
      </c>
      <c r="D226" s="141">
        <v>1</v>
      </c>
      <c r="F226" s="145">
        <f t="shared" si="3"/>
        <v>0</v>
      </c>
    </row>
    <row r="227" spans="1:6" ht="12.75">
      <c r="A227" s="137"/>
      <c r="B227" s="144"/>
      <c r="F227" s="158"/>
    </row>
    <row r="228" spans="1:6" ht="38.25">
      <c r="A228" s="137" t="s">
        <v>301</v>
      </c>
      <c r="B228" s="144" t="s">
        <v>782</v>
      </c>
      <c r="C228" s="141" t="s">
        <v>174</v>
      </c>
      <c r="D228" s="141">
        <v>1</v>
      </c>
      <c r="F228" s="145">
        <f t="shared" si="3"/>
        <v>0</v>
      </c>
    </row>
    <row r="229" spans="1:6" ht="12.75">
      <c r="A229" s="137"/>
      <c r="B229" s="144"/>
      <c r="F229" s="158"/>
    </row>
    <row r="230" spans="1:6" ht="51">
      <c r="A230" s="67" t="s">
        <v>302</v>
      </c>
      <c r="B230" s="144" t="s">
        <v>783</v>
      </c>
      <c r="C230" s="141" t="s">
        <v>174</v>
      </c>
      <c r="D230" s="141">
        <v>1</v>
      </c>
      <c r="F230" s="145">
        <f t="shared" si="3"/>
        <v>0</v>
      </c>
    </row>
    <row r="231" ht="12.75">
      <c r="F231" s="158"/>
    </row>
    <row r="232" spans="1:6" ht="51">
      <c r="A232" s="67" t="s">
        <v>303</v>
      </c>
      <c r="B232" s="144" t="s">
        <v>784</v>
      </c>
      <c r="C232" s="141" t="s">
        <v>174</v>
      </c>
      <c r="D232" s="141">
        <v>1</v>
      </c>
      <c r="F232" s="145">
        <f>D232*E232</f>
        <v>0</v>
      </c>
    </row>
    <row r="233" ht="12.75">
      <c r="F233" s="158"/>
    </row>
    <row r="234" spans="1:6" ht="51">
      <c r="A234" s="67" t="s">
        <v>304</v>
      </c>
      <c r="B234" s="144" t="s">
        <v>785</v>
      </c>
      <c r="C234" s="141" t="s">
        <v>174</v>
      </c>
      <c r="D234" s="141">
        <v>1</v>
      </c>
      <c r="F234" s="145">
        <f t="shared" si="3"/>
        <v>0</v>
      </c>
    </row>
    <row r="235" ht="12.75">
      <c r="F235" s="158"/>
    </row>
    <row r="236" spans="1:6" ht="66.75" customHeight="1">
      <c r="A236" s="67" t="s">
        <v>305</v>
      </c>
      <c r="B236" s="66" t="s">
        <v>786</v>
      </c>
      <c r="C236" s="141" t="s">
        <v>174</v>
      </c>
      <c r="D236" s="141">
        <v>1</v>
      </c>
      <c r="F236" s="145">
        <f t="shared" si="3"/>
        <v>0</v>
      </c>
    </row>
    <row r="237" ht="12.75">
      <c r="F237" s="158"/>
    </row>
    <row r="238" spans="1:6" ht="89.25">
      <c r="A238" s="167" t="s">
        <v>306</v>
      </c>
      <c r="B238" s="168" t="s">
        <v>787</v>
      </c>
      <c r="C238" s="141" t="s">
        <v>174</v>
      </c>
      <c r="D238" s="151">
        <v>2</v>
      </c>
      <c r="F238" s="145">
        <f t="shared" si="3"/>
        <v>0</v>
      </c>
    </row>
    <row r="239" spans="1:6" ht="12.75">
      <c r="A239" s="167"/>
      <c r="B239" s="168"/>
      <c r="D239" s="151"/>
      <c r="F239" s="158"/>
    </row>
    <row r="240" spans="1:6" ht="63.75">
      <c r="A240" s="167" t="s">
        <v>307</v>
      </c>
      <c r="B240" s="168" t="s">
        <v>788</v>
      </c>
      <c r="C240" s="141" t="s">
        <v>174</v>
      </c>
      <c r="D240" s="151">
        <v>1</v>
      </c>
      <c r="F240" s="145">
        <f t="shared" si="3"/>
        <v>0</v>
      </c>
    </row>
    <row r="241" spans="1:6" ht="12.75">
      <c r="A241" s="167"/>
      <c r="B241" s="168"/>
      <c r="D241" s="151"/>
      <c r="F241" s="158"/>
    </row>
    <row r="242" spans="1:6" ht="63.75">
      <c r="A242" s="167" t="s">
        <v>308</v>
      </c>
      <c r="B242" s="168" t="s">
        <v>789</v>
      </c>
      <c r="C242" s="141" t="s">
        <v>174</v>
      </c>
      <c r="D242" s="151">
        <v>1</v>
      </c>
      <c r="F242" s="145">
        <f t="shared" si="3"/>
        <v>0</v>
      </c>
    </row>
    <row r="243" spans="1:6" ht="12.75">
      <c r="A243" s="167"/>
      <c r="B243" s="168"/>
      <c r="D243" s="151"/>
      <c r="F243" s="158"/>
    </row>
    <row r="244" spans="1:6" ht="63.75">
      <c r="A244" s="167" t="s">
        <v>309</v>
      </c>
      <c r="B244" s="144" t="s">
        <v>790</v>
      </c>
      <c r="C244" s="141" t="s">
        <v>174</v>
      </c>
      <c r="D244" s="151">
        <v>1</v>
      </c>
      <c r="F244" s="145">
        <f t="shared" si="3"/>
        <v>0</v>
      </c>
    </row>
    <row r="245" spans="1:6" ht="12.75">
      <c r="A245" s="167"/>
      <c r="B245" s="168"/>
      <c r="D245" s="151"/>
      <c r="F245" s="158"/>
    </row>
    <row r="246" spans="1:6" ht="51">
      <c r="A246" s="167" t="s">
        <v>309</v>
      </c>
      <c r="B246" s="144" t="s">
        <v>791</v>
      </c>
      <c r="C246" s="141" t="s">
        <v>174</v>
      </c>
      <c r="D246" s="151">
        <v>1</v>
      </c>
      <c r="F246" s="145">
        <f t="shared" si="3"/>
        <v>0</v>
      </c>
    </row>
    <row r="247" spans="1:6" ht="12.75">
      <c r="A247" s="167"/>
      <c r="B247" s="168"/>
      <c r="D247" s="151"/>
      <c r="F247" s="158"/>
    </row>
    <row r="248" spans="1:6" ht="25.5">
      <c r="A248" s="137" t="s">
        <v>175</v>
      </c>
      <c r="B248" s="144" t="s">
        <v>792</v>
      </c>
      <c r="C248" s="141" t="s">
        <v>174</v>
      </c>
      <c r="D248" s="141">
        <v>8</v>
      </c>
      <c r="F248" s="145">
        <f t="shared" si="3"/>
        <v>0</v>
      </c>
    </row>
    <row r="249" spans="1:6" ht="12.75">
      <c r="A249" s="137"/>
      <c r="B249" s="144"/>
      <c r="F249" s="158"/>
    </row>
    <row r="250" spans="1:6" ht="12.75">
      <c r="A250" s="137" t="s">
        <v>178</v>
      </c>
      <c r="B250" s="144" t="s">
        <v>793</v>
      </c>
      <c r="C250" s="141" t="s">
        <v>174</v>
      </c>
      <c r="D250" s="141">
        <v>2</v>
      </c>
      <c r="F250" s="145">
        <f t="shared" si="3"/>
        <v>0</v>
      </c>
    </row>
    <row r="251" spans="1:6" ht="12.75">
      <c r="A251" s="137"/>
      <c r="B251" s="144"/>
      <c r="F251" s="158"/>
    </row>
    <row r="252" spans="1:6" ht="12.75">
      <c r="A252" s="137" t="s">
        <v>179</v>
      </c>
      <c r="B252" s="144" t="s">
        <v>794</v>
      </c>
      <c r="C252" s="141" t="s">
        <v>174</v>
      </c>
      <c r="D252" s="141">
        <v>17</v>
      </c>
      <c r="F252" s="145">
        <f t="shared" si="3"/>
        <v>0</v>
      </c>
    </row>
    <row r="253" spans="1:6" ht="12.75">
      <c r="A253" s="137"/>
      <c r="B253" s="144"/>
      <c r="F253" s="158"/>
    </row>
    <row r="254" spans="1:6" ht="12.75">
      <c r="A254" s="137" t="s">
        <v>179</v>
      </c>
      <c r="B254" s="144" t="s">
        <v>795</v>
      </c>
      <c r="C254" s="141" t="s">
        <v>174</v>
      </c>
      <c r="D254" s="141">
        <v>2</v>
      </c>
      <c r="F254" s="145">
        <f t="shared" si="3"/>
        <v>0</v>
      </c>
    </row>
    <row r="255" spans="1:6" ht="12.75">
      <c r="A255" s="137"/>
      <c r="B255" s="144"/>
      <c r="F255" s="158"/>
    </row>
    <row r="256" spans="1:6" ht="12.75">
      <c r="A256" s="137" t="s">
        <v>180</v>
      </c>
      <c r="B256" s="144" t="s">
        <v>796</v>
      </c>
      <c r="C256" s="141" t="s">
        <v>174</v>
      </c>
      <c r="D256" s="141">
        <v>3</v>
      </c>
      <c r="F256" s="145">
        <f t="shared" si="3"/>
        <v>0</v>
      </c>
    </row>
    <row r="257" spans="1:6" ht="12.75">
      <c r="A257" s="137"/>
      <c r="B257" s="144"/>
      <c r="F257" s="158"/>
    </row>
    <row r="258" spans="1:7" ht="12.75">
      <c r="A258" s="137" t="s">
        <v>181</v>
      </c>
      <c r="B258" s="144" t="s">
        <v>797</v>
      </c>
      <c r="C258" s="141" t="s">
        <v>174</v>
      </c>
      <c r="D258" s="141">
        <v>8</v>
      </c>
      <c r="F258" s="145">
        <f t="shared" si="3"/>
        <v>0</v>
      </c>
      <c r="G258" s="149"/>
    </row>
    <row r="259" spans="1:7" ht="12.75">
      <c r="A259" s="137"/>
      <c r="B259" s="144"/>
      <c r="F259" s="158"/>
      <c r="G259" s="149"/>
    </row>
    <row r="260" spans="1:7" ht="12.75">
      <c r="A260" s="137" t="s">
        <v>184</v>
      </c>
      <c r="B260" s="144" t="s">
        <v>798</v>
      </c>
      <c r="C260" s="141" t="s">
        <v>174</v>
      </c>
      <c r="D260" s="141">
        <v>1</v>
      </c>
      <c r="F260" s="145">
        <f t="shared" si="3"/>
        <v>0</v>
      </c>
      <c r="G260" s="149"/>
    </row>
    <row r="261" spans="1:7" ht="12.75">
      <c r="A261" s="137"/>
      <c r="B261" s="144"/>
      <c r="F261" s="158"/>
      <c r="G261" s="149"/>
    </row>
    <row r="262" spans="1:7" ht="12.75">
      <c r="A262" s="137" t="s">
        <v>185</v>
      </c>
      <c r="B262" s="144" t="s">
        <v>799</v>
      </c>
      <c r="C262" s="141" t="s">
        <v>174</v>
      </c>
      <c r="D262" s="141">
        <v>1</v>
      </c>
      <c r="F262" s="145">
        <f t="shared" si="3"/>
        <v>0</v>
      </c>
      <c r="G262" s="149"/>
    </row>
    <row r="263" spans="1:6" ht="12.75">
      <c r="A263" s="137"/>
      <c r="B263" s="144"/>
      <c r="F263" s="158"/>
    </row>
    <row r="264" spans="1:6" ht="12.75">
      <c r="A264" s="137" t="s">
        <v>186</v>
      </c>
      <c r="B264" s="144" t="s">
        <v>800</v>
      </c>
      <c r="C264" s="141" t="s">
        <v>174</v>
      </c>
      <c r="D264" s="141">
        <v>1</v>
      </c>
      <c r="F264" s="145">
        <f t="shared" si="3"/>
        <v>0</v>
      </c>
    </row>
    <row r="265" spans="1:6" ht="12.75">
      <c r="A265" s="137"/>
      <c r="B265" s="144"/>
      <c r="F265" s="158"/>
    </row>
    <row r="266" spans="1:6" ht="12.75">
      <c r="A266" s="137" t="s">
        <v>310</v>
      </c>
      <c r="B266" s="144" t="s">
        <v>801</v>
      </c>
      <c r="C266" s="141" t="s">
        <v>174</v>
      </c>
      <c r="D266" s="141">
        <v>2</v>
      </c>
      <c r="F266" s="145">
        <f t="shared" si="3"/>
        <v>0</v>
      </c>
    </row>
    <row r="267" spans="1:6" ht="12.75">
      <c r="A267" s="137"/>
      <c r="B267" s="144"/>
      <c r="F267" s="158"/>
    </row>
    <row r="268" spans="1:6" ht="12.75">
      <c r="A268" s="137" t="s">
        <v>311</v>
      </c>
      <c r="B268" s="144" t="s">
        <v>802</v>
      </c>
      <c r="C268" s="141" t="s">
        <v>174</v>
      </c>
      <c r="D268" s="141">
        <v>4</v>
      </c>
      <c r="F268" s="145">
        <f t="shared" si="3"/>
        <v>0</v>
      </c>
    </row>
    <row r="269" spans="1:6" ht="12.75">
      <c r="A269" s="137"/>
      <c r="B269" s="144"/>
      <c r="F269" s="158"/>
    </row>
    <row r="270" spans="1:6" ht="12.75">
      <c r="A270" s="137" t="s">
        <v>312</v>
      </c>
      <c r="B270" s="144" t="s">
        <v>799</v>
      </c>
      <c r="C270" s="141" t="s">
        <v>174</v>
      </c>
      <c r="D270" s="141">
        <v>2</v>
      </c>
      <c r="F270" s="145">
        <f t="shared" si="3"/>
        <v>0</v>
      </c>
    </row>
    <row r="271" spans="1:6" ht="12.75">
      <c r="A271" s="137"/>
      <c r="B271" s="144"/>
      <c r="F271" s="158"/>
    </row>
    <row r="272" spans="1:6" ht="12.75">
      <c r="A272" s="137" t="s">
        <v>313</v>
      </c>
      <c r="B272" s="144" t="s">
        <v>803</v>
      </c>
      <c r="C272" s="141" t="s">
        <v>174</v>
      </c>
      <c r="D272" s="141">
        <v>1</v>
      </c>
      <c r="F272" s="145">
        <f t="shared" si="3"/>
        <v>0</v>
      </c>
    </row>
    <row r="273" spans="1:6" ht="12.75">
      <c r="A273" s="137"/>
      <c r="B273" s="144"/>
      <c r="F273" s="158"/>
    </row>
    <row r="274" spans="1:6" ht="63.75">
      <c r="A274" s="137" t="s">
        <v>314</v>
      </c>
      <c r="B274" s="144" t="s">
        <v>804</v>
      </c>
      <c r="C274" s="141" t="s">
        <v>174</v>
      </c>
      <c r="D274" s="141">
        <v>5</v>
      </c>
      <c r="F274" s="145">
        <f t="shared" si="3"/>
        <v>0</v>
      </c>
    </row>
    <row r="275" spans="1:6" ht="12.75">
      <c r="A275" s="137"/>
      <c r="B275" s="144"/>
      <c r="F275" s="158"/>
    </row>
    <row r="276" spans="1:6" ht="63.75">
      <c r="A276" s="67" t="s">
        <v>315</v>
      </c>
      <c r="B276" s="66" t="s">
        <v>805</v>
      </c>
      <c r="C276" s="141" t="s">
        <v>174</v>
      </c>
      <c r="D276" s="141">
        <v>6</v>
      </c>
      <c r="F276" s="145">
        <f t="shared" si="3"/>
        <v>0</v>
      </c>
    </row>
    <row r="277" ht="12.75">
      <c r="F277" s="158"/>
    </row>
    <row r="278" spans="1:6" ht="67.5" customHeight="1">
      <c r="A278" s="146" t="s">
        <v>316</v>
      </c>
      <c r="B278" s="168" t="s">
        <v>806</v>
      </c>
      <c r="C278" s="141" t="s">
        <v>174</v>
      </c>
      <c r="D278" s="141">
        <v>2</v>
      </c>
      <c r="F278" s="145">
        <f t="shared" si="3"/>
        <v>0</v>
      </c>
    </row>
    <row r="279" spans="1:6" ht="12.75">
      <c r="A279" s="146"/>
      <c r="F279" s="158"/>
    </row>
    <row r="280" spans="1:6" ht="28.5" customHeight="1">
      <c r="A280" s="146" t="s">
        <v>317</v>
      </c>
      <c r="B280" s="66" t="s">
        <v>807</v>
      </c>
      <c r="C280" s="141" t="s">
        <v>174</v>
      </c>
      <c r="D280" s="141">
        <v>1</v>
      </c>
      <c r="F280" s="145">
        <f t="shared" si="3"/>
        <v>0</v>
      </c>
    </row>
    <row r="281" spans="1:6" ht="12.75">
      <c r="A281" s="146"/>
      <c r="F281" s="145">
        <f t="shared" si="3"/>
        <v>0</v>
      </c>
    </row>
    <row r="282" spans="1:6" ht="38.25">
      <c r="A282" s="146" t="s">
        <v>318</v>
      </c>
      <c r="B282" s="66" t="s">
        <v>808</v>
      </c>
      <c r="C282" s="141" t="s">
        <v>174</v>
      </c>
      <c r="D282" s="141">
        <v>1</v>
      </c>
      <c r="F282" s="145">
        <f t="shared" si="3"/>
        <v>0</v>
      </c>
    </row>
    <row r="283" spans="1:6" ht="12.75">
      <c r="A283" s="146"/>
      <c r="F283" s="153"/>
    </row>
    <row r="284" spans="1:6" ht="38.25">
      <c r="A284" s="146" t="s">
        <v>319</v>
      </c>
      <c r="B284" s="66" t="s">
        <v>809</v>
      </c>
      <c r="C284" s="141" t="s">
        <v>320</v>
      </c>
      <c r="D284" s="141">
        <v>150</v>
      </c>
      <c r="F284" s="145">
        <f t="shared" si="3"/>
        <v>0</v>
      </c>
    </row>
    <row r="285" spans="1:6" ht="12.75">
      <c r="A285" s="146"/>
      <c r="F285" s="145"/>
    </row>
    <row r="286" spans="1:6" ht="12.75">
      <c r="A286" s="167" t="s">
        <v>187</v>
      </c>
      <c r="B286" s="144" t="s">
        <v>716</v>
      </c>
      <c r="C286" s="141" t="s">
        <v>174</v>
      </c>
      <c r="D286" s="151">
        <v>10</v>
      </c>
      <c r="F286" s="145">
        <f t="shared" si="3"/>
        <v>0</v>
      </c>
    </row>
    <row r="287" spans="1:6" ht="12.75">
      <c r="A287" s="167"/>
      <c r="B287" s="144"/>
      <c r="D287" s="151"/>
      <c r="F287" s="145"/>
    </row>
    <row r="288" spans="1:7" ht="12.75">
      <c r="A288" s="167" t="s">
        <v>188</v>
      </c>
      <c r="B288" s="144" t="s">
        <v>717</v>
      </c>
      <c r="C288" s="141" t="s">
        <v>174</v>
      </c>
      <c r="D288" s="151">
        <v>3</v>
      </c>
      <c r="F288" s="145">
        <f>D288*E288</f>
        <v>0</v>
      </c>
      <c r="G288" s="149"/>
    </row>
    <row r="289" spans="1:7" ht="12.75">
      <c r="A289" s="167"/>
      <c r="B289" s="144"/>
      <c r="D289" s="151"/>
      <c r="F289" s="145"/>
      <c r="G289" s="149"/>
    </row>
    <row r="290" spans="1:7" ht="12.75">
      <c r="A290" s="167" t="s">
        <v>321</v>
      </c>
      <c r="B290" s="144" t="s">
        <v>810</v>
      </c>
      <c r="C290" s="141" t="s">
        <v>174</v>
      </c>
      <c r="D290" s="151">
        <v>1</v>
      </c>
      <c r="F290" s="145">
        <f>D290*E290</f>
        <v>0</v>
      </c>
      <c r="G290" s="149"/>
    </row>
    <row r="291" spans="1:6" ht="12.75">
      <c r="A291" s="167"/>
      <c r="B291" s="144"/>
      <c r="D291" s="151"/>
      <c r="F291" s="158"/>
    </row>
    <row r="292" spans="1:6" ht="12.75">
      <c r="A292" s="169" t="s">
        <v>322</v>
      </c>
      <c r="B292" s="144" t="s">
        <v>323</v>
      </c>
      <c r="C292" s="141" t="s">
        <v>234</v>
      </c>
      <c r="F292" s="170"/>
    </row>
    <row r="293" spans="1:6" ht="12.75">
      <c r="A293" s="169"/>
      <c r="B293" s="144"/>
      <c r="F293" s="170"/>
    </row>
    <row r="294" spans="1:6" ht="51">
      <c r="A294" s="169" t="s">
        <v>189</v>
      </c>
      <c r="B294" s="144" t="s">
        <v>811</v>
      </c>
      <c r="C294" s="141" t="s">
        <v>177</v>
      </c>
      <c r="D294" s="141">
        <v>12</v>
      </c>
      <c r="F294" s="145">
        <f aca="true" t="shared" si="4" ref="F294:F314">D294*E294</f>
        <v>0</v>
      </c>
    </row>
    <row r="295" spans="1:6" ht="12.75">
      <c r="A295" s="169"/>
      <c r="B295" s="144"/>
      <c r="F295" s="170"/>
    </row>
    <row r="296" spans="1:6" ht="12.75">
      <c r="A296" s="169" t="s">
        <v>190</v>
      </c>
      <c r="B296" s="144" t="s">
        <v>812</v>
      </c>
      <c r="C296" s="141" t="s">
        <v>177</v>
      </c>
      <c r="D296" s="141">
        <v>6</v>
      </c>
      <c r="F296" s="145">
        <f t="shared" si="4"/>
        <v>0</v>
      </c>
    </row>
    <row r="297" spans="1:6" ht="12.75">
      <c r="A297" s="169"/>
      <c r="B297" s="144"/>
      <c r="F297" s="170"/>
    </row>
    <row r="298" spans="1:6" ht="12.75">
      <c r="A298" s="169" t="s">
        <v>191</v>
      </c>
      <c r="B298" s="144" t="s">
        <v>704</v>
      </c>
      <c r="C298" s="141" t="s">
        <v>177</v>
      </c>
      <c r="D298" s="141">
        <v>12</v>
      </c>
      <c r="F298" s="145">
        <f t="shared" si="4"/>
        <v>0</v>
      </c>
    </row>
    <row r="299" spans="1:6" ht="12.75">
      <c r="A299" s="169"/>
      <c r="B299" s="144"/>
      <c r="F299" s="170"/>
    </row>
    <row r="300" spans="1:6" ht="12.75">
      <c r="A300" s="169" t="s">
        <v>192</v>
      </c>
      <c r="B300" s="144" t="s">
        <v>705</v>
      </c>
      <c r="C300" s="141" t="s">
        <v>177</v>
      </c>
      <c r="D300" s="141">
        <v>180</v>
      </c>
      <c r="F300" s="145">
        <f t="shared" si="4"/>
        <v>0</v>
      </c>
    </row>
    <row r="301" spans="1:6" ht="12.75">
      <c r="A301" s="169"/>
      <c r="B301" s="144"/>
      <c r="F301" s="170"/>
    </row>
    <row r="302" spans="1:6" ht="12.75">
      <c r="A302" s="169" t="s">
        <v>324</v>
      </c>
      <c r="B302" s="144" t="s">
        <v>706</v>
      </c>
      <c r="C302" s="141" t="s">
        <v>177</v>
      </c>
      <c r="D302" s="141">
        <v>12</v>
      </c>
      <c r="F302" s="145">
        <f t="shared" si="4"/>
        <v>0</v>
      </c>
    </row>
    <row r="303" spans="1:6" ht="12.75">
      <c r="A303" s="169"/>
      <c r="B303" s="144"/>
      <c r="F303" s="170"/>
    </row>
    <row r="304" spans="1:6" ht="12.75">
      <c r="A304" s="169" t="s">
        <v>325</v>
      </c>
      <c r="B304" s="144" t="s">
        <v>813</v>
      </c>
      <c r="C304" s="141" t="s">
        <v>177</v>
      </c>
      <c r="D304" s="141">
        <v>66</v>
      </c>
      <c r="F304" s="145">
        <f t="shared" si="4"/>
        <v>0</v>
      </c>
    </row>
    <row r="305" spans="1:6" ht="12.75">
      <c r="A305" s="169"/>
      <c r="B305" s="144"/>
      <c r="F305" s="170"/>
    </row>
    <row r="306" spans="1:6" ht="12.75">
      <c r="A306" s="169" t="s">
        <v>326</v>
      </c>
      <c r="B306" s="144" t="s">
        <v>722</v>
      </c>
      <c r="C306" s="141" t="s">
        <v>177</v>
      </c>
      <c r="D306" s="141">
        <v>60</v>
      </c>
      <c r="F306" s="145">
        <f t="shared" si="4"/>
        <v>0</v>
      </c>
    </row>
    <row r="307" spans="1:6" ht="12.75">
      <c r="A307" s="169"/>
      <c r="B307" s="144"/>
      <c r="F307" s="170"/>
    </row>
    <row r="308" spans="1:6" ht="12.75">
      <c r="A308" s="169" t="s">
        <v>327</v>
      </c>
      <c r="B308" s="144" t="s">
        <v>814</v>
      </c>
      <c r="C308" s="141" t="s">
        <v>177</v>
      </c>
      <c r="D308" s="141">
        <v>6</v>
      </c>
      <c r="F308" s="145">
        <f t="shared" si="4"/>
        <v>0</v>
      </c>
    </row>
    <row r="309" spans="1:6" ht="12.75">
      <c r="A309" s="169"/>
      <c r="B309" s="144"/>
      <c r="F309" s="170"/>
    </row>
    <row r="310" spans="1:6" ht="63.75">
      <c r="A310" s="137" t="s">
        <v>325</v>
      </c>
      <c r="B310" s="147" t="s">
        <v>815</v>
      </c>
      <c r="C310" s="141" t="s">
        <v>177</v>
      </c>
      <c r="D310" s="141">
        <v>1320</v>
      </c>
      <c r="F310" s="145">
        <f t="shared" si="4"/>
        <v>0</v>
      </c>
    </row>
    <row r="311" spans="1:6" ht="12.75">
      <c r="A311" s="167"/>
      <c r="B311" s="144"/>
      <c r="D311" s="151"/>
      <c r="F311" s="158"/>
    </row>
    <row r="312" spans="1:6" ht="63.75">
      <c r="A312" s="137" t="s">
        <v>326</v>
      </c>
      <c r="B312" s="147" t="s">
        <v>816</v>
      </c>
      <c r="C312" s="141" t="s">
        <v>177</v>
      </c>
      <c r="D312" s="141">
        <v>12</v>
      </c>
      <c r="F312" s="145">
        <f t="shared" si="4"/>
        <v>0</v>
      </c>
    </row>
    <row r="313" spans="1:6" ht="12.75">
      <c r="A313" s="167"/>
      <c r="B313" s="144"/>
      <c r="D313" s="151"/>
      <c r="F313" s="158"/>
    </row>
    <row r="314" spans="1:6" ht="76.5">
      <c r="A314" s="137" t="s">
        <v>194</v>
      </c>
      <c r="B314" s="144" t="s">
        <v>817</v>
      </c>
      <c r="C314" s="141" t="s">
        <v>177</v>
      </c>
      <c r="D314" s="141">
        <v>12</v>
      </c>
      <c r="F314" s="145">
        <f t="shared" si="4"/>
        <v>0</v>
      </c>
    </row>
    <row r="315" spans="1:6" ht="12.75">
      <c r="A315" s="167"/>
      <c r="B315" s="144"/>
      <c r="D315" s="151"/>
      <c r="F315" s="158"/>
    </row>
    <row r="316" spans="1:6" ht="12.75">
      <c r="A316" s="137" t="s">
        <v>213</v>
      </c>
      <c r="B316" s="144" t="s">
        <v>328</v>
      </c>
      <c r="C316" s="141" t="s">
        <v>234</v>
      </c>
      <c r="D316" s="141">
        <v>0</v>
      </c>
      <c r="F316" s="171"/>
    </row>
    <row r="317" spans="1:6" ht="12.75">
      <c r="A317" s="137"/>
      <c r="B317" s="144"/>
      <c r="F317" s="158"/>
    </row>
    <row r="318" spans="1:6" ht="76.5">
      <c r="A318" s="137" t="s">
        <v>329</v>
      </c>
      <c r="B318" s="144" t="s">
        <v>818</v>
      </c>
      <c r="C318" s="141" t="s">
        <v>177</v>
      </c>
      <c r="D318" s="141">
        <v>50</v>
      </c>
      <c r="F318" s="145">
        <f aca="true" t="shared" si="5" ref="F318:F372">D318*E318</f>
        <v>0</v>
      </c>
    </row>
    <row r="319" spans="1:6" ht="12.75">
      <c r="A319" s="137"/>
      <c r="B319" s="144"/>
      <c r="F319" s="158"/>
    </row>
    <row r="320" spans="1:6" ht="51" customHeight="1">
      <c r="A320" s="137" t="s">
        <v>330</v>
      </c>
      <c r="B320" s="144" t="s">
        <v>819</v>
      </c>
      <c r="C320" s="141" t="s">
        <v>177</v>
      </c>
      <c r="D320" s="141">
        <v>12</v>
      </c>
      <c r="F320" s="145">
        <f t="shared" si="5"/>
        <v>0</v>
      </c>
    </row>
    <row r="321" spans="1:6" ht="12.75">
      <c r="A321" s="137"/>
      <c r="B321" s="144"/>
      <c r="F321" s="158"/>
    </row>
    <row r="322" spans="1:6" ht="12.75">
      <c r="A322" s="137" t="s">
        <v>331</v>
      </c>
      <c r="B322" s="144" t="s">
        <v>820</v>
      </c>
      <c r="C322" s="141" t="s">
        <v>177</v>
      </c>
      <c r="D322" s="141">
        <v>180</v>
      </c>
      <c r="F322" s="145">
        <f t="shared" si="5"/>
        <v>0</v>
      </c>
    </row>
    <row r="323" spans="1:6" ht="12.75">
      <c r="A323" s="137"/>
      <c r="B323" s="144"/>
      <c r="F323" s="158"/>
    </row>
    <row r="324" spans="1:6" ht="12.75">
      <c r="A324" s="137" t="s">
        <v>332</v>
      </c>
      <c r="B324" s="144" t="s">
        <v>821</v>
      </c>
      <c r="C324" s="141" t="s">
        <v>177</v>
      </c>
      <c r="D324" s="141">
        <v>12</v>
      </c>
      <c r="F324" s="145">
        <f t="shared" si="5"/>
        <v>0</v>
      </c>
    </row>
    <row r="325" spans="1:6" ht="12.75">
      <c r="A325" s="137"/>
      <c r="B325" s="144"/>
      <c r="F325" s="158"/>
    </row>
    <row r="326" spans="1:6" ht="12.75">
      <c r="A326" s="137" t="s">
        <v>333</v>
      </c>
      <c r="B326" s="144" t="s">
        <v>822</v>
      </c>
      <c r="C326" s="141" t="s">
        <v>177</v>
      </c>
      <c r="D326" s="141">
        <v>66</v>
      </c>
      <c r="F326" s="145">
        <f t="shared" si="5"/>
        <v>0</v>
      </c>
    </row>
    <row r="327" spans="1:6" ht="12.75">
      <c r="A327" s="137"/>
      <c r="B327" s="144"/>
      <c r="F327" s="158"/>
    </row>
    <row r="328" spans="1:6" ht="12.75">
      <c r="A328" s="137" t="s">
        <v>334</v>
      </c>
      <c r="B328" s="144" t="s">
        <v>823</v>
      </c>
      <c r="C328" s="141" t="s">
        <v>177</v>
      </c>
      <c r="D328" s="141">
        <v>6</v>
      </c>
      <c r="F328" s="145">
        <f t="shared" si="5"/>
        <v>0</v>
      </c>
    </row>
    <row r="329" spans="1:6" ht="12.75">
      <c r="A329" s="137"/>
      <c r="B329" s="144"/>
      <c r="F329" s="158"/>
    </row>
    <row r="330" spans="1:6" ht="12.75">
      <c r="A330" s="137" t="s">
        <v>335</v>
      </c>
      <c r="B330" s="144" t="s">
        <v>824</v>
      </c>
      <c r="C330" s="141" t="s">
        <v>177</v>
      </c>
      <c r="D330" s="141">
        <v>6</v>
      </c>
      <c r="F330" s="145">
        <f t="shared" si="5"/>
        <v>0</v>
      </c>
    </row>
    <row r="331" spans="1:6" ht="12.75">
      <c r="A331" s="137"/>
      <c r="B331" s="144"/>
      <c r="F331" s="158"/>
    </row>
    <row r="332" spans="1:6" ht="39.75" customHeight="1">
      <c r="A332" s="137" t="s">
        <v>336</v>
      </c>
      <c r="B332" s="144" t="s">
        <v>825</v>
      </c>
      <c r="C332" s="141" t="s">
        <v>337</v>
      </c>
      <c r="D332" s="141">
        <v>15</v>
      </c>
      <c r="F332" s="145">
        <f t="shared" si="5"/>
        <v>0</v>
      </c>
    </row>
    <row r="333" spans="1:6" ht="12.75">
      <c r="A333" s="137"/>
      <c r="B333" s="144"/>
      <c r="F333" s="158"/>
    </row>
    <row r="334" spans="1:6" ht="38.25">
      <c r="A334" s="137" t="s">
        <v>338</v>
      </c>
      <c r="B334" s="144" t="s">
        <v>339</v>
      </c>
      <c r="F334" s="145"/>
    </row>
    <row r="335" spans="1:6" ht="12.75">
      <c r="A335" s="137"/>
      <c r="B335" s="144"/>
      <c r="F335" s="158"/>
    </row>
    <row r="336" spans="1:6" ht="63.75">
      <c r="A336" s="137" t="s">
        <v>216</v>
      </c>
      <c r="B336" s="144" t="s">
        <v>826</v>
      </c>
      <c r="C336" s="141" t="s">
        <v>174</v>
      </c>
      <c r="D336" s="141" t="s">
        <v>340</v>
      </c>
      <c r="F336" s="145">
        <f t="shared" si="5"/>
        <v>0</v>
      </c>
    </row>
    <row r="337" spans="1:6" ht="12.75">
      <c r="A337" s="137"/>
      <c r="B337" s="144"/>
      <c r="F337" s="158"/>
    </row>
    <row r="338" spans="1:6" ht="63.75">
      <c r="A338" s="137" t="s">
        <v>217</v>
      </c>
      <c r="B338" s="144" t="s">
        <v>827</v>
      </c>
      <c r="C338" s="141" t="s">
        <v>174</v>
      </c>
      <c r="D338" s="141" t="s">
        <v>340</v>
      </c>
      <c r="F338" s="145">
        <f t="shared" si="5"/>
        <v>0</v>
      </c>
    </row>
    <row r="339" spans="1:6" ht="12.75">
      <c r="A339" s="137"/>
      <c r="B339" s="144"/>
      <c r="F339" s="145"/>
    </row>
    <row r="340" spans="1:6" ht="63.75">
      <c r="A340" s="137" t="s">
        <v>341</v>
      </c>
      <c r="B340" s="144" t="s">
        <v>828</v>
      </c>
      <c r="C340" s="141" t="s">
        <v>174</v>
      </c>
      <c r="D340" s="141">
        <v>1</v>
      </c>
      <c r="F340" s="145">
        <f t="shared" si="5"/>
        <v>0</v>
      </c>
    </row>
    <row r="341" spans="1:6" ht="12.75">
      <c r="A341" s="137"/>
      <c r="B341" s="144"/>
      <c r="F341" s="145"/>
    </row>
    <row r="342" spans="1:6" ht="63.75">
      <c r="A342" s="137" t="s">
        <v>342</v>
      </c>
      <c r="B342" s="144" t="s">
        <v>829</v>
      </c>
      <c r="C342" s="141" t="s">
        <v>174</v>
      </c>
      <c r="D342" s="141">
        <v>2</v>
      </c>
      <c r="F342" s="145">
        <f t="shared" si="5"/>
        <v>0</v>
      </c>
    </row>
    <row r="343" spans="1:6" ht="12.75">
      <c r="A343" s="137"/>
      <c r="B343" s="144"/>
      <c r="F343" s="145"/>
    </row>
    <row r="344" spans="1:6" ht="63.75">
      <c r="A344" s="137" t="s">
        <v>343</v>
      </c>
      <c r="B344" s="144" t="s">
        <v>830</v>
      </c>
      <c r="C344" s="141" t="s">
        <v>174</v>
      </c>
      <c r="D344" s="141">
        <v>4</v>
      </c>
      <c r="F344" s="145">
        <f t="shared" si="5"/>
        <v>0</v>
      </c>
    </row>
    <row r="345" spans="1:6" ht="12.75">
      <c r="A345" s="137"/>
      <c r="B345" s="144"/>
      <c r="F345" s="145"/>
    </row>
    <row r="346" spans="1:6" ht="63.75">
      <c r="A346" s="137" t="s">
        <v>344</v>
      </c>
      <c r="B346" s="144" t="s">
        <v>831</v>
      </c>
      <c r="C346" s="141" t="s">
        <v>174</v>
      </c>
      <c r="D346" s="141">
        <v>20</v>
      </c>
      <c r="F346" s="145">
        <f t="shared" si="5"/>
        <v>0</v>
      </c>
    </row>
    <row r="347" spans="1:6" ht="12.75">
      <c r="A347" s="137"/>
      <c r="B347" s="144"/>
      <c r="F347" s="145"/>
    </row>
    <row r="348" spans="1:6" ht="63.75">
      <c r="A348" s="137" t="s">
        <v>345</v>
      </c>
      <c r="B348" s="144" t="s">
        <v>832</v>
      </c>
      <c r="C348" s="141" t="s">
        <v>174</v>
      </c>
      <c r="D348" s="141" t="s">
        <v>346</v>
      </c>
      <c r="F348" s="145">
        <f t="shared" si="5"/>
        <v>0</v>
      </c>
    </row>
    <row r="349" spans="1:6" ht="12.75">
      <c r="A349" s="137"/>
      <c r="B349" s="144"/>
      <c r="F349" s="145"/>
    </row>
    <row r="350" spans="1:6" ht="63.75">
      <c r="A350" s="137" t="s">
        <v>347</v>
      </c>
      <c r="B350" s="144" t="s">
        <v>833</v>
      </c>
      <c r="C350" s="141" t="s">
        <v>174</v>
      </c>
      <c r="D350" s="141">
        <v>11</v>
      </c>
      <c r="F350" s="145">
        <f t="shared" si="5"/>
        <v>0</v>
      </c>
    </row>
    <row r="351" spans="1:6" ht="12.75">
      <c r="A351" s="137"/>
      <c r="B351" s="144"/>
      <c r="F351" s="145"/>
    </row>
    <row r="352" spans="1:6" ht="63.75">
      <c r="A352" s="137" t="s">
        <v>348</v>
      </c>
      <c r="B352" s="144" t="s">
        <v>834</v>
      </c>
      <c r="C352" s="141" t="s">
        <v>174</v>
      </c>
      <c r="D352" s="141">
        <v>4</v>
      </c>
      <c r="F352" s="145">
        <f t="shared" si="5"/>
        <v>0</v>
      </c>
    </row>
    <row r="353" spans="1:6" ht="12.75">
      <c r="A353" s="137"/>
      <c r="B353" s="144"/>
      <c r="F353" s="145"/>
    </row>
    <row r="354" spans="1:6" ht="63.75">
      <c r="A354" s="137" t="s">
        <v>225</v>
      </c>
      <c r="B354" s="144" t="s">
        <v>835</v>
      </c>
      <c r="C354" s="141" t="s">
        <v>174</v>
      </c>
      <c r="D354" s="141">
        <v>2</v>
      </c>
      <c r="F354" s="145">
        <f t="shared" si="5"/>
        <v>0</v>
      </c>
    </row>
    <row r="355" spans="1:6" ht="12.75">
      <c r="A355" s="137"/>
      <c r="B355" s="144"/>
      <c r="F355" s="145"/>
    </row>
    <row r="356" spans="1:6" ht="63.75">
      <c r="A356" s="137" t="s">
        <v>226</v>
      </c>
      <c r="B356" s="144" t="s">
        <v>836</v>
      </c>
      <c r="C356" s="141" t="s">
        <v>174</v>
      </c>
      <c r="D356" s="141">
        <v>49</v>
      </c>
      <c r="F356" s="145">
        <f t="shared" si="5"/>
        <v>0</v>
      </c>
    </row>
    <row r="357" spans="1:6" ht="12.75">
      <c r="A357" s="137"/>
      <c r="B357" s="144"/>
      <c r="F357" s="145"/>
    </row>
    <row r="358" spans="1:6" ht="63.75">
      <c r="A358" s="137" t="s">
        <v>227</v>
      </c>
      <c r="B358" s="144" t="s">
        <v>837</v>
      </c>
      <c r="C358" s="141" t="s">
        <v>174</v>
      </c>
      <c r="D358" s="141">
        <v>49</v>
      </c>
      <c r="F358" s="145">
        <f t="shared" si="5"/>
        <v>0</v>
      </c>
    </row>
    <row r="359" spans="1:6" ht="12.75">
      <c r="A359" s="137"/>
      <c r="B359" s="144"/>
      <c r="F359" s="145"/>
    </row>
    <row r="360" spans="1:6" ht="38.25">
      <c r="A360" s="137" t="s">
        <v>228</v>
      </c>
      <c r="B360" s="144" t="s">
        <v>838</v>
      </c>
      <c r="C360" s="141" t="s">
        <v>174</v>
      </c>
      <c r="D360" s="141">
        <v>49</v>
      </c>
      <c r="F360" s="145">
        <f t="shared" si="5"/>
        <v>0</v>
      </c>
    </row>
    <row r="361" spans="1:6" ht="12.75">
      <c r="A361" s="137"/>
      <c r="B361" s="144"/>
      <c r="F361" s="145"/>
    </row>
    <row r="362" spans="1:6" ht="12.75">
      <c r="A362" s="137" t="s">
        <v>229</v>
      </c>
      <c r="B362" s="144" t="s">
        <v>839</v>
      </c>
      <c r="C362" s="141" t="s">
        <v>174</v>
      </c>
      <c r="D362" s="141">
        <v>49</v>
      </c>
      <c r="F362" s="145">
        <f t="shared" si="5"/>
        <v>0</v>
      </c>
    </row>
    <row r="363" spans="1:6" ht="12.75">
      <c r="A363" s="137"/>
      <c r="B363" s="144"/>
      <c r="F363" s="145"/>
    </row>
    <row r="364" spans="1:6" ht="25.5">
      <c r="A364" s="137" t="s">
        <v>349</v>
      </c>
      <c r="B364" s="144" t="s">
        <v>840</v>
      </c>
      <c r="C364" s="141" t="s">
        <v>174</v>
      </c>
      <c r="D364" s="141">
        <v>49</v>
      </c>
      <c r="F364" s="145">
        <f t="shared" si="5"/>
        <v>0</v>
      </c>
    </row>
    <row r="365" spans="1:6" ht="12.75">
      <c r="A365" s="137"/>
      <c r="B365" s="144"/>
      <c r="F365" s="171"/>
    </row>
    <row r="366" spans="1:6" ht="63.75">
      <c r="A366" s="137" t="s">
        <v>350</v>
      </c>
      <c r="B366" s="168" t="s">
        <v>841</v>
      </c>
      <c r="C366" s="141" t="s">
        <v>174</v>
      </c>
      <c r="D366" s="141">
        <v>6</v>
      </c>
      <c r="F366" s="145">
        <f t="shared" si="5"/>
        <v>0</v>
      </c>
    </row>
    <row r="367" spans="1:6" ht="12.75">
      <c r="A367" s="137"/>
      <c r="F367" s="171"/>
    </row>
    <row r="368" spans="1:6" ht="51">
      <c r="A368" s="137" t="s">
        <v>351</v>
      </c>
      <c r="B368" s="66" t="s">
        <v>842</v>
      </c>
      <c r="C368" s="141" t="s">
        <v>174</v>
      </c>
      <c r="D368" s="141">
        <v>16</v>
      </c>
      <c r="E368" s="148"/>
      <c r="F368" s="145">
        <f t="shared" si="5"/>
        <v>0</v>
      </c>
    </row>
    <row r="369" spans="5:6" ht="12.75">
      <c r="E369" s="148"/>
      <c r="F369" s="171"/>
    </row>
    <row r="370" spans="1:6" ht="51">
      <c r="A370" s="137" t="s">
        <v>250</v>
      </c>
      <c r="B370" s="144" t="s">
        <v>352</v>
      </c>
      <c r="C370" s="141" t="s">
        <v>353</v>
      </c>
      <c r="D370" s="141">
        <v>100</v>
      </c>
      <c r="F370" s="145">
        <f t="shared" si="5"/>
        <v>0</v>
      </c>
    </row>
    <row r="371" spans="2:6" ht="18.75" customHeight="1">
      <c r="B371" s="144"/>
      <c r="F371" s="171"/>
    </row>
    <row r="372" spans="1:6" ht="79.5" customHeight="1">
      <c r="A372" s="137" t="s">
        <v>252</v>
      </c>
      <c r="B372" s="66" t="s">
        <v>843</v>
      </c>
      <c r="C372" s="141" t="s">
        <v>354</v>
      </c>
      <c r="D372" s="141">
        <v>1</v>
      </c>
      <c r="F372" s="145">
        <f t="shared" si="5"/>
        <v>0</v>
      </c>
    </row>
    <row r="373" spans="2:6" ht="12.75">
      <c r="B373" s="144"/>
      <c r="E373" s="148"/>
      <c r="F373" s="145"/>
    </row>
    <row r="374" spans="1:6" ht="89.25">
      <c r="A374" s="137" t="s">
        <v>355</v>
      </c>
      <c r="B374" s="66" t="s">
        <v>844</v>
      </c>
      <c r="C374" s="141" t="s">
        <v>354</v>
      </c>
      <c r="D374" s="141">
        <v>1</v>
      </c>
      <c r="F374" s="145">
        <f aca="true" t="shared" si="6" ref="F374:F394">D374*E374</f>
        <v>0</v>
      </c>
    </row>
    <row r="375" ht="12.75">
      <c r="F375" s="153"/>
    </row>
    <row r="376" spans="1:6" ht="38.25">
      <c r="A376" s="137" t="s">
        <v>261</v>
      </c>
      <c r="B376" s="144" t="s">
        <v>845</v>
      </c>
      <c r="C376" s="141" t="s">
        <v>337</v>
      </c>
      <c r="D376" s="141">
        <v>60</v>
      </c>
      <c r="F376" s="145">
        <f t="shared" si="6"/>
        <v>0</v>
      </c>
    </row>
    <row r="377" spans="1:6" ht="12.75">
      <c r="A377" s="137"/>
      <c r="B377" s="144"/>
      <c r="F377" s="153"/>
    </row>
    <row r="378" spans="1:6" ht="38.25">
      <c r="A378" s="137" t="s">
        <v>262</v>
      </c>
      <c r="B378" s="144" t="s">
        <v>590</v>
      </c>
      <c r="C378" s="141" t="s">
        <v>337</v>
      </c>
      <c r="D378" s="141">
        <v>12</v>
      </c>
      <c r="F378" s="145">
        <f t="shared" si="6"/>
        <v>0</v>
      </c>
    </row>
    <row r="379" spans="1:6" ht="18" customHeight="1">
      <c r="A379" s="137"/>
      <c r="B379" s="144"/>
      <c r="F379" s="153"/>
    </row>
    <row r="380" spans="1:6" ht="25.5">
      <c r="A380" s="137" t="s">
        <v>356</v>
      </c>
      <c r="B380" s="144" t="s">
        <v>357</v>
      </c>
      <c r="C380" s="141" t="s">
        <v>174</v>
      </c>
      <c r="D380" s="141">
        <v>37</v>
      </c>
      <c r="F380" s="145">
        <f t="shared" si="6"/>
        <v>0</v>
      </c>
    </row>
    <row r="381" spans="1:6" ht="12.75">
      <c r="A381" s="137"/>
      <c r="B381" s="144"/>
      <c r="F381" s="153"/>
    </row>
    <row r="382" spans="1:6" ht="25.5">
      <c r="A382" s="137" t="s">
        <v>358</v>
      </c>
      <c r="B382" s="144" t="s">
        <v>846</v>
      </c>
      <c r="C382" s="141" t="s">
        <v>174</v>
      </c>
      <c r="D382" s="141">
        <v>32</v>
      </c>
      <c r="F382" s="145">
        <f t="shared" si="6"/>
        <v>0</v>
      </c>
    </row>
    <row r="383" spans="1:6" ht="12.75">
      <c r="A383" s="137"/>
      <c r="B383" s="144"/>
      <c r="F383" s="153"/>
    </row>
    <row r="384" spans="1:6" ht="63.75">
      <c r="A384" s="137" t="s">
        <v>268</v>
      </c>
      <c r="B384" s="144" t="s">
        <v>359</v>
      </c>
      <c r="C384" s="141" t="s">
        <v>247</v>
      </c>
      <c r="D384" s="141">
        <v>3</v>
      </c>
      <c r="F384" s="145">
        <f t="shared" si="6"/>
        <v>0</v>
      </c>
    </row>
    <row r="385" spans="1:6" ht="12.75">
      <c r="A385" s="137"/>
      <c r="B385" s="144"/>
      <c r="F385" s="153"/>
    </row>
    <row r="386" spans="1:6" ht="51">
      <c r="A386" s="137" t="s">
        <v>273</v>
      </c>
      <c r="B386" s="144" t="s">
        <v>360</v>
      </c>
      <c r="C386" s="141" t="s">
        <v>174</v>
      </c>
      <c r="D386" s="141">
        <v>1</v>
      </c>
      <c r="F386" s="145">
        <f t="shared" si="6"/>
        <v>0</v>
      </c>
    </row>
    <row r="387" spans="1:6" ht="12.75">
      <c r="A387" s="137"/>
      <c r="B387" s="144"/>
      <c r="F387" s="158"/>
    </row>
    <row r="388" spans="1:6" ht="12.75">
      <c r="A388" s="67" t="s">
        <v>280</v>
      </c>
      <c r="B388" s="66" t="s">
        <v>778</v>
      </c>
      <c r="C388" s="141" t="s">
        <v>588</v>
      </c>
      <c r="D388" s="141">
        <v>10</v>
      </c>
      <c r="F388" s="145">
        <f t="shared" si="6"/>
        <v>0</v>
      </c>
    </row>
    <row r="390" spans="1:6" ht="25.5">
      <c r="A390" s="67" t="s">
        <v>361</v>
      </c>
      <c r="B390" s="66" t="s">
        <v>847</v>
      </c>
      <c r="C390" s="141" t="s">
        <v>174</v>
      </c>
      <c r="D390" s="141">
        <v>1</v>
      </c>
      <c r="F390" s="145">
        <f t="shared" si="6"/>
        <v>0</v>
      </c>
    </row>
    <row r="392" spans="1:6" ht="25.5">
      <c r="A392" s="67" t="s">
        <v>289</v>
      </c>
      <c r="B392" s="66" t="s">
        <v>295</v>
      </c>
      <c r="C392" s="141" t="s">
        <v>296</v>
      </c>
      <c r="D392" s="141">
        <v>3</v>
      </c>
      <c r="E392" s="142">
        <f>SUM(F224:F390)/100</f>
        <v>0</v>
      </c>
      <c r="F392" s="145">
        <f t="shared" si="6"/>
        <v>0</v>
      </c>
    </row>
    <row r="393" ht="12.75">
      <c r="F393" s="155"/>
    </row>
    <row r="394" spans="1:6" ht="26.25" thickBot="1">
      <c r="A394" s="67" t="s">
        <v>292</v>
      </c>
      <c r="B394" s="66" t="s">
        <v>362</v>
      </c>
      <c r="C394" s="141" t="s">
        <v>247</v>
      </c>
      <c r="D394" s="141">
        <v>1</v>
      </c>
      <c r="F394" s="145">
        <f t="shared" si="6"/>
        <v>0</v>
      </c>
    </row>
    <row r="395" spans="1:6" ht="13.5" thickTop="1">
      <c r="A395" s="69"/>
      <c r="B395" s="159" t="s">
        <v>298</v>
      </c>
      <c r="C395" s="160"/>
      <c r="D395" s="160"/>
      <c r="E395" s="161"/>
      <c r="F395" s="172">
        <f>SUM(F224:F394)</f>
        <v>0</v>
      </c>
    </row>
    <row r="396" spans="1:6" ht="12.75">
      <c r="A396" s="68"/>
      <c r="B396" s="163"/>
      <c r="C396" s="164"/>
      <c r="D396" s="164"/>
      <c r="E396" s="165"/>
      <c r="F396" s="166"/>
    </row>
    <row r="397" spans="1:2" ht="12.75">
      <c r="A397" s="213">
        <v>3</v>
      </c>
      <c r="B397" s="218" t="s">
        <v>363</v>
      </c>
    </row>
    <row r="399" spans="1:6" ht="76.5">
      <c r="A399" s="68" t="s">
        <v>364</v>
      </c>
      <c r="B399" s="173" t="s">
        <v>848</v>
      </c>
      <c r="C399" s="164" t="s">
        <v>174</v>
      </c>
      <c r="D399" s="164">
        <v>1</v>
      </c>
      <c r="E399" s="165"/>
      <c r="F399" s="174">
        <f aca="true" t="shared" si="7" ref="F399:F405">D399*E399</f>
        <v>0</v>
      </c>
    </row>
    <row r="400" spans="1:6" ht="12.75">
      <c r="A400" s="68"/>
      <c r="B400" s="163"/>
      <c r="C400" s="164"/>
      <c r="D400" s="164"/>
      <c r="E400" s="165"/>
      <c r="F400" s="166"/>
    </row>
    <row r="401" spans="1:6" ht="76.5">
      <c r="A401" s="68" t="s">
        <v>172</v>
      </c>
      <c r="B401" s="173" t="s">
        <v>849</v>
      </c>
      <c r="C401" s="164" t="s">
        <v>174</v>
      </c>
      <c r="D401" s="164">
        <v>4</v>
      </c>
      <c r="E401" s="165"/>
      <c r="F401" s="174">
        <f t="shared" si="7"/>
        <v>0</v>
      </c>
    </row>
    <row r="402" spans="1:6" ht="12.75">
      <c r="A402" s="68"/>
      <c r="B402" s="163"/>
      <c r="C402" s="164"/>
      <c r="D402" s="164"/>
      <c r="E402" s="165"/>
      <c r="F402" s="166"/>
    </row>
    <row r="403" spans="1:6" ht="76.5">
      <c r="A403" s="68" t="s">
        <v>300</v>
      </c>
      <c r="B403" s="173" t="s">
        <v>850</v>
      </c>
      <c r="C403" s="164" t="s">
        <v>174</v>
      </c>
      <c r="D403" s="164">
        <v>1</v>
      </c>
      <c r="E403" s="165"/>
      <c r="F403" s="174">
        <f t="shared" si="7"/>
        <v>0</v>
      </c>
    </row>
    <row r="404" spans="1:6" ht="12.75">
      <c r="A404" s="68"/>
      <c r="B404" s="163"/>
      <c r="C404" s="164"/>
      <c r="D404" s="164"/>
      <c r="E404" s="165"/>
      <c r="F404" s="166"/>
    </row>
    <row r="405" spans="1:6" ht="63.75">
      <c r="A405" s="68" t="s">
        <v>301</v>
      </c>
      <c r="B405" s="163" t="s">
        <v>851</v>
      </c>
      <c r="C405" s="164" t="s">
        <v>174</v>
      </c>
      <c r="D405" s="164">
        <v>1</v>
      </c>
      <c r="E405" s="165"/>
      <c r="F405" s="174">
        <f t="shared" si="7"/>
        <v>0</v>
      </c>
    </row>
    <row r="406" spans="1:6" ht="12.75">
      <c r="A406" s="68"/>
      <c r="B406" s="163"/>
      <c r="C406" s="164"/>
      <c r="D406" s="164"/>
      <c r="E406" s="165"/>
      <c r="F406" s="166"/>
    </row>
    <row r="407" spans="1:6" ht="12.75">
      <c r="A407" s="68" t="s">
        <v>365</v>
      </c>
      <c r="B407" s="163" t="s">
        <v>366</v>
      </c>
      <c r="C407" s="164"/>
      <c r="D407" s="164"/>
      <c r="E407" s="165"/>
      <c r="F407" s="166"/>
    </row>
    <row r="408" spans="1:6" ht="12.75">
      <c r="A408" s="68"/>
      <c r="B408" s="163"/>
      <c r="C408" s="164"/>
      <c r="D408" s="164"/>
      <c r="E408" s="165"/>
      <c r="F408" s="166"/>
    </row>
    <row r="409" spans="1:6" ht="12.75">
      <c r="A409" s="68" t="s">
        <v>175</v>
      </c>
      <c r="B409" s="163" t="s">
        <v>852</v>
      </c>
      <c r="C409" s="164" t="s">
        <v>174</v>
      </c>
      <c r="D409" s="164">
        <v>1</v>
      </c>
      <c r="E409" s="165"/>
      <c r="F409" s="174">
        <f aca="true" t="shared" si="8" ref="F409:F463">D409*E409</f>
        <v>0</v>
      </c>
    </row>
    <row r="410" spans="1:6" ht="12.75">
      <c r="A410" s="68"/>
      <c r="B410" s="163"/>
      <c r="C410" s="164"/>
      <c r="D410" s="164"/>
      <c r="E410" s="165"/>
      <c r="F410" s="166"/>
    </row>
    <row r="411" spans="1:7" ht="12.75">
      <c r="A411" s="68" t="s">
        <v>175</v>
      </c>
      <c r="B411" s="163" t="s">
        <v>853</v>
      </c>
      <c r="C411" s="164" t="s">
        <v>174</v>
      </c>
      <c r="D411" s="164">
        <v>1</v>
      </c>
      <c r="E411" s="165"/>
      <c r="F411" s="174">
        <f t="shared" si="8"/>
        <v>0</v>
      </c>
      <c r="G411" s="149"/>
    </row>
    <row r="412" spans="1:6" ht="12.75">
      <c r="A412" s="68"/>
      <c r="B412" s="163"/>
      <c r="C412" s="164"/>
      <c r="D412" s="164"/>
      <c r="E412" s="165"/>
      <c r="F412" s="166"/>
    </row>
    <row r="413" spans="1:6" ht="12.75">
      <c r="A413" s="68" t="s">
        <v>367</v>
      </c>
      <c r="B413" s="163" t="s">
        <v>854</v>
      </c>
      <c r="C413" s="164" t="s">
        <v>174</v>
      </c>
      <c r="D413" s="164">
        <v>2</v>
      </c>
      <c r="E413" s="165"/>
      <c r="F413" s="174">
        <f t="shared" si="8"/>
        <v>0</v>
      </c>
    </row>
    <row r="414" spans="1:6" ht="12.75">
      <c r="A414" s="68"/>
      <c r="B414" s="163"/>
      <c r="C414" s="164"/>
      <c r="D414" s="164"/>
      <c r="E414" s="165"/>
      <c r="F414" s="166"/>
    </row>
    <row r="415" spans="1:6" ht="12.75">
      <c r="A415" s="68" t="s">
        <v>368</v>
      </c>
      <c r="B415" s="163" t="s">
        <v>855</v>
      </c>
      <c r="C415" s="164" t="s">
        <v>174</v>
      </c>
      <c r="D415" s="164">
        <v>1</v>
      </c>
      <c r="E415" s="165"/>
      <c r="F415" s="174">
        <f t="shared" si="8"/>
        <v>0</v>
      </c>
    </row>
    <row r="416" spans="1:6" ht="12.75">
      <c r="A416" s="68"/>
      <c r="B416" s="163"/>
      <c r="C416" s="164"/>
      <c r="D416" s="164"/>
      <c r="E416" s="165"/>
      <c r="F416" s="166"/>
    </row>
    <row r="417" spans="1:6" ht="12.75">
      <c r="A417" s="68" t="s">
        <v>369</v>
      </c>
      <c r="B417" s="163" t="s">
        <v>856</v>
      </c>
      <c r="C417" s="164" t="s">
        <v>174</v>
      </c>
      <c r="D417" s="164">
        <v>1</v>
      </c>
      <c r="E417" s="165"/>
      <c r="F417" s="174">
        <f t="shared" si="8"/>
        <v>0</v>
      </c>
    </row>
    <row r="418" spans="1:6" ht="12.75">
      <c r="A418" s="68"/>
      <c r="B418" s="163"/>
      <c r="C418" s="164"/>
      <c r="D418" s="164"/>
      <c r="E418" s="165"/>
      <c r="F418" s="166"/>
    </row>
    <row r="419" spans="1:6" ht="51">
      <c r="A419" s="68" t="s">
        <v>370</v>
      </c>
      <c r="B419" s="163" t="s">
        <v>858</v>
      </c>
      <c r="C419" s="164" t="s">
        <v>174</v>
      </c>
      <c r="D419" s="164">
        <v>1</v>
      </c>
      <c r="E419" s="165"/>
      <c r="F419" s="174">
        <f t="shared" si="8"/>
        <v>0</v>
      </c>
    </row>
    <row r="420" spans="1:6" ht="12.75">
      <c r="A420" s="68"/>
      <c r="B420" s="163"/>
      <c r="C420" s="164"/>
      <c r="D420" s="164"/>
      <c r="E420" s="165"/>
      <c r="F420" s="166"/>
    </row>
    <row r="421" spans="1:6" ht="51">
      <c r="A421" s="68" t="s">
        <v>371</v>
      </c>
      <c r="B421" s="163" t="s">
        <v>859</v>
      </c>
      <c r="C421" s="164" t="s">
        <v>174</v>
      </c>
      <c r="D421" s="164">
        <v>2</v>
      </c>
      <c r="E421" s="165"/>
      <c r="F421" s="174">
        <f t="shared" si="8"/>
        <v>0</v>
      </c>
    </row>
    <row r="422" spans="1:6" ht="12.75">
      <c r="A422" s="68"/>
      <c r="B422" s="163"/>
      <c r="C422" s="164"/>
      <c r="D422" s="164"/>
      <c r="E422" s="165"/>
      <c r="F422" s="166"/>
    </row>
    <row r="423" spans="1:6" ht="51">
      <c r="A423" s="68" t="s">
        <v>187</v>
      </c>
      <c r="B423" s="163" t="s">
        <v>857</v>
      </c>
      <c r="C423" s="164" t="s">
        <v>174</v>
      </c>
      <c r="D423" s="164">
        <v>2</v>
      </c>
      <c r="E423" s="165"/>
      <c r="F423" s="174">
        <f t="shared" si="8"/>
        <v>0</v>
      </c>
    </row>
    <row r="424" spans="1:6" ht="12.75">
      <c r="A424" s="68"/>
      <c r="B424" s="163"/>
      <c r="C424" s="164"/>
      <c r="D424" s="164"/>
      <c r="E424" s="165"/>
      <c r="F424" s="166"/>
    </row>
    <row r="425" spans="1:6" ht="51">
      <c r="A425" s="68" t="s">
        <v>188</v>
      </c>
      <c r="B425" s="163" t="s">
        <v>860</v>
      </c>
      <c r="C425" s="164" t="s">
        <v>174</v>
      </c>
      <c r="D425" s="164">
        <v>3</v>
      </c>
      <c r="E425" s="165"/>
      <c r="F425" s="174">
        <f t="shared" si="8"/>
        <v>0</v>
      </c>
    </row>
    <row r="426" spans="1:6" ht="12.75">
      <c r="A426" s="68"/>
      <c r="B426" s="163"/>
      <c r="C426" s="164"/>
      <c r="D426" s="164"/>
      <c r="E426" s="165"/>
      <c r="F426" s="166"/>
    </row>
    <row r="427" spans="1:6" ht="12.75" customHeight="1">
      <c r="A427" s="68" t="s">
        <v>189</v>
      </c>
      <c r="B427" s="163" t="s">
        <v>861</v>
      </c>
      <c r="C427" s="164" t="s">
        <v>174</v>
      </c>
      <c r="D427" s="164">
        <v>10</v>
      </c>
      <c r="E427" s="165"/>
      <c r="F427" s="174">
        <f t="shared" si="8"/>
        <v>0</v>
      </c>
    </row>
    <row r="428" spans="1:6" ht="12.75">
      <c r="A428" s="68"/>
      <c r="B428" s="163"/>
      <c r="C428" s="164"/>
      <c r="D428" s="164"/>
      <c r="E428" s="165"/>
      <c r="F428" s="166"/>
    </row>
    <row r="429" spans="1:6" ht="25.5">
      <c r="A429" s="68" t="s">
        <v>190</v>
      </c>
      <c r="B429" s="163" t="s">
        <v>862</v>
      </c>
      <c r="C429" s="164" t="s">
        <v>174</v>
      </c>
      <c r="D429" s="164">
        <v>5</v>
      </c>
      <c r="E429" s="165"/>
      <c r="F429" s="174">
        <f t="shared" si="8"/>
        <v>0</v>
      </c>
    </row>
    <row r="430" spans="1:6" ht="12.75">
      <c r="A430" s="68"/>
      <c r="B430" s="163"/>
      <c r="C430" s="164"/>
      <c r="D430" s="164"/>
      <c r="E430" s="165"/>
      <c r="F430" s="166"/>
    </row>
    <row r="431" spans="1:6" ht="12.75">
      <c r="A431" s="68" t="s">
        <v>194</v>
      </c>
      <c r="B431" s="163" t="s">
        <v>863</v>
      </c>
      <c r="C431" s="164" t="s">
        <v>177</v>
      </c>
      <c r="D431" s="164">
        <v>10</v>
      </c>
      <c r="E431" s="165"/>
      <c r="F431" s="174">
        <f t="shared" si="8"/>
        <v>0</v>
      </c>
    </row>
    <row r="432" spans="1:6" ht="12.75">
      <c r="A432" s="68"/>
      <c r="B432" s="163"/>
      <c r="C432" s="164"/>
      <c r="D432" s="164"/>
      <c r="E432" s="165"/>
      <c r="F432" s="166"/>
    </row>
    <row r="433" spans="1:6" ht="63.75">
      <c r="A433" s="68" t="s">
        <v>213</v>
      </c>
      <c r="B433" s="163" t="s">
        <v>864</v>
      </c>
      <c r="C433" s="164" t="s">
        <v>177</v>
      </c>
      <c r="D433" s="164">
        <v>12</v>
      </c>
      <c r="E433" s="165"/>
      <c r="F433" s="174">
        <f t="shared" si="8"/>
        <v>0</v>
      </c>
    </row>
    <row r="434" spans="1:6" ht="12.75">
      <c r="A434" s="68"/>
      <c r="B434" s="163"/>
      <c r="C434" s="164"/>
      <c r="D434" s="164"/>
      <c r="E434" s="165"/>
      <c r="F434" s="166"/>
    </row>
    <row r="435" spans="1:6" ht="12.75">
      <c r="A435" s="68" t="s">
        <v>329</v>
      </c>
      <c r="B435" s="163" t="s">
        <v>865</v>
      </c>
      <c r="C435" s="164" t="s">
        <v>177</v>
      </c>
      <c r="D435" s="164">
        <v>24</v>
      </c>
      <c r="E435" s="165"/>
      <c r="F435" s="174">
        <f t="shared" si="8"/>
        <v>0</v>
      </c>
    </row>
    <row r="436" spans="1:6" ht="12.75">
      <c r="A436" s="68"/>
      <c r="B436" s="163"/>
      <c r="C436" s="164"/>
      <c r="D436" s="164"/>
      <c r="E436" s="165"/>
      <c r="F436" s="166"/>
    </row>
    <row r="437" spans="1:6" ht="12.75">
      <c r="A437" s="68" t="s">
        <v>329</v>
      </c>
      <c r="B437" s="163" t="s">
        <v>866</v>
      </c>
      <c r="C437" s="164" t="s">
        <v>177</v>
      </c>
      <c r="D437" s="164">
        <v>6</v>
      </c>
      <c r="E437" s="165"/>
      <c r="F437" s="174">
        <f t="shared" si="8"/>
        <v>0</v>
      </c>
    </row>
    <row r="438" spans="1:6" ht="12.75">
      <c r="A438" s="68"/>
      <c r="B438" s="163"/>
      <c r="C438" s="164"/>
      <c r="D438" s="164"/>
      <c r="E438" s="165"/>
      <c r="F438" s="166"/>
    </row>
    <row r="439" spans="1:6" ht="12.75">
      <c r="A439" s="68" t="s">
        <v>329</v>
      </c>
      <c r="B439" s="163" t="s">
        <v>867</v>
      </c>
      <c r="C439" s="164" t="s">
        <v>177</v>
      </c>
      <c r="D439" s="164">
        <v>6</v>
      </c>
      <c r="E439" s="165"/>
      <c r="F439" s="174">
        <f t="shared" si="8"/>
        <v>0</v>
      </c>
    </row>
    <row r="440" spans="1:6" ht="12.75">
      <c r="A440" s="68"/>
      <c r="B440" s="163"/>
      <c r="C440" s="164"/>
      <c r="D440" s="164"/>
      <c r="E440" s="165"/>
      <c r="F440" s="166"/>
    </row>
    <row r="441" spans="1:6" ht="12.75">
      <c r="A441" s="68" t="s">
        <v>330</v>
      </c>
      <c r="B441" s="163" t="s">
        <v>868</v>
      </c>
      <c r="C441" s="164" t="s">
        <v>177</v>
      </c>
      <c r="D441" s="164">
        <v>12</v>
      </c>
      <c r="E441" s="165"/>
      <c r="F441" s="174">
        <f t="shared" si="8"/>
        <v>0</v>
      </c>
    </row>
    <row r="442" spans="1:6" ht="12.75">
      <c r="A442" s="68"/>
      <c r="B442" s="163"/>
      <c r="C442" s="164"/>
      <c r="D442" s="164"/>
      <c r="E442" s="165"/>
      <c r="F442" s="166"/>
    </row>
    <row r="443" spans="1:6" ht="51">
      <c r="A443" s="68" t="s">
        <v>338</v>
      </c>
      <c r="B443" s="163" t="s">
        <v>352</v>
      </c>
      <c r="C443" s="164" t="s">
        <v>353</v>
      </c>
      <c r="D443" s="164">
        <v>100</v>
      </c>
      <c r="E443" s="165"/>
      <c r="F443" s="174">
        <f t="shared" si="8"/>
        <v>0</v>
      </c>
    </row>
    <row r="444" spans="1:6" ht="12.75">
      <c r="A444" s="68"/>
      <c r="B444" s="163"/>
      <c r="C444" s="164"/>
      <c r="D444" s="164"/>
      <c r="E444" s="165"/>
      <c r="F444" s="166"/>
    </row>
    <row r="445" spans="1:6" ht="51">
      <c r="A445" s="68" t="s">
        <v>349</v>
      </c>
      <c r="B445" s="163" t="s">
        <v>869</v>
      </c>
      <c r="C445" s="164" t="s">
        <v>177</v>
      </c>
      <c r="D445" s="164">
        <v>12</v>
      </c>
      <c r="E445" s="165"/>
      <c r="F445" s="174">
        <f t="shared" si="8"/>
        <v>0</v>
      </c>
    </row>
    <row r="446" spans="1:6" ht="12.75">
      <c r="A446" s="68"/>
      <c r="B446" s="163"/>
      <c r="C446" s="164"/>
      <c r="D446" s="164"/>
      <c r="E446" s="165"/>
      <c r="F446" s="166"/>
    </row>
    <row r="447" spans="1:6" ht="51">
      <c r="A447" s="68" t="s">
        <v>350</v>
      </c>
      <c r="B447" s="163" t="s">
        <v>870</v>
      </c>
      <c r="C447" s="164" t="s">
        <v>174</v>
      </c>
      <c r="D447" s="164">
        <v>21</v>
      </c>
      <c r="E447" s="165"/>
      <c r="F447" s="174">
        <f t="shared" si="8"/>
        <v>0</v>
      </c>
    </row>
    <row r="448" spans="1:6" ht="12.75">
      <c r="A448" s="68"/>
      <c r="B448" s="163"/>
      <c r="C448" s="164"/>
      <c r="D448" s="164"/>
      <c r="E448" s="165"/>
      <c r="F448" s="166"/>
    </row>
    <row r="449" spans="1:6" ht="25.5">
      <c r="A449" s="68" t="s">
        <v>351</v>
      </c>
      <c r="B449" s="163" t="s">
        <v>871</v>
      </c>
      <c r="C449" s="164" t="s">
        <v>174</v>
      </c>
      <c r="D449" s="164">
        <v>11</v>
      </c>
      <c r="E449" s="165"/>
      <c r="F449" s="174">
        <f t="shared" si="8"/>
        <v>0</v>
      </c>
    </row>
    <row r="450" spans="1:6" ht="12.75">
      <c r="A450" s="68"/>
      <c r="B450" s="163"/>
      <c r="C450" s="164"/>
      <c r="D450" s="164"/>
      <c r="E450" s="165"/>
      <c r="F450" s="166"/>
    </row>
    <row r="451" spans="1:6" ht="38.25">
      <c r="A451" s="68" t="s">
        <v>251</v>
      </c>
      <c r="B451" s="163" t="s">
        <v>872</v>
      </c>
      <c r="C451" s="164" t="s">
        <v>174</v>
      </c>
      <c r="D451" s="164">
        <v>5</v>
      </c>
      <c r="E451" s="165"/>
      <c r="F451" s="174">
        <f t="shared" si="8"/>
        <v>0</v>
      </c>
    </row>
    <row r="452" spans="1:6" ht="12.75">
      <c r="A452" s="68"/>
      <c r="B452" s="163"/>
      <c r="C452" s="164"/>
      <c r="D452" s="164"/>
      <c r="E452" s="165"/>
      <c r="F452" s="166"/>
    </row>
    <row r="453" spans="1:6" ht="38.25">
      <c r="A453" s="68" t="s">
        <v>372</v>
      </c>
      <c r="B453" s="163" t="s">
        <v>873</v>
      </c>
      <c r="C453" s="164" t="s">
        <v>174</v>
      </c>
      <c r="D453" s="164">
        <v>5</v>
      </c>
      <c r="E453" s="165"/>
      <c r="F453" s="174">
        <f t="shared" si="8"/>
        <v>0</v>
      </c>
    </row>
    <row r="454" spans="1:6" ht="12.75">
      <c r="A454" s="68"/>
      <c r="B454" s="163"/>
      <c r="C454" s="164"/>
      <c r="D454" s="164"/>
      <c r="E454" s="165"/>
      <c r="F454" s="166"/>
    </row>
    <row r="455" spans="1:6" ht="38.25">
      <c r="A455" s="68" t="s">
        <v>252</v>
      </c>
      <c r="B455" s="163" t="s">
        <v>590</v>
      </c>
      <c r="C455" s="164" t="s">
        <v>337</v>
      </c>
      <c r="D455" s="164">
        <v>38</v>
      </c>
      <c r="E455" s="165"/>
      <c r="F455" s="174">
        <f t="shared" si="8"/>
        <v>0</v>
      </c>
    </row>
    <row r="456" spans="1:6" ht="12.75">
      <c r="A456" s="68"/>
      <c r="B456" s="163"/>
      <c r="C456" s="164"/>
      <c r="D456" s="164"/>
      <c r="E456" s="165"/>
      <c r="F456" s="166"/>
    </row>
    <row r="457" spans="1:6" ht="12.75">
      <c r="A457" s="68" t="s">
        <v>355</v>
      </c>
      <c r="B457" s="163" t="s">
        <v>778</v>
      </c>
      <c r="C457" s="164" t="s">
        <v>588</v>
      </c>
      <c r="D457" s="164">
        <v>8</v>
      </c>
      <c r="E457" s="165"/>
      <c r="F457" s="174">
        <f t="shared" si="8"/>
        <v>0</v>
      </c>
    </row>
    <row r="458" spans="1:6" ht="12.75">
      <c r="A458" s="68"/>
      <c r="B458" s="163"/>
      <c r="C458" s="164"/>
      <c r="D458" s="164"/>
      <c r="E458" s="165"/>
      <c r="F458" s="166"/>
    </row>
    <row r="459" spans="1:6" ht="12.75">
      <c r="A459" s="68" t="s">
        <v>261</v>
      </c>
      <c r="B459" s="163" t="s">
        <v>874</v>
      </c>
      <c r="C459" s="164" t="s">
        <v>174</v>
      </c>
      <c r="D459" s="164">
        <v>1</v>
      </c>
      <c r="E459" s="165"/>
      <c r="F459" s="174">
        <f t="shared" si="8"/>
        <v>0</v>
      </c>
    </row>
    <row r="460" spans="1:6" ht="12.75">
      <c r="A460" s="68"/>
      <c r="B460" s="163"/>
      <c r="C460" s="164"/>
      <c r="D460" s="164"/>
      <c r="E460" s="165"/>
      <c r="F460" s="166"/>
    </row>
    <row r="461" spans="1:6" ht="25.5">
      <c r="A461" s="68" t="s">
        <v>373</v>
      </c>
      <c r="B461" s="163" t="s">
        <v>1066</v>
      </c>
      <c r="C461" s="164" t="s">
        <v>247</v>
      </c>
      <c r="D461" s="164">
        <v>1</v>
      </c>
      <c r="E461" s="165"/>
      <c r="F461" s="174">
        <f t="shared" si="8"/>
        <v>0</v>
      </c>
    </row>
    <row r="462" spans="1:6" ht="12.75">
      <c r="A462" s="68"/>
      <c r="B462" s="163"/>
      <c r="C462" s="164"/>
      <c r="D462" s="164"/>
      <c r="E462" s="165"/>
      <c r="F462" s="166"/>
    </row>
    <row r="463" spans="1:6" ht="25.5">
      <c r="A463" s="175" t="s">
        <v>268</v>
      </c>
      <c r="B463" s="176" t="s">
        <v>295</v>
      </c>
      <c r="C463" s="177" t="s">
        <v>296</v>
      </c>
      <c r="D463" s="177">
        <v>3</v>
      </c>
      <c r="E463" s="178">
        <f>SUM(F399:F461)/100</f>
        <v>0</v>
      </c>
      <c r="F463" s="179">
        <f t="shared" si="8"/>
        <v>0</v>
      </c>
    </row>
    <row r="464" spans="1:6" ht="12.75">
      <c r="A464" s="180"/>
      <c r="B464" s="181" t="s">
        <v>298</v>
      </c>
      <c r="C464" s="182"/>
      <c r="D464" s="182"/>
      <c r="E464" s="183"/>
      <c r="F464" s="184">
        <f>SUM(F399:F463)</f>
        <v>0</v>
      </c>
    </row>
    <row r="465" spans="1:6" ht="12.75">
      <c r="A465" s="68"/>
      <c r="B465" s="163"/>
      <c r="C465" s="164"/>
      <c r="D465" s="164"/>
      <c r="E465" s="165"/>
      <c r="F465" s="185"/>
    </row>
    <row r="466" spans="1:6" ht="12.75">
      <c r="A466" s="67">
        <v>4</v>
      </c>
      <c r="B466" s="53" t="s">
        <v>374</v>
      </c>
      <c r="E466" s="186"/>
      <c r="F466" s="155"/>
    </row>
    <row r="467" ht="12.75">
      <c r="F467" s="155"/>
    </row>
    <row r="468" spans="1:6" ht="12.75">
      <c r="A468" s="67" t="s">
        <v>364</v>
      </c>
      <c r="B468" s="66" t="s">
        <v>875</v>
      </c>
      <c r="C468" s="141" t="s">
        <v>177</v>
      </c>
      <c r="D468" s="141">
        <v>24</v>
      </c>
      <c r="F468" s="174">
        <f aca="true" t="shared" si="9" ref="F468:F494">D468*E468</f>
        <v>0</v>
      </c>
    </row>
    <row r="469" ht="15" customHeight="1">
      <c r="F469" s="155"/>
    </row>
    <row r="470" spans="1:6" ht="25.5">
      <c r="A470" s="67" t="s">
        <v>375</v>
      </c>
      <c r="B470" s="66" t="s">
        <v>876</v>
      </c>
      <c r="C470" s="141" t="s">
        <v>177</v>
      </c>
      <c r="D470" s="141">
        <v>6</v>
      </c>
      <c r="F470" s="174">
        <f t="shared" si="9"/>
        <v>0</v>
      </c>
    </row>
    <row r="471" ht="12.75">
      <c r="F471" s="155"/>
    </row>
    <row r="472" spans="1:6" ht="38.25">
      <c r="A472" s="67" t="s">
        <v>376</v>
      </c>
      <c r="B472" s="66" t="s">
        <v>877</v>
      </c>
      <c r="C472" s="141" t="s">
        <v>377</v>
      </c>
      <c r="D472" s="141">
        <v>18</v>
      </c>
      <c r="F472" s="174">
        <f t="shared" si="9"/>
        <v>0</v>
      </c>
    </row>
    <row r="473" ht="12.75">
      <c r="F473" s="155"/>
    </row>
    <row r="474" spans="1:6" ht="12.75">
      <c r="A474" s="67" t="s">
        <v>378</v>
      </c>
      <c r="B474" s="66" t="s">
        <v>878</v>
      </c>
      <c r="C474" s="141" t="s">
        <v>377</v>
      </c>
      <c r="D474" s="141">
        <v>1</v>
      </c>
      <c r="F474" s="174">
        <f t="shared" si="9"/>
        <v>0</v>
      </c>
    </row>
    <row r="475" ht="12.75">
      <c r="F475" s="155"/>
    </row>
    <row r="476" spans="1:6" ht="12.75">
      <c r="A476" s="67" t="s">
        <v>379</v>
      </c>
      <c r="B476" s="66" t="s">
        <v>879</v>
      </c>
      <c r="C476" s="141" t="s">
        <v>337</v>
      </c>
      <c r="D476" s="141">
        <v>15</v>
      </c>
      <c r="F476" s="174">
        <f t="shared" si="9"/>
        <v>0</v>
      </c>
    </row>
    <row r="477" ht="12.75">
      <c r="F477" s="155"/>
    </row>
    <row r="478" spans="1:6" ht="51">
      <c r="A478" s="67" t="s">
        <v>380</v>
      </c>
      <c r="B478" s="66" t="s">
        <v>880</v>
      </c>
      <c r="C478" s="141" t="s">
        <v>377</v>
      </c>
      <c r="D478" s="141">
        <v>5</v>
      </c>
      <c r="F478" s="174">
        <f t="shared" si="9"/>
        <v>0</v>
      </c>
    </row>
    <row r="479" ht="12.75">
      <c r="F479" s="155"/>
    </row>
    <row r="480" spans="1:6" ht="38.25">
      <c r="A480" s="67" t="s">
        <v>381</v>
      </c>
      <c r="B480" s="66" t="s">
        <v>882</v>
      </c>
      <c r="C480" s="141" t="s">
        <v>377</v>
      </c>
      <c r="D480" s="141">
        <v>10</v>
      </c>
      <c r="F480" s="174">
        <f t="shared" si="9"/>
        <v>0</v>
      </c>
    </row>
    <row r="481" ht="12.75">
      <c r="F481" s="155"/>
    </row>
    <row r="482" spans="1:6" ht="12.75">
      <c r="A482" s="67" t="s">
        <v>214</v>
      </c>
      <c r="B482" s="66" t="s">
        <v>881</v>
      </c>
      <c r="C482" s="141" t="s">
        <v>377</v>
      </c>
      <c r="D482" s="141">
        <v>1</v>
      </c>
      <c r="F482" s="174">
        <f t="shared" si="9"/>
        <v>0</v>
      </c>
    </row>
    <row r="483" ht="12.75">
      <c r="F483" s="155"/>
    </row>
    <row r="484" spans="1:6" ht="38.25">
      <c r="A484" s="67" t="s">
        <v>382</v>
      </c>
      <c r="B484" s="66" t="s">
        <v>883</v>
      </c>
      <c r="C484" s="141" t="s">
        <v>177</v>
      </c>
      <c r="D484" s="141">
        <v>6</v>
      </c>
      <c r="F484" s="174">
        <f t="shared" si="9"/>
        <v>0</v>
      </c>
    </row>
    <row r="485" ht="12.75">
      <c r="F485" s="155"/>
    </row>
    <row r="486" spans="1:6" ht="25.5">
      <c r="A486" s="67" t="s">
        <v>243</v>
      </c>
      <c r="B486" s="66" t="s">
        <v>884</v>
      </c>
      <c r="C486" s="141" t="s">
        <v>377</v>
      </c>
      <c r="D486" s="141">
        <v>1</v>
      </c>
      <c r="F486" s="174">
        <f t="shared" si="9"/>
        <v>0</v>
      </c>
    </row>
    <row r="487" ht="12.75">
      <c r="F487" s="155"/>
    </row>
    <row r="488" spans="1:6" ht="63.75">
      <c r="A488" s="67" t="s">
        <v>245</v>
      </c>
      <c r="B488" s="66" t="s">
        <v>885</v>
      </c>
      <c r="C488" s="141" t="s">
        <v>174</v>
      </c>
      <c r="D488" s="141">
        <v>1</v>
      </c>
      <c r="F488" s="174">
        <f t="shared" si="9"/>
        <v>0</v>
      </c>
    </row>
    <row r="489" ht="12.75">
      <c r="F489" s="155"/>
    </row>
    <row r="490" spans="1:6" ht="38.25">
      <c r="A490" s="67" t="s">
        <v>383</v>
      </c>
      <c r="B490" s="66" t="s">
        <v>1068</v>
      </c>
      <c r="C490" s="141" t="s">
        <v>174</v>
      </c>
      <c r="D490" s="141">
        <v>1</v>
      </c>
      <c r="F490" s="174">
        <f t="shared" si="9"/>
        <v>0</v>
      </c>
    </row>
    <row r="491" ht="12.75">
      <c r="F491" s="155"/>
    </row>
    <row r="492" spans="1:6" ht="25.5">
      <c r="A492" s="67" t="s">
        <v>384</v>
      </c>
      <c r="B492" s="66" t="s">
        <v>1067</v>
      </c>
      <c r="C492" s="141" t="s">
        <v>377</v>
      </c>
      <c r="D492" s="141">
        <v>2</v>
      </c>
      <c r="F492" s="174">
        <f t="shared" si="9"/>
        <v>0</v>
      </c>
    </row>
    <row r="493" ht="12.75">
      <c r="F493" s="155"/>
    </row>
    <row r="494" spans="1:6" ht="39" thickBot="1">
      <c r="A494" s="67" t="s">
        <v>385</v>
      </c>
      <c r="B494" s="66" t="s">
        <v>886</v>
      </c>
      <c r="C494" s="141" t="s">
        <v>588</v>
      </c>
      <c r="D494" s="141">
        <v>4</v>
      </c>
      <c r="F494" s="145">
        <f t="shared" si="9"/>
        <v>0</v>
      </c>
    </row>
    <row r="495" spans="1:6" ht="14.25" thickBot="1" thickTop="1">
      <c r="A495" s="69"/>
      <c r="B495" s="159" t="s">
        <v>298</v>
      </c>
      <c r="C495" s="160"/>
      <c r="D495" s="160"/>
      <c r="E495" s="161"/>
      <c r="F495" s="187">
        <f>SUM(F468:F494)</f>
        <v>0</v>
      </c>
    </row>
    <row r="496" spans="1:6" ht="13.5" thickTop="1">
      <c r="A496" s="188"/>
      <c r="B496" s="189"/>
      <c r="C496" s="190"/>
      <c r="D496" s="190"/>
      <c r="E496" s="191"/>
      <c r="F496" s="192"/>
    </row>
    <row r="497" spans="1:6" ht="12.75">
      <c r="A497" s="193">
        <v>1</v>
      </c>
      <c r="B497" s="194" t="s">
        <v>169</v>
      </c>
      <c r="C497" s="195"/>
      <c r="D497" s="196"/>
      <c r="E497" s="197"/>
      <c r="F497" s="198">
        <f>F220</f>
        <v>0</v>
      </c>
    </row>
    <row r="498" spans="1:6" ht="12.75">
      <c r="A498" s="199">
        <v>2</v>
      </c>
      <c r="B498" s="194" t="s">
        <v>299</v>
      </c>
      <c r="C498" s="195"/>
      <c r="D498" s="196"/>
      <c r="E498" s="197"/>
      <c r="F498" s="198">
        <f>F395</f>
        <v>0</v>
      </c>
    </row>
    <row r="499" spans="1:6" ht="12.75">
      <c r="A499" s="193">
        <v>3</v>
      </c>
      <c r="B499" s="194" t="s">
        <v>363</v>
      </c>
      <c r="C499" s="195"/>
      <c r="D499" s="196"/>
      <c r="E499" s="197"/>
      <c r="F499" s="198">
        <f>F464</f>
        <v>0</v>
      </c>
    </row>
    <row r="500" spans="1:6" ht="26.25" thickBot="1">
      <c r="A500" s="200">
        <v>4</v>
      </c>
      <c r="B500" s="201" t="s">
        <v>386</v>
      </c>
      <c r="C500" s="202"/>
      <c r="D500" s="203"/>
      <c r="E500" s="204"/>
      <c r="F500" s="205">
        <f>F495</f>
        <v>0</v>
      </c>
    </row>
    <row r="501" spans="1:6" ht="14.25" thickBot="1" thickTop="1">
      <c r="A501" s="206"/>
      <c r="B501" s="219" t="s">
        <v>298</v>
      </c>
      <c r="C501" s="207"/>
      <c r="D501" s="208"/>
      <c r="E501" s="209"/>
      <c r="F501" s="210">
        <f>SUM(F497:F500)</f>
        <v>0</v>
      </c>
    </row>
    <row r="502" spans="1:2" ht="13.5" thickTop="1">
      <c r="A502" s="141"/>
      <c r="B502" s="147"/>
    </row>
    <row r="503" spans="1:2" ht="12.75">
      <c r="A503" s="141"/>
      <c r="B503" s="147"/>
    </row>
    <row r="504" spans="1:2" ht="12.75">
      <c r="A504" s="141"/>
      <c r="B504" s="147"/>
    </row>
    <row r="505" spans="1:2" ht="12.75">
      <c r="A505" s="211"/>
      <c r="B505" s="212"/>
    </row>
    <row r="506" spans="1:2" ht="12.75">
      <c r="A506" s="141"/>
      <c r="B506" s="147"/>
    </row>
    <row r="507" spans="1:2" ht="12.75">
      <c r="A507" s="141"/>
      <c r="B507" s="147"/>
    </row>
    <row r="508" spans="1:2" ht="12.75">
      <c r="A508" s="141"/>
      <c r="B508" s="147"/>
    </row>
    <row r="509" spans="1:2" ht="12.75">
      <c r="A509" s="211"/>
      <c r="B509" s="212"/>
    </row>
    <row r="510" spans="1:2" ht="12.75">
      <c r="A510" s="141"/>
      <c r="B510" s="147"/>
    </row>
    <row r="511" spans="1:2" ht="12.75">
      <c r="A511" s="141"/>
      <c r="B511" s="147"/>
    </row>
    <row r="512" spans="1:2" ht="12.75">
      <c r="A512" s="141"/>
      <c r="B512" s="147"/>
    </row>
    <row r="513" spans="1:2" ht="12.75">
      <c r="A513" s="141"/>
      <c r="B513" s="147"/>
    </row>
    <row r="514" spans="1:2" ht="12.75">
      <c r="A514" s="141"/>
      <c r="B514" s="147"/>
    </row>
    <row r="515" spans="1:2" ht="12.75">
      <c r="A515" s="141"/>
      <c r="B515" s="147"/>
    </row>
    <row r="516" spans="1:2" ht="12.75">
      <c r="A516" s="141"/>
      <c r="B516" s="147"/>
    </row>
    <row r="517" spans="1:2" ht="12.75">
      <c r="A517" s="141"/>
      <c r="B517" s="147"/>
    </row>
    <row r="518" spans="1:2" ht="12.75">
      <c r="A518" s="141"/>
      <c r="B518" s="147"/>
    </row>
    <row r="519" spans="1:2" ht="12.75">
      <c r="A519" s="211"/>
      <c r="B519" s="212"/>
    </row>
    <row r="520" spans="1:2" ht="12.75">
      <c r="A520" s="141"/>
      <c r="B520" s="147"/>
    </row>
    <row r="521" spans="1:2" ht="12.75">
      <c r="A521" s="141"/>
      <c r="B521" s="147"/>
    </row>
    <row r="522" spans="1:2" ht="12.75">
      <c r="A522" s="141"/>
      <c r="B522" s="147"/>
    </row>
    <row r="523" spans="1:2" ht="12.75">
      <c r="A523" s="141"/>
      <c r="B523" s="147"/>
    </row>
    <row r="524" spans="1:2" ht="12.75">
      <c r="A524" s="141"/>
      <c r="B524" s="147"/>
    </row>
    <row r="525" spans="1:2" ht="12.75">
      <c r="A525" s="141"/>
      <c r="B525" s="147"/>
    </row>
    <row r="526" spans="1:2" ht="12.75">
      <c r="A526" s="141"/>
      <c r="B526" s="147"/>
    </row>
    <row r="527" spans="1:2" ht="12.75">
      <c r="A527" s="211"/>
      <c r="B527" s="212"/>
    </row>
    <row r="528" spans="1:2" ht="12.75">
      <c r="A528" s="141"/>
      <c r="B528" s="147"/>
    </row>
    <row r="529" spans="1:2" ht="12.75">
      <c r="A529" s="141"/>
      <c r="B529" s="147"/>
    </row>
    <row r="530" spans="1:2" ht="12.75">
      <c r="A530" s="141"/>
      <c r="B530" s="147"/>
    </row>
    <row r="531" spans="1:2" ht="12.75">
      <c r="A531" s="141"/>
      <c r="B531" s="147"/>
    </row>
    <row r="532" spans="1:2" ht="12.75">
      <c r="A532" s="141"/>
      <c r="B532" s="147"/>
    </row>
    <row r="533" spans="1:2" ht="12.75">
      <c r="A533" s="141"/>
      <c r="B533" s="147"/>
    </row>
    <row r="534" spans="1:2" ht="12.75">
      <c r="A534" s="141"/>
      <c r="B534" s="147"/>
    </row>
    <row r="535" spans="1:2" ht="12.75">
      <c r="A535" s="211"/>
      <c r="B535" s="212"/>
    </row>
    <row r="536" spans="1:2" ht="12.75">
      <c r="A536" s="141"/>
      <c r="B536" s="147"/>
    </row>
    <row r="537" spans="1:2" ht="12.75">
      <c r="A537" s="141"/>
      <c r="B537" s="147"/>
    </row>
    <row r="538" spans="1:2" ht="12.75">
      <c r="A538" s="141"/>
      <c r="B538" s="147"/>
    </row>
    <row r="539" spans="1:2" ht="12.75">
      <c r="A539" s="141"/>
      <c r="B539" s="147"/>
    </row>
    <row r="540" spans="1:2" ht="12.75">
      <c r="A540" s="141"/>
      <c r="B540" s="147"/>
    </row>
    <row r="541" spans="1:2" ht="12.75">
      <c r="A541" s="211"/>
      <c r="B541" s="212"/>
    </row>
    <row r="542" spans="1:2" ht="12.75">
      <c r="A542" s="141"/>
      <c r="B542" s="147"/>
    </row>
    <row r="543" spans="1:2" ht="12.75">
      <c r="A543" s="211"/>
      <c r="B543" s="212"/>
    </row>
    <row r="544" spans="1:2" ht="12.75">
      <c r="A544" s="141"/>
      <c r="B544" s="147"/>
    </row>
    <row r="545" spans="1:2" ht="12.75">
      <c r="A545" s="211"/>
      <c r="B545" s="212"/>
    </row>
    <row r="546" spans="1:2" ht="12.75">
      <c r="A546" s="211"/>
      <c r="B546" s="212"/>
    </row>
    <row r="547" spans="1:2" ht="12.75">
      <c r="A547" s="211"/>
      <c r="B547" s="212"/>
    </row>
    <row r="548" spans="1:2" ht="12.75">
      <c r="A548" s="141"/>
      <c r="B548" s="147"/>
    </row>
    <row r="549" spans="1:2" ht="12.75">
      <c r="A549" s="141"/>
      <c r="B549" s="147"/>
    </row>
    <row r="550" spans="1:2" ht="12.75">
      <c r="A550" s="141"/>
      <c r="B550" s="147"/>
    </row>
    <row r="551" spans="1:2" ht="12.75">
      <c r="A551" s="141"/>
      <c r="B551" s="147"/>
    </row>
    <row r="552" spans="1:2" ht="12.75">
      <c r="A552" s="211"/>
      <c r="B552" s="212"/>
    </row>
    <row r="553" spans="1:2" ht="12.75">
      <c r="A553" s="141"/>
      <c r="B553" s="147"/>
    </row>
    <row r="554" spans="1:2" ht="12.75">
      <c r="A554" s="211"/>
      <c r="B554" s="212"/>
    </row>
    <row r="555" spans="1:2" ht="12.75">
      <c r="A555" s="141"/>
      <c r="B555" s="147"/>
    </row>
    <row r="556" spans="1:2" ht="12.75">
      <c r="A556" s="211"/>
      <c r="B556" s="212"/>
    </row>
    <row r="557" spans="1:2" ht="12.75">
      <c r="A557" s="141"/>
      <c r="B557" s="147"/>
    </row>
    <row r="558" spans="1:2" ht="12.75">
      <c r="A558" s="141"/>
      <c r="B558" s="147"/>
    </row>
    <row r="559" spans="1:2" ht="12.75">
      <c r="A559" s="141"/>
      <c r="B559" s="147"/>
    </row>
    <row r="560" spans="1:2" ht="12.75">
      <c r="A560" s="141"/>
      <c r="B560" s="147"/>
    </row>
    <row r="561" spans="1:2" ht="12.75">
      <c r="A561" s="211"/>
      <c r="B561" s="212"/>
    </row>
    <row r="562" spans="1:2" ht="12.75">
      <c r="A562" s="141"/>
      <c r="B562" s="147"/>
    </row>
    <row r="563" spans="1:2" ht="12.75">
      <c r="A563" s="211"/>
      <c r="B563" s="212"/>
    </row>
    <row r="564" spans="1:2" ht="12.75">
      <c r="A564" s="141"/>
      <c r="B564" s="147"/>
    </row>
    <row r="565" spans="1:2" ht="12.75">
      <c r="A565" s="211"/>
      <c r="B565" s="212"/>
    </row>
    <row r="566" spans="1:2" ht="12.75">
      <c r="A566" s="141"/>
      <c r="B566" s="147"/>
    </row>
    <row r="567" spans="1:2" ht="12.75">
      <c r="A567" s="211"/>
      <c r="B567" s="212"/>
    </row>
    <row r="568" spans="1:2" ht="12.75">
      <c r="A568" s="141"/>
      <c r="B568" s="147"/>
    </row>
    <row r="569" spans="1:2" ht="12.75">
      <c r="A569" s="211"/>
      <c r="B569" s="212"/>
    </row>
    <row r="570" spans="1:2" ht="12.75">
      <c r="A570" s="141"/>
      <c r="B570" s="147"/>
    </row>
    <row r="571" spans="1:2" ht="12.75">
      <c r="A571" s="211"/>
      <c r="B571" s="212"/>
    </row>
    <row r="572" spans="1:2" ht="12.75">
      <c r="A572" s="141"/>
      <c r="B572" s="147"/>
    </row>
    <row r="573" spans="1:2" ht="12.75">
      <c r="A573" s="211"/>
      <c r="B573" s="212"/>
    </row>
    <row r="574" spans="1:2" ht="12.75">
      <c r="A574" s="141"/>
      <c r="B574" s="147"/>
    </row>
    <row r="575" spans="1:2" ht="12.75">
      <c r="A575" s="211"/>
      <c r="B575" s="212"/>
    </row>
    <row r="576" spans="1:2" ht="12.75">
      <c r="A576" s="141"/>
      <c r="B576" s="147"/>
    </row>
    <row r="577" spans="1:2" ht="12.75">
      <c r="A577" s="141"/>
      <c r="B577" s="147"/>
    </row>
    <row r="578" spans="1:2" ht="12.75">
      <c r="A578" s="141"/>
      <c r="B578" s="147"/>
    </row>
    <row r="579" spans="1:2" ht="12.75">
      <c r="A579" s="211"/>
      <c r="B579" s="212"/>
    </row>
    <row r="580" spans="1:2" ht="12.75">
      <c r="A580" s="141"/>
      <c r="B580" s="147"/>
    </row>
    <row r="581" spans="1:2" ht="12.75">
      <c r="A581" s="141"/>
      <c r="B581" s="147"/>
    </row>
    <row r="582" spans="1:2" ht="12.75">
      <c r="A582" s="141"/>
      <c r="B582" s="147"/>
    </row>
    <row r="583" spans="1:2" ht="12.75">
      <c r="A583" s="211"/>
      <c r="B583" s="212"/>
    </row>
    <row r="584" spans="1:2" ht="12.75">
      <c r="A584" s="141"/>
      <c r="B584" s="147"/>
    </row>
    <row r="585" spans="1:2" ht="12.75">
      <c r="A585" s="211"/>
      <c r="B585" s="212"/>
    </row>
    <row r="586" spans="1:2" ht="12.75">
      <c r="A586" s="141"/>
      <c r="B586" s="147"/>
    </row>
    <row r="587" spans="1:2" ht="12.75">
      <c r="A587" s="211"/>
      <c r="B587" s="212"/>
    </row>
    <row r="588" spans="1:2" ht="12.75">
      <c r="A588" s="141"/>
      <c r="B588" s="147"/>
    </row>
    <row r="589" spans="1:2" ht="12.75">
      <c r="A589" s="211"/>
      <c r="B589" s="212"/>
    </row>
    <row r="590" spans="1:2" ht="12.75">
      <c r="A590" s="141"/>
      <c r="B590" s="147"/>
    </row>
    <row r="591" spans="1:2" ht="12.75">
      <c r="A591" s="211"/>
      <c r="B591" s="212"/>
    </row>
    <row r="592" spans="1:2" ht="12.75">
      <c r="A592" s="141"/>
      <c r="B592" s="147"/>
    </row>
    <row r="593" spans="1:2" ht="12.75">
      <c r="A593" s="211"/>
      <c r="B593" s="212"/>
    </row>
    <row r="594" spans="1:2" ht="12.75">
      <c r="A594" s="141"/>
      <c r="B594" s="147"/>
    </row>
    <row r="595" spans="1:2" ht="12.75">
      <c r="A595" s="141"/>
      <c r="B595" s="147"/>
    </row>
    <row r="596" spans="1:2" ht="12.75">
      <c r="A596" s="141"/>
      <c r="B596" s="147"/>
    </row>
    <row r="597" spans="1:2" ht="12.75">
      <c r="A597" s="211"/>
      <c r="B597" s="212"/>
    </row>
    <row r="598" spans="1:2" ht="12.75">
      <c r="A598" s="141"/>
      <c r="B598" s="147"/>
    </row>
    <row r="599" spans="1:2" ht="12.75">
      <c r="A599" s="211"/>
      <c r="B599" s="212"/>
    </row>
    <row r="600" spans="1:2" ht="12.75">
      <c r="A600" s="141"/>
      <c r="B600" s="147"/>
    </row>
    <row r="601" spans="1:2" ht="12.75">
      <c r="A601" s="211"/>
      <c r="B601" s="212"/>
    </row>
    <row r="602" spans="1:2" ht="12.75">
      <c r="A602" s="141"/>
      <c r="B602" s="147"/>
    </row>
    <row r="603" spans="1:2" ht="12.75">
      <c r="A603" s="211"/>
      <c r="B603" s="212"/>
    </row>
    <row r="604" spans="1:2" ht="12.75">
      <c r="A604" s="141"/>
      <c r="B604" s="147"/>
    </row>
    <row r="605" spans="1:2" ht="12.75">
      <c r="A605" s="211"/>
      <c r="B605" s="212"/>
    </row>
    <row r="606" spans="1:2" ht="12.75">
      <c r="A606" s="211"/>
      <c r="B606" s="212"/>
    </row>
    <row r="607" spans="1:2" ht="12.75">
      <c r="A607" s="211"/>
      <c r="B607" s="212"/>
    </row>
    <row r="608" spans="1:2" ht="12.75">
      <c r="A608" s="141"/>
      <c r="B608" s="147"/>
    </row>
    <row r="609" spans="1:2" ht="12.75">
      <c r="A609" s="211"/>
      <c r="B609" s="212"/>
    </row>
    <row r="610" spans="1:2" ht="12.75">
      <c r="A610" s="141"/>
      <c r="B610" s="147"/>
    </row>
    <row r="611" spans="1:2" ht="12.75">
      <c r="A611" s="141"/>
      <c r="B611" s="147"/>
    </row>
    <row r="612" spans="1:2" ht="12.75">
      <c r="A612" s="141"/>
      <c r="B612" s="147"/>
    </row>
    <row r="613" spans="1:2" ht="12.75">
      <c r="A613" s="141"/>
      <c r="B613" s="212"/>
    </row>
    <row r="614" spans="1:2" ht="12.75">
      <c r="A614" s="141"/>
      <c r="B614" s="147"/>
    </row>
    <row r="615" spans="1:2" ht="12.75">
      <c r="A615" s="141"/>
      <c r="B615" s="212"/>
    </row>
    <row r="616" spans="1:2" ht="12.75">
      <c r="A616" s="141"/>
      <c r="B616" s="147"/>
    </row>
    <row r="617" spans="1:2" ht="12.75">
      <c r="A617" s="141"/>
      <c r="B617" s="212"/>
    </row>
    <row r="618" spans="1:2" ht="12.75">
      <c r="A618" s="141"/>
      <c r="B618" s="212"/>
    </row>
    <row r="619" spans="1:2" ht="12.75">
      <c r="A619" s="141"/>
      <c r="B619" s="212"/>
    </row>
    <row r="620" spans="1:2" ht="12.75">
      <c r="A620" s="141"/>
      <c r="B620" s="212"/>
    </row>
    <row r="621" spans="1:2" ht="12.75">
      <c r="A621" s="141"/>
      <c r="B621" s="212"/>
    </row>
    <row r="622" spans="1:2" ht="12.75">
      <c r="A622" s="141"/>
      <c r="B622" s="147"/>
    </row>
    <row r="623" spans="1:2" ht="12.75">
      <c r="A623" s="211"/>
      <c r="B623" s="212"/>
    </row>
    <row r="624" spans="1:2" ht="12.75">
      <c r="A624" s="141"/>
      <c r="B624" s="147"/>
    </row>
    <row r="625" spans="1:2" ht="12.75">
      <c r="A625" s="141"/>
      <c r="B625" s="212"/>
    </row>
    <row r="626" spans="1:2" ht="12.75">
      <c r="A626" s="141"/>
      <c r="B626" s="147"/>
    </row>
    <row r="627" spans="1:2" ht="12.75">
      <c r="A627" s="141"/>
      <c r="B627" s="212"/>
    </row>
    <row r="628" spans="1:2" ht="12.75">
      <c r="A628" s="141"/>
      <c r="B628" s="147"/>
    </row>
    <row r="629" spans="1:2" ht="12.75">
      <c r="A629" s="141"/>
      <c r="B629" s="147"/>
    </row>
    <row r="630" spans="1:2" ht="12.75">
      <c r="A630" s="141"/>
      <c r="B630" s="147"/>
    </row>
    <row r="631" spans="1:2" ht="12.75">
      <c r="A631" s="211"/>
      <c r="B631" s="212"/>
    </row>
    <row r="632" spans="1:2" ht="12.75">
      <c r="A632" s="141"/>
      <c r="B632" s="147"/>
    </row>
    <row r="633" spans="1:2" ht="12.75">
      <c r="A633" s="211"/>
      <c r="B633" s="212"/>
    </row>
    <row r="634" spans="1:2" ht="12.75">
      <c r="A634" s="141"/>
      <c r="B634" s="147"/>
    </row>
    <row r="635" spans="1:2" ht="12.75">
      <c r="A635" s="211"/>
      <c r="B635" s="212"/>
    </row>
    <row r="636" spans="1:2" ht="12.75">
      <c r="A636" s="141"/>
      <c r="B636" s="147"/>
    </row>
    <row r="637" spans="1:2" ht="12.75">
      <c r="A637" s="211"/>
      <c r="B637" s="212"/>
    </row>
    <row r="638" spans="1:2" ht="12.75">
      <c r="A638" s="141"/>
      <c r="B638" s="147"/>
    </row>
    <row r="639" spans="1:2" ht="12.75">
      <c r="A639" s="211"/>
      <c r="B639" s="212"/>
    </row>
    <row r="640" spans="1:2" ht="12.75">
      <c r="A640" s="141"/>
      <c r="B640" s="147"/>
    </row>
    <row r="641" spans="1:2" ht="12.75">
      <c r="A641" s="211"/>
      <c r="B641" s="212"/>
    </row>
    <row r="642" spans="1:2" ht="12.75">
      <c r="A642" s="141"/>
      <c r="B642" s="147"/>
    </row>
    <row r="643" spans="1:2" ht="12.75">
      <c r="A643" s="211"/>
      <c r="B643" s="212"/>
    </row>
    <row r="644" spans="1:2" ht="12.75">
      <c r="A644" s="141"/>
      <c r="B644" s="147"/>
    </row>
    <row r="645" spans="1:2" ht="12.75">
      <c r="A645" s="211"/>
      <c r="B645" s="212"/>
    </row>
    <row r="646" spans="1:2" ht="12.75">
      <c r="A646" s="141"/>
      <c r="B646" s="147"/>
    </row>
    <row r="647" spans="1:2" ht="12.75">
      <c r="A647" s="211"/>
      <c r="B647" s="212"/>
    </row>
    <row r="648" spans="1:2" ht="12.75">
      <c r="A648" s="211"/>
      <c r="B648" s="212"/>
    </row>
    <row r="649" spans="1:2" ht="12.75">
      <c r="A649" s="141"/>
      <c r="B649" s="147"/>
    </row>
    <row r="650" spans="1:2" ht="12.75">
      <c r="A650" s="211"/>
      <c r="B650" s="212"/>
    </row>
    <row r="651" spans="1:2" ht="12.75">
      <c r="A651" s="141"/>
      <c r="B651" s="147"/>
    </row>
    <row r="652" spans="1:2" ht="12.75">
      <c r="A652" s="211"/>
      <c r="B652" s="212"/>
    </row>
    <row r="653" spans="1:2" ht="12.75">
      <c r="A653" s="141"/>
      <c r="B653" s="147"/>
    </row>
    <row r="654" spans="1:2" ht="12.75">
      <c r="A654" s="211"/>
      <c r="B654" s="212"/>
    </row>
    <row r="655" spans="1:2" ht="12.75">
      <c r="A655" s="211"/>
      <c r="B655" s="212"/>
    </row>
    <row r="656" spans="1:2" ht="12.75">
      <c r="A656" s="211"/>
      <c r="B656" s="212"/>
    </row>
    <row r="657" spans="1:2" ht="12.75">
      <c r="A657" s="141"/>
      <c r="B657" s="147"/>
    </row>
    <row r="658" spans="1:2" ht="12.75">
      <c r="A658" s="211"/>
      <c r="B658" s="212"/>
    </row>
    <row r="659" spans="1:2" ht="12.75">
      <c r="A659" s="141"/>
      <c r="B659" s="147"/>
    </row>
    <row r="660" spans="1:2" ht="12.75">
      <c r="A660" s="211"/>
      <c r="B660" s="212"/>
    </row>
    <row r="661" spans="1:2" ht="12.75">
      <c r="A661" s="141"/>
      <c r="B661" s="147"/>
    </row>
    <row r="662" spans="1:2" ht="12.75">
      <c r="A662" s="141"/>
      <c r="B662" s="212"/>
    </row>
    <row r="663" spans="1:2" ht="12.75">
      <c r="A663" s="141"/>
      <c r="B663" s="212"/>
    </row>
    <row r="664" spans="1:2" ht="12.75">
      <c r="A664" s="141"/>
      <c r="B664" s="212"/>
    </row>
    <row r="665" spans="1:2" ht="12.75">
      <c r="A665" s="141"/>
      <c r="B665" s="212"/>
    </row>
    <row r="666" spans="1:2" ht="12.75">
      <c r="A666" s="141"/>
      <c r="B666" s="212"/>
    </row>
    <row r="667" spans="1:2" ht="12.75">
      <c r="A667" s="141"/>
      <c r="B667" s="212"/>
    </row>
    <row r="668" spans="1:2" ht="12.75">
      <c r="A668" s="141"/>
      <c r="B668" s="212"/>
    </row>
    <row r="669" spans="1:2" ht="12.75">
      <c r="A669" s="141"/>
      <c r="B669" s="212"/>
    </row>
    <row r="670" spans="1:2" ht="12.75">
      <c r="A670" s="211"/>
      <c r="B670" s="212"/>
    </row>
    <row r="671" spans="1:2" ht="12.75">
      <c r="A671" s="141"/>
      <c r="B671" s="147"/>
    </row>
    <row r="672" spans="1:2" ht="12.75">
      <c r="A672" s="211"/>
      <c r="B672" s="212"/>
    </row>
    <row r="673" spans="1:2" ht="12.75">
      <c r="A673" s="141"/>
      <c r="B673" s="147"/>
    </row>
    <row r="674" spans="1:2" ht="12.75">
      <c r="A674" s="211"/>
      <c r="B674" s="212"/>
    </row>
    <row r="675" spans="1:2" ht="12.75">
      <c r="A675" s="141"/>
      <c r="B675" s="147"/>
    </row>
    <row r="676" spans="1:2" ht="12.75">
      <c r="A676" s="211"/>
      <c r="B676" s="212"/>
    </row>
    <row r="677" spans="1:2" ht="12.75">
      <c r="A677" s="141"/>
      <c r="B677" s="147"/>
    </row>
    <row r="678" spans="1:2" ht="12.75">
      <c r="A678" s="211"/>
      <c r="B678" s="212"/>
    </row>
    <row r="679" spans="1:2" ht="12.75">
      <c r="A679" s="141"/>
      <c r="B679" s="147"/>
    </row>
    <row r="680" spans="1:2" ht="12.75">
      <c r="A680" s="211"/>
      <c r="B680" s="212"/>
    </row>
    <row r="681" spans="1:2" ht="12.75">
      <c r="A681" s="141"/>
      <c r="B681" s="147"/>
    </row>
    <row r="682" spans="1:2" ht="12.75">
      <c r="A682" s="141"/>
      <c r="B682" s="212"/>
    </row>
    <row r="683" spans="1:2" ht="12.75">
      <c r="A683" s="141"/>
      <c r="B683" s="212"/>
    </row>
    <row r="684" spans="1:2" ht="12.75">
      <c r="A684" s="141"/>
      <c r="B684" s="212"/>
    </row>
    <row r="685" spans="1:2" ht="12.75">
      <c r="A685" s="141"/>
      <c r="B685" s="147"/>
    </row>
    <row r="686" spans="1:2" ht="12.75">
      <c r="A686" s="141"/>
      <c r="B686" s="212"/>
    </row>
    <row r="687" spans="1:2" ht="12.75">
      <c r="A687" s="141"/>
      <c r="B687" s="147"/>
    </row>
    <row r="688" spans="1:2" ht="12.75">
      <c r="A688" s="141"/>
      <c r="B688" s="212"/>
    </row>
    <row r="689" spans="1:2" ht="12.75">
      <c r="A689" s="141"/>
      <c r="B689" s="147"/>
    </row>
    <row r="690" spans="1:2" ht="12.75">
      <c r="A690" s="211"/>
      <c r="B690" s="212"/>
    </row>
    <row r="691" spans="1:2" ht="12.75">
      <c r="A691" s="141"/>
      <c r="B691" s="147"/>
    </row>
    <row r="692" spans="1:2" ht="12.75">
      <c r="A692" s="211"/>
      <c r="B692" s="212"/>
    </row>
    <row r="693" spans="1:2" ht="12.75">
      <c r="A693" s="211"/>
      <c r="B693" s="212"/>
    </row>
    <row r="694" spans="1:2" ht="12.75">
      <c r="A694" s="211"/>
      <c r="B694" s="212"/>
    </row>
    <row r="695" spans="1:2" ht="12.75">
      <c r="A695" s="141"/>
      <c r="B695" s="147"/>
    </row>
    <row r="696" spans="1:2" ht="12.75">
      <c r="A696" s="211"/>
      <c r="B696" s="212"/>
    </row>
    <row r="697" spans="1:2" ht="12.75">
      <c r="A697" s="211"/>
      <c r="B697" s="212"/>
    </row>
    <row r="698" spans="1:2" ht="12.75">
      <c r="A698" s="211"/>
      <c r="B698" s="212"/>
    </row>
    <row r="699" spans="1:2" ht="12.75">
      <c r="A699" s="141"/>
      <c r="B699" s="147"/>
    </row>
    <row r="700" spans="1:2" ht="12.75">
      <c r="A700" s="211"/>
      <c r="B700" s="212"/>
    </row>
    <row r="701" spans="1:2" ht="12.75">
      <c r="A701" s="141"/>
      <c r="B701" s="147"/>
    </row>
    <row r="702" spans="1:2" ht="12.75">
      <c r="A702" s="211"/>
      <c r="B702" s="212"/>
    </row>
    <row r="703" spans="1:2" ht="12.75">
      <c r="A703" s="141"/>
      <c r="B703" s="147"/>
    </row>
    <row r="704" spans="1:2" ht="12.75">
      <c r="A704" s="211"/>
      <c r="B704" s="212"/>
    </row>
    <row r="705" spans="1:2" ht="12.75">
      <c r="A705" s="141"/>
      <c r="B705" s="147"/>
    </row>
    <row r="706" spans="1:2" ht="12.75">
      <c r="A706" s="141"/>
      <c r="B706" s="147"/>
    </row>
    <row r="707" spans="1:2" ht="12.75">
      <c r="A707" s="141"/>
      <c r="B707" s="147"/>
    </row>
    <row r="708" spans="1:2" ht="12.75">
      <c r="A708" s="141"/>
      <c r="B708" s="147"/>
    </row>
    <row r="709" spans="1:2" ht="12.75">
      <c r="A709" s="141"/>
      <c r="B709" s="147"/>
    </row>
    <row r="710" spans="1:2" ht="12.75">
      <c r="A710" s="211"/>
      <c r="B710" s="212"/>
    </row>
    <row r="711" spans="1:2" ht="12.75">
      <c r="A711" s="141"/>
      <c r="B711" s="147"/>
    </row>
    <row r="712" spans="1:2" ht="12.75">
      <c r="A712" s="141"/>
      <c r="B712" s="147"/>
    </row>
    <row r="713" spans="1:2" ht="12.75">
      <c r="A713" s="141"/>
      <c r="B713" s="147"/>
    </row>
    <row r="714" spans="1:2" ht="12.75">
      <c r="A714" s="211"/>
      <c r="B714" s="212"/>
    </row>
    <row r="715" spans="1:2" ht="12.75">
      <c r="A715" s="141"/>
      <c r="B715" s="147"/>
    </row>
    <row r="716" spans="1:2" ht="12.75">
      <c r="A716" s="211"/>
      <c r="B716" s="212"/>
    </row>
    <row r="717" spans="1:2" ht="12.75">
      <c r="A717" s="141"/>
      <c r="B717" s="147"/>
    </row>
    <row r="718" spans="1:2" ht="12.75">
      <c r="A718" s="141"/>
      <c r="B718" s="147"/>
    </row>
    <row r="719" spans="1:2" ht="12.75">
      <c r="A719" s="141"/>
      <c r="B719" s="147"/>
    </row>
    <row r="720" spans="1:2" ht="12.75">
      <c r="A720" s="211"/>
      <c r="B720" s="147"/>
    </row>
    <row r="721" spans="1:2" ht="12.75">
      <c r="A721" s="141"/>
      <c r="B721" s="147"/>
    </row>
    <row r="722" spans="1:2" ht="12.75">
      <c r="A722" s="211"/>
      <c r="B722" s="147"/>
    </row>
    <row r="723" spans="1:2" ht="12.75">
      <c r="A723" s="141"/>
      <c r="B723" s="147"/>
    </row>
    <row r="724" spans="1:2" ht="12.75">
      <c r="A724" s="211"/>
      <c r="B724" s="147"/>
    </row>
    <row r="725" spans="1:2" ht="12.75">
      <c r="A725" s="141"/>
      <c r="B725" s="147"/>
    </row>
    <row r="727" spans="1:2" ht="12.75">
      <c r="A727" s="141"/>
      <c r="B727" s="147"/>
    </row>
    <row r="728" spans="1:6" ht="12.75">
      <c r="A728" s="211"/>
      <c r="B728" s="147"/>
      <c r="F728" s="153"/>
    </row>
    <row r="729" spans="1:2" ht="12.75">
      <c r="A729" s="141"/>
      <c r="B729" s="147"/>
    </row>
    <row r="730" spans="1:2" ht="12.75">
      <c r="A730" s="211"/>
      <c r="B730" s="147"/>
    </row>
    <row r="731" spans="1:2" ht="12.75">
      <c r="A731" s="141"/>
      <c r="B731" s="147"/>
    </row>
    <row r="732" spans="1:2" ht="12.75">
      <c r="A732" s="211"/>
      <c r="B732" s="147"/>
    </row>
    <row r="733" spans="1:2" ht="12.75">
      <c r="A733" s="141"/>
      <c r="B733" s="147"/>
    </row>
    <row r="734" spans="1:2" ht="12.75">
      <c r="A734" s="211"/>
      <c r="B734" s="147"/>
    </row>
    <row r="735" spans="1:2" ht="12.75">
      <c r="A735" s="141"/>
      <c r="B735" s="147"/>
    </row>
    <row r="736" spans="1:2" ht="12.75">
      <c r="A736" s="211"/>
      <c r="B736" s="147"/>
    </row>
    <row r="737" spans="1:2" ht="12.75">
      <c r="A737" s="141"/>
      <c r="B737" s="147"/>
    </row>
    <row r="738" spans="1:6" ht="12.75">
      <c r="A738" s="141"/>
      <c r="B738" s="147"/>
      <c r="F738" s="153"/>
    </row>
    <row r="739" spans="1:2" ht="12.75">
      <c r="A739" s="141"/>
      <c r="B739" s="147"/>
    </row>
    <row r="740" spans="1:6" ht="12.75">
      <c r="A740" s="211"/>
      <c r="B740" s="147"/>
      <c r="F740" s="153"/>
    </row>
    <row r="741" spans="1:2" ht="12.75">
      <c r="A741" s="141"/>
      <c r="B741" s="147"/>
    </row>
    <row r="742" spans="1:2" ht="12.75">
      <c r="A742" s="211"/>
      <c r="B742" s="147"/>
    </row>
    <row r="743" spans="1:2" ht="12.75">
      <c r="A743" s="141"/>
      <c r="B743" s="147"/>
    </row>
    <row r="744" spans="1:2" ht="12.75">
      <c r="A744" s="211"/>
      <c r="B744" s="147"/>
    </row>
    <row r="745" spans="1:2" ht="12.75">
      <c r="A745" s="141"/>
      <c r="B745" s="147"/>
    </row>
    <row r="746" spans="1:6" ht="12.75">
      <c r="A746" s="211"/>
      <c r="B746" s="147"/>
      <c r="F746" s="153"/>
    </row>
    <row r="747" spans="1:2" ht="12.75">
      <c r="A747" s="141"/>
      <c r="B747" s="147"/>
    </row>
    <row r="748" spans="1:6" ht="12.75">
      <c r="A748" s="211"/>
      <c r="B748" s="147"/>
      <c r="F748" s="153"/>
    </row>
    <row r="749" spans="1:2" ht="12.75">
      <c r="A749" s="141"/>
      <c r="B749" s="147"/>
    </row>
    <row r="750" spans="1:6" ht="12.75">
      <c r="A750" s="211"/>
      <c r="B750" s="147"/>
      <c r="F750" s="153"/>
    </row>
    <row r="751" spans="1:2" ht="12.75">
      <c r="A751" s="141"/>
      <c r="B751" s="147"/>
    </row>
    <row r="752" spans="1:6" ht="12.75">
      <c r="A752" s="211"/>
      <c r="B752" s="147"/>
      <c r="F752" s="153"/>
    </row>
    <row r="753" spans="1:2" ht="12.75">
      <c r="A753" s="141"/>
      <c r="B753" s="147"/>
    </row>
    <row r="754" spans="1:6" ht="12.75">
      <c r="A754" s="211"/>
      <c r="B754" s="147"/>
      <c r="F754" s="153"/>
    </row>
    <row r="755" spans="1:2" ht="12.75">
      <c r="A755" s="141"/>
      <c r="B755" s="147"/>
    </row>
    <row r="756" spans="1:6" ht="12.75">
      <c r="A756" s="211"/>
      <c r="B756" s="147"/>
      <c r="F756" s="153"/>
    </row>
    <row r="757" spans="1:2" ht="12.75">
      <c r="A757" s="141"/>
      <c r="B757" s="147"/>
    </row>
    <row r="758" spans="1:6" ht="12.75">
      <c r="A758" s="141"/>
      <c r="B758" s="147"/>
      <c r="F758" s="153"/>
    </row>
    <row r="759" spans="1:2" ht="12.75">
      <c r="A759" s="141"/>
      <c r="B759" s="147"/>
    </row>
    <row r="760" spans="1:2" ht="12.75">
      <c r="A760" s="141"/>
      <c r="B760" s="147"/>
    </row>
    <row r="761" spans="1:2" ht="12.75">
      <c r="A761" s="141"/>
      <c r="B761" s="147"/>
    </row>
    <row r="762" spans="1:6" ht="12.75">
      <c r="A762" s="211"/>
      <c r="B762" s="147"/>
      <c r="F762" s="153"/>
    </row>
    <row r="763" spans="1:2" ht="12.75">
      <c r="A763" s="141"/>
      <c r="B763" s="147"/>
    </row>
    <row r="764" spans="1:6" ht="12.75">
      <c r="A764" s="141"/>
      <c r="B764" s="147"/>
      <c r="F764" s="153"/>
    </row>
    <row r="765" spans="1:2" ht="12.75">
      <c r="A765" s="141"/>
      <c r="B765" s="147"/>
    </row>
    <row r="766" spans="1:6" ht="12.75">
      <c r="A766" s="141"/>
      <c r="B766" s="147"/>
      <c r="F766" s="153"/>
    </row>
    <row r="767" spans="1:2" ht="12.75">
      <c r="A767" s="141"/>
      <c r="B767" s="147"/>
    </row>
    <row r="768" spans="1:6" ht="12.75">
      <c r="A768" s="211"/>
      <c r="B768" s="147"/>
      <c r="F768" s="153"/>
    </row>
    <row r="769" spans="1:2" ht="12.75">
      <c r="A769" s="141"/>
      <c r="B769" s="147"/>
    </row>
    <row r="770" spans="1:6" ht="12.75">
      <c r="A770" s="141"/>
      <c r="B770" s="147"/>
      <c r="F770" s="153"/>
    </row>
    <row r="771" spans="1:2" ht="12.75">
      <c r="A771" s="141"/>
      <c r="B771" s="147"/>
    </row>
    <row r="772" spans="1:6" ht="12.75">
      <c r="A772" s="141"/>
      <c r="B772" s="147"/>
      <c r="F772" s="153"/>
    </row>
    <row r="773" spans="1:2" ht="12.75">
      <c r="A773" s="141"/>
      <c r="B773" s="147"/>
    </row>
    <row r="774" spans="1:6" ht="12.75">
      <c r="A774" s="141"/>
      <c r="B774" s="147"/>
      <c r="F774" s="153"/>
    </row>
    <row r="775" spans="1:2" ht="12.75">
      <c r="A775" s="141"/>
      <c r="B775" s="147"/>
    </row>
    <row r="776" spans="1:6" ht="12.75">
      <c r="A776" s="141"/>
      <c r="B776" s="147"/>
      <c r="F776" s="153"/>
    </row>
    <row r="777" spans="1:2" ht="12.75">
      <c r="A777" s="141"/>
      <c r="B777" s="147"/>
    </row>
    <row r="778" spans="1:2" ht="12.75">
      <c r="A778" s="211"/>
      <c r="B778" s="147"/>
    </row>
    <row r="779" spans="1:6" ht="12.75">
      <c r="A779" s="141"/>
      <c r="B779" s="147"/>
      <c r="F779" s="153"/>
    </row>
    <row r="780" spans="1:6" ht="12.75">
      <c r="A780" s="141"/>
      <c r="B780" s="147"/>
      <c r="F780" s="153"/>
    </row>
    <row r="781" spans="1:2" ht="12.75">
      <c r="A781" s="141"/>
      <c r="B781" s="147"/>
    </row>
    <row r="782" spans="1:6" ht="12.75">
      <c r="A782" s="141"/>
      <c r="B782" s="147"/>
      <c r="F782" s="153"/>
    </row>
    <row r="783" spans="1:2" ht="12.75">
      <c r="A783" s="141"/>
      <c r="B783" s="147"/>
    </row>
    <row r="784" spans="1:6" ht="12.75">
      <c r="A784" s="211"/>
      <c r="B784" s="147"/>
      <c r="F784" s="153"/>
    </row>
    <row r="785" spans="1:2" ht="12.75">
      <c r="A785" s="141"/>
      <c r="B785" s="147"/>
    </row>
    <row r="786" spans="1:6" ht="12.75">
      <c r="A786" s="211"/>
      <c r="B786" s="147"/>
      <c r="F786" s="153"/>
    </row>
    <row r="787" spans="1:2" ht="12.75">
      <c r="A787" s="141"/>
      <c r="B787" s="147"/>
    </row>
    <row r="788" spans="1:6" ht="12.75">
      <c r="A788" s="211"/>
      <c r="B788" s="147"/>
      <c r="F788" s="153"/>
    </row>
    <row r="789" spans="1:2" ht="12.75">
      <c r="A789" s="141"/>
      <c r="B789" s="147"/>
    </row>
    <row r="790" spans="1:6" ht="12.75">
      <c r="A790" s="141"/>
      <c r="B790" s="147"/>
      <c r="F790" s="153"/>
    </row>
    <row r="791" spans="1:2" ht="12.75">
      <c r="A791" s="141"/>
      <c r="B791" s="147"/>
    </row>
    <row r="792" spans="1:2" ht="12.75">
      <c r="A792" s="211"/>
      <c r="B792" s="147"/>
    </row>
    <row r="793" spans="1:2" ht="12.75">
      <c r="A793" s="141"/>
      <c r="B793" s="147"/>
    </row>
    <row r="794" spans="1:2" ht="12.75">
      <c r="A794" s="211"/>
      <c r="B794" s="147"/>
    </row>
    <row r="795" spans="1:2" ht="12.75">
      <c r="A795" s="141"/>
      <c r="B795" s="147"/>
    </row>
    <row r="796" spans="1:6" ht="12.75">
      <c r="A796" s="211"/>
      <c r="B796" s="147"/>
      <c r="F796" s="153"/>
    </row>
    <row r="797" spans="1:2" ht="12.75">
      <c r="A797" s="141"/>
      <c r="B797" s="147"/>
    </row>
    <row r="798" spans="1:6" ht="12.75">
      <c r="A798" s="211"/>
      <c r="B798" s="147"/>
      <c r="F798" s="153"/>
    </row>
    <row r="799" spans="1:2" ht="12.75">
      <c r="A799" s="141"/>
      <c r="B799" s="147"/>
    </row>
    <row r="800" spans="1:6" ht="12.75">
      <c r="A800" s="211"/>
      <c r="B800" s="147"/>
      <c r="F800" s="153"/>
    </row>
    <row r="801" spans="1:2" ht="12.75">
      <c r="A801" s="141"/>
      <c r="B801" s="147"/>
    </row>
    <row r="802" spans="1:6" ht="12.75">
      <c r="A802" s="211"/>
      <c r="B802" s="147"/>
      <c r="F802" s="153"/>
    </row>
    <row r="803" spans="1:2" ht="12.75">
      <c r="A803" s="141"/>
      <c r="B803" s="147"/>
    </row>
    <row r="804" spans="1:6" ht="12.75">
      <c r="A804" s="211"/>
      <c r="B804" s="147"/>
      <c r="F804" s="153"/>
    </row>
    <row r="805" spans="1:2" ht="12.75">
      <c r="A805" s="141"/>
      <c r="B805" s="147"/>
    </row>
    <row r="806" spans="1:6" ht="12.75">
      <c r="A806" s="211"/>
      <c r="B806" s="147"/>
      <c r="F806" s="153"/>
    </row>
    <row r="807" spans="1:2" ht="12.75">
      <c r="A807" s="141"/>
      <c r="B807" s="147"/>
    </row>
    <row r="808" spans="1:6" ht="12.75">
      <c r="A808" s="211"/>
      <c r="B808" s="147"/>
      <c r="F808" s="153"/>
    </row>
    <row r="809" spans="1:2" ht="12.75">
      <c r="A809" s="141"/>
      <c r="B809" s="147"/>
    </row>
    <row r="812" ht="12.75">
      <c r="F812" s="153"/>
    </row>
    <row r="958" ht="12.75">
      <c r="F958" s="153"/>
    </row>
    <row r="962" ht="12.75">
      <c r="F962" s="153"/>
    </row>
    <row r="964" ht="12.75">
      <c r="F964" s="153"/>
    </row>
    <row r="968" ht="12.75">
      <c r="F968" s="153"/>
    </row>
    <row r="970" ht="12.75">
      <c r="F970" s="153"/>
    </row>
    <row r="972" ht="12.75">
      <c r="F972" s="153"/>
    </row>
    <row r="974" ht="12.75">
      <c r="F974" s="153"/>
    </row>
    <row r="976" ht="12.75">
      <c r="F976" s="153"/>
    </row>
    <row r="978" ht="12.75">
      <c r="F978" s="153"/>
    </row>
    <row r="982" ht="12.75">
      <c r="F982" s="153"/>
    </row>
    <row r="984" ht="12.75">
      <c r="F984" s="153"/>
    </row>
    <row r="986" ht="12.75">
      <c r="F986" s="153"/>
    </row>
    <row r="988" ht="12.75">
      <c r="F988" s="153"/>
    </row>
    <row r="992" ht="12.75">
      <c r="F992" s="153"/>
    </row>
    <row r="994" ht="12.75">
      <c r="F994" s="153"/>
    </row>
    <row r="996" ht="12.75">
      <c r="F996" s="153"/>
    </row>
    <row r="998" ht="12.75">
      <c r="F998" s="153"/>
    </row>
    <row r="1000" ht="12.75">
      <c r="F1000" s="153"/>
    </row>
    <row r="1002" ht="12.75">
      <c r="F1002" s="153"/>
    </row>
    <row r="1004" ht="12.75">
      <c r="F1004" s="153"/>
    </row>
    <row r="1006" ht="12.75">
      <c r="F1006" s="153"/>
    </row>
    <row r="1008" ht="12.75">
      <c r="F1008" s="153"/>
    </row>
    <row r="1010" ht="12.75">
      <c r="F1010" s="153"/>
    </row>
    <row r="1012" ht="12.75">
      <c r="F1012" s="153"/>
    </row>
    <row r="1014" ht="12.75">
      <c r="F1014" s="153"/>
    </row>
    <row r="1016" ht="12.75">
      <c r="F1016" s="153"/>
    </row>
    <row r="1018" ht="12.75">
      <c r="F1018" s="153"/>
    </row>
    <row r="1020" ht="12.75">
      <c r="F1020" s="153"/>
    </row>
    <row r="1022" ht="12.75">
      <c r="F1022" s="153"/>
    </row>
    <row r="1024" ht="12.75">
      <c r="F1024" s="153"/>
    </row>
    <row r="1026" ht="12.75">
      <c r="F1026" s="153"/>
    </row>
    <row r="1028" ht="12.75">
      <c r="F1028" s="153"/>
    </row>
    <row r="1030" ht="12.75">
      <c r="F1030" s="153"/>
    </row>
    <row r="1032" ht="12.75">
      <c r="F1032" s="153"/>
    </row>
    <row r="1034" ht="12.75">
      <c r="F1034" s="153"/>
    </row>
    <row r="1036" ht="12.75">
      <c r="F1036" s="153"/>
    </row>
    <row r="1038" ht="12.75">
      <c r="F1038" s="153"/>
    </row>
    <row r="1040" ht="12.75">
      <c r="F1040" s="153"/>
    </row>
    <row r="1044" ht="12.75">
      <c r="F1044" s="153"/>
    </row>
    <row r="1050" ht="12.75">
      <c r="F1050" s="153"/>
    </row>
    <row r="1052" ht="12.75">
      <c r="F1052" s="153"/>
    </row>
    <row r="1054" ht="12.75">
      <c r="F1054" s="153"/>
    </row>
    <row r="1058" ht="12.75">
      <c r="F1058" s="153"/>
    </row>
    <row r="1060" ht="12.75">
      <c r="F1060" s="153"/>
    </row>
    <row r="1062" ht="12.75">
      <c r="F1062" s="153"/>
    </row>
    <row r="1064" ht="12.75">
      <c r="F1064" s="153"/>
    </row>
    <row r="1066" ht="12.75">
      <c r="F1066" s="153"/>
    </row>
    <row r="1068" ht="12.75">
      <c r="F1068" s="153"/>
    </row>
    <row r="1070" ht="12.75">
      <c r="F1070" s="153"/>
    </row>
    <row r="1072" ht="12.75">
      <c r="F1072" s="153"/>
    </row>
    <row r="1074" ht="12.75">
      <c r="F1074" s="153"/>
    </row>
    <row r="1076" ht="12.75">
      <c r="F1076" s="153"/>
    </row>
    <row r="1082" ht="12.75">
      <c r="F1082" s="153"/>
    </row>
    <row r="1084" ht="12.75">
      <c r="F1084" s="153"/>
    </row>
    <row r="1086" ht="12.75">
      <c r="F1086" s="153"/>
    </row>
    <row r="1088" ht="12.75">
      <c r="F1088" s="153"/>
    </row>
    <row r="1090" ht="12.75">
      <c r="F1090" s="153"/>
    </row>
    <row r="1092" ht="12.75">
      <c r="F1092" s="153"/>
    </row>
    <row r="1096" ht="12.75">
      <c r="F1096" s="153"/>
    </row>
    <row r="1098" ht="12.75">
      <c r="F1098" s="153"/>
    </row>
    <row r="1100" ht="12.75">
      <c r="F1100" s="153"/>
    </row>
    <row r="1102" ht="12.75">
      <c r="F1102" s="153"/>
    </row>
    <row r="1104" ht="12.75">
      <c r="F1104" s="153"/>
    </row>
    <row r="1106" ht="12.75">
      <c r="F1106" s="153"/>
    </row>
    <row r="1108" ht="12.75">
      <c r="F1108" s="153"/>
    </row>
    <row r="1110" ht="12.75">
      <c r="F1110" s="153"/>
    </row>
    <row r="1112" ht="12.75">
      <c r="F1112" s="153"/>
    </row>
    <row r="1114" ht="12.75">
      <c r="F1114" s="153"/>
    </row>
    <row r="1116" ht="12.75">
      <c r="F1116" s="153"/>
    </row>
    <row r="1118" ht="12.75">
      <c r="F1118" s="153"/>
    </row>
    <row r="1120" ht="12.75">
      <c r="F1120" s="153"/>
    </row>
    <row r="1126" ht="12.75">
      <c r="F1126" s="153"/>
    </row>
    <row r="1128" ht="12.75">
      <c r="F1128" s="153"/>
    </row>
    <row r="1130" ht="12.75">
      <c r="F1130" s="153"/>
    </row>
    <row r="1132" ht="12.75">
      <c r="F1132" s="153"/>
    </row>
    <row r="1134" ht="12.75">
      <c r="F1134" s="153"/>
    </row>
    <row r="1136" ht="12.75">
      <c r="F1136" s="153"/>
    </row>
    <row r="1138" ht="12.75">
      <c r="F1138" s="153"/>
    </row>
    <row r="1146" ht="12.75">
      <c r="F1146" s="153"/>
    </row>
    <row r="1148" ht="12.75">
      <c r="F1148" s="153"/>
    </row>
    <row r="1150" ht="12.75">
      <c r="F1150" s="153"/>
    </row>
    <row r="1152" ht="12.75">
      <c r="F1152" s="153"/>
    </row>
    <row r="1154" ht="12.75">
      <c r="F1154" s="153"/>
    </row>
    <row r="1156" ht="12.75">
      <c r="F1156" s="153"/>
    </row>
    <row r="1158" ht="12.75">
      <c r="F1158" s="153"/>
    </row>
    <row r="1160" ht="12.75">
      <c r="F1160" s="153"/>
    </row>
    <row r="1162" ht="12.75">
      <c r="F1162" s="153"/>
    </row>
    <row r="1164" ht="12.75">
      <c r="F1164" s="153"/>
    </row>
    <row r="1166" ht="12.75">
      <c r="F1166" s="153"/>
    </row>
    <row r="1168" ht="12.75">
      <c r="F1168" s="153"/>
    </row>
    <row r="1170" ht="12.75">
      <c r="F1170" s="153"/>
    </row>
    <row r="1172" ht="12.75">
      <c r="F1172" s="153"/>
    </row>
    <row r="1176" ht="12.75">
      <c r="F1176" s="153"/>
    </row>
    <row r="1178" ht="12.75">
      <c r="F1178" s="153"/>
    </row>
    <row r="1180" ht="12.75">
      <c r="F1180" s="153"/>
    </row>
    <row r="1182" ht="12.75">
      <c r="F1182" s="153"/>
    </row>
    <row r="1184" ht="12.75">
      <c r="F1184" s="153"/>
    </row>
    <row r="1186" ht="12.75">
      <c r="F1186" s="153"/>
    </row>
    <row r="1188" ht="12.75">
      <c r="F1188" s="153"/>
    </row>
    <row r="1190" ht="12.75">
      <c r="F1190" s="153"/>
    </row>
    <row r="1192" ht="12.75">
      <c r="F1192" s="153"/>
    </row>
    <row r="1196" ht="12.75">
      <c r="F1196" s="153"/>
    </row>
    <row r="1198" ht="12.75">
      <c r="F1198" s="153"/>
    </row>
    <row r="1200" ht="12.75">
      <c r="F1200" s="153"/>
    </row>
    <row r="1202" ht="12.75">
      <c r="F1202" s="153"/>
    </row>
    <row r="1204" ht="12.75">
      <c r="F1204" s="153"/>
    </row>
    <row r="1208" ht="12.75">
      <c r="F1208" s="153"/>
    </row>
    <row r="1210" ht="12.75">
      <c r="F1210" s="153"/>
    </row>
    <row r="1212" ht="12.75">
      <c r="F1212" s="153"/>
    </row>
    <row r="1214" ht="12.75">
      <c r="F1214" s="153"/>
    </row>
    <row r="1216" ht="12.75">
      <c r="F1216" s="153"/>
    </row>
    <row r="1218" ht="12.75">
      <c r="F1218" s="153"/>
    </row>
    <row r="1220" ht="12.75">
      <c r="F1220" s="153"/>
    </row>
    <row r="1222" ht="12.75">
      <c r="F1222" s="153"/>
    </row>
    <row r="1224" ht="12.75">
      <c r="F1224" s="153"/>
    </row>
    <row r="1226" ht="12.75">
      <c r="F1226" s="153"/>
    </row>
    <row r="1228" ht="12.75">
      <c r="F1228" s="153"/>
    </row>
    <row r="1234" ht="12.75">
      <c r="F1234" s="153"/>
    </row>
    <row r="1240" ht="12.75">
      <c r="F1240" s="153"/>
    </row>
    <row r="1246" ht="12.75">
      <c r="F1246" s="153"/>
    </row>
    <row r="1252" ht="12.75">
      <c r="F1252" s="153"/>
    </row>
    <row r="1254" ht="12.75">
      <c r="F1254" s="153"/>
    </row>
    <row r="1258" ht="12.75">
      <c r="F1258" s="153"/>
    </row>
    <row r="1260" ht="12.75">
      <c r="F1260" s="153"/>
    </row>
    <row r="1262" ht="12.75">
      <c r="F1262" s="153"/>
    </row>
    <row r="1264" ht="12.75">
      <c r="F1264" s="153"/>
    </row>
    <row r="1266" ht="12.75">
      <c r="F1266" s="153"/>
    </row>
    <row r="1268" ht="12.75">
      <c r="F1268" s="153"/>
    </row>
    <row r="1270" ht="12.75">
      <c r="F1270" s="153"/>
    </row>
    <row r="1272" ht="12.75">
      <c r="F1272" s="153"/>
    </row>
    <row r="1276" ht="12.75">
      <c r="F1276" s="153"/>
    </row>
    <row r="1280" ht="12.75">
      <c r="F1280" s="153"/>
    </row>
    <row r="1286" ht="12.75">
      <c r="F1286" s="153"/>
    </row>
    <row r="1288" ht="12.75">
      <c r="F1288" s="153"/>
    </row>
    <row r="1290" ht="12.75">
      <c r="F1290" s="153"/>
    </row>
    <row r="1294" ht="12.75">
      <c r="F1294" s="153"/>
    </row>
    <row r="1296" ht="12.75">
      <c r="F1296" s="153"/>
    </row>
    <row r="1298" ht="12.75">
      <c r="F1298" s="153"/>
    </row>
    <row r="1302" ht="12.75">
      <c r="F1302" s="153"/>
    </row>
    <row r="1304" ht="12.75">
      <c r="F1304" s="153"/>
    </row>
    <row r="1306" ht="12.75">
      <c r="F1306" s="153"/>
    </row>
    <row r="1308" ht="12.75">
      <c r="F1308" s="153"/>
    </row>
    <row r="1310" ht="12.75">
      <c r="F1310" s="153"/>
    </row>
    <row r="1312" ht="12.75">
      <c r="F1312" s="153"/>
    </row>
    <row r="1314" ht="12.75">
      <c r="F1314" s="153"/>
    </row>
    <row r="1316" ht="12.75">
      <c r="F1316" s="153"/>
    </row>
    <row r="1318" ht="12.75">
      <c r="F1318" s="153"/>
    </row>
    <row r="1320" ht="12.75">
      <c r="F1320" s="153"/>
    </row>
    <row r="1322" ht="12.75">
      <c r="F1322" s="153"/>
    </row>
    <row r="1328" ht="12.75">
      <c r="F1328" s="153"/>
    </row>
    <row r="1330" ht="12.75">
      <c r="F1330" s="153"/>
    </row>
    <row r="1332" ht="12.75">
      <c r="F1332" s="153"/>
    </row>
    <row r="1334" ht="12.75">
      <c r="F1334" s="153"/>
    </row>
    <row r="1342" ht="12.75">
      <c r="F1342" s="153"/>
    </row>
    <row r="1344" ht="12.75">
      <c r="F1344" s="153"/>
    </row>
    <row r="1346" ht="12.75">
      <c r="F1346" s="153"/>
    </row>
    <row r="1348" ht="12.75">
      <c r="F1348" s="153"/>
    </row>
    <row r="1350" ht="12.75">
      <c r="F1350" s="153"/>
    </row>
    <row r="1352" ht="12.75">
      <c r="F1352" s="153"/>
    </row>
    <row r="1354" ht="12.75">
      <c r="F1354" s="153"/>
    </row>
    <row r="1356" ht="12.75">
      <c r="F1356" s="153"/>
    </row>
    <row r="1358" ht="12.75">
      <c r="F1358" s="153"/>
    </row>
    <row r="1360" ht="12.75">
      <c r="F1360" s="153"/>
    </row>
    <row r="1362" ht="12.75">
      <c r="F1362" s="153"/>
    </row>
    <row r="1364" ht="12.75">
      <c r="F1364" s="153"/>
    </row>
    <row r="1366" ht="12.75">
      <c r="F1366" s="153"/>
    </row>
    <row r="1368" ht="12.75">
      <c r="F1368" s="153"/>
    </row>
    <row r="1370" ht="12.75">
      <c r="F1370" s="153"/>
    </row>
    <row r="1372" ht="12.75">
      <c r="F1372" s="153"/>
    </row>
    <row r="1374" ht="12.75">
      <c r="F1374" s="153"/>
    </row>
    <row r="1376" ht="12.75">
      <c r="F1376" s="153"/>
    </row>
    <row r="1380" ht="12.75">
      <c r="F1380" s="153"/>
    </row>
    <row r="1382" ht="12.75">
      <c r="F1382" s="153"/>
    </row>
    <row r="1384" ht="12.75">
      <c r="F1384" s="153"/>
    </row>
    <row r="1386" ht="12.75">
      <c r="F1386" s="153"/>
    </row>
    <row r="1388" ht="12.75">
      <c r="F1388" s="153"/>
    </row>
    <row r="1390" ht="12.75">
      <c r="F1390" s="153"/>
    </row>
    <row r="1392" ht="12.75">
      <c r="F1392" s="153"/>
    </row>
    <row r="1394" ht="12.75">
      <c r="F1394" s="153"/>
    </row>
    <row r="1396" ht="12.75">
      <c r="F1396" s="153"/>
    </row>
    <row r="1398" ht="12.75">
      <c r="F1398" s="153"/>
    </row>
    <row r="1400" ht="12.75">
      <c r="F1400" s="153"/>
    </row>
    <row r="1402" ht="12.75">
      <c r="F1402" s="153"/>
    </row>
    <row r="1404" ht="12.75">
      <c r="F1404" s="153"/>
    </row>
    <row r="1406" ht="12.75">
      <c r="F1406" s="153"/>
    </row>
    <row r="1408" ht="12.75">
      <c r="F1408" s="153"/>
    </row>
    <row r="1412" ht="12.75">
      <c r="F1412" s="153"/>
    </row>
    <row r="1414" ht="12.75">
      <c r="F1414" s="153"/>
    </row>
    <row r="1416" ht="12.75">
      <c r="F1416" s="153"/>
    </row>
    <row r="1418" ht="12.75">
      <c r="F1418" s="153"/>
    </row>
    <row r="1420" ht="12.75">
      <c r="F1420" s="153"/>
    </row>
    <row r="1422" ht="12.75">
      <c r="F1422" s="153"/>
    </row>
    <row r="1424" ht="12.75">
      <c r="F1424" s="153"/>
    </row>
    <row r="1426" ht="12.75">
      <c r="F1426" s="153"/>
    </row>
    <row r="1428" ht="12.75">
      <c r="F1428" s="153"/>
    </row>
    <row r="1430" ht="12.75">
      <c r="F1430" s="153"/>
    </row>
    <row r="1432" ht="12.75">
      <c r="F1432" s="153"/>
    </row>
    <row r="1434" ht="12.75">
      <c r="F1434" s="153"/>
    </row>
    <row r="1440" ht="12.75">
      <c r="F1440" s="153"/>
    </row>
    <row r="1446" ht="12.75">
      <c r="F1446" s="153"/>
    </row>
    <row r="1456" ht="12.75">
      <c r="F1456" s="153"/>
    </row>
    <row r="1462" ht="12.75">
      <c r="F1462" s="153"/>
    </row>
    <row r="1468" ht="12.75">
      <c r="F1468" s="153"/>
    </row>
    <row r="1474" ht="12.75">
      <c r="F1474" s="153"/>
    </row>
    <row r="1480" ht="12.75">
      <c r="F1480" s="153"/>
    </row>
    <row r="1486" ht="12.75">
      <c r="F1486" s="153"/>
    </row>
    <row r="1490" ht="12.75">
      <c r="F1490" s="153"/>
    </row>
    <row r="1492" ht="12.75">
      <c r="F1492" s="153"/>
    </row>
    <row r="1494" ht="12.75">
      <c r="F1494" s="153"/>
    </row>
    <row r="1496" ht="12.75">
      <c r="F1496" s="153"/>
    </row>
    <row r="1498" ht="12.75">
      <c r="F1498" s="153"/>
    </row>
    <row r="1500" ht="12.75">
      <c r="F1500" s="153"/>
    </row>
    <row r="1502" ht="12.75">
      <c r="F1502" s="153"/>
    </row>
    <row r="1504" ht="12.75">
      <c r="F1504" s="153"/>
    </row>
    <row r="1508" ht="12.75">
      <c r="F1508" s="153"/>
    </row>
    <row r="1512" ht="12.75">
      <c r="F1512" s="153"/>
    </row>
    <row r="1514" ht="12.75">
      <c r="F1514" s="153"/>
    </row>
    <row r="1518" ht="12.75">
      <c r="F1518" s="153"/>
    </row>
    <row r="1520" ht="12.75">
      <c r="F1520" s="153"/>
    </row>
    <row r="1522" ht="12.75">
      <c r="F1522" s="153"/>
    </row>
    <row r="1524" ht="12.75">
      <c r="F1524" s="153"/>
    </row>
    <row r="1528" ht="12.75">
      <c r="F1528" s="153"/>
    </row>
    <row r="1530" ht="12.75">
      <c r="F1530" s="153"/>
    </row>
    <row r="1532" ht="12.75">
      <c r="F1532" s="153"/>
    </row>
    <row r="1536" ht="12.75">
      <c r="F1536" s="153"/>
    </row>
    <row r="1538" ht="12.75">
      <c r="F1538" s="153"/>
    </row>
    <row r="1540" ht="12.75">
      <c r="F1540" s="153"/>
    </row>
    <row r="1542" ht="12.75">
      <c r="F1542" s="153"/>
    </row>
    <row r="1544" ht="12.75">
      <c r="F1544" s="153"/>
    </row>
    <row r="1546" ht="12.75">
      <c r="F1546" s="153"/>
    </row>
    <row r="1548" ht="12.75">
      <c r="F1548" s="153"/>
    </row>
    <row r="1550" ht="12.75">
      <c r="F1550" s="153"/>
    </row>
    <row r="1552" ht="12.75">
      <c r="F1552" s="153"/>
    </row>
    <row r="1554" ht="12.75">
      <c r="F1554" s="153"/>
    </row>
    <row r="1556" ht="12.75">
      <c r="F1556" s="153"/>
    </row>
    <row r="1558" ht="12.75">
      <c r="F1558" s="153"/>
    </row>
    <row r="1560" ht="12.75">
      <c r="F1560" s="153"/>
    </row>
    <row r="1562" ht="12.75">
      <c r="F1562" s="153"/>
    </row>
    <row r="1564" ht="12.75">
      <c r="F1564" s="153"/>
    </row>
    <row r="1566" ht="12.75">
      <c r="F1566" s="153"/>
    </row>
    <row r="1568" ht="12.75">
      <c r="F1568" s="153"/>
    </row>
    <row r="1570" ht="12.75">
      <c r="F1570" s="153"/>
    </row>
    <row r="1572" ht="12.75">
      <c r="F1572" s="153"/>
    </row>
    <row r="1574" ht="12.75">
      <c r="F1574" s="153"/>
    </row>
    <row r="1576" ht="12.75">
      <c r="F1576" s="153"/>
    </row>
    <row r="1578" ht="12.75">
      <c r="F1578" s="153"/>
    </row>
    <row r="1580" ht="12.75">
      <c r="F1580" s="153"/>
    </row>
    <row r="1582" ht="12.75">
      <c r="F1582" s="153"/>
    </row>
    <row r="1586" ht="12.75">
      <c r="F1586" s="153"/>
    </row>
    <row r="1590" ht="12.75">
      <c r="F1590" s="153"/>
    </row>
    <row r="1592" ht="12.75">
      <c r="F1592" s="153"/>
    </row>
    <row r="1594" ht="12.75">
      <c r="F1594" s="153"/>
    </row>
    <row r="1596" ht="12.75">
      <c r="F1596" s="153"/>
    </row>
    <row r="1598" ht="12.75">
      <c r="F1598" s="153"/>
    </row>
    <row r="1600" ht="12.75">
      <c r="F1600" s="153"/>
    </row>
    <row r="1602" ht="12.75">
      <c r="F1602" s="153"/>
    </row>
    <row r="1604" ht="12.75">
      <c r="F1604" s="153"/>
    </row>
    <row r="1606" ht="12.75">
      <c r="F1606" s="153"/>
    </row>
    <row r="1612" ht="12.75">
      <c r="F1612" s="153"/>
    </row>
    <row r="1614" ht="12.75">
      <c r="F1614" s="153"/>
    </row>
    <row r="1616" ht="12.75">
      <c r="F1616" s="153"/>
    </row>
    <row r="1618" ht="12.75">
      <c r="F1618" s="153"/>
    </row>
    <row r="1620" ht="12.75">
      <c r="F1620" s="153"/>
    </row>
    <row r="1622" ht="12.75">
      <c r="F1622" s="153"/>
    </row>
    <row r="1624" ht="12.75">
      <c r="F1624" s="153"/>
    </row>
    <row r="1628" ht="12.75">
      <c r="F1628" s="153"/>
    </row>
    <row r="1630" ht="12.75">
      <c r="F1630" s="153"/>
    </row>
    <row r="1632" ht="12.75">
      <c r="F1632" s="153"/>
    </row>
    <row r="1634" ht="12.75">
      <c r="F1634" s="153"/>
    </row>
    <row r="1636" ht="12.75">
      <c r="F1636" s="153"/>
    </row>
    <row r="1638" ht="12.75">
      <c r="F1638" s="153"/>
    </row>
    <row r="1640" ht="12.75">
      <c r="F1640" s="153"/>
    </row>
    <row r="1642" ht="12.75">
      <c r="F1642" s="153"/>
    </row>
    <row r="1644" ht="12.75">
      <c r="F1644" s="153"/>
    </row>
    <row r="1646" ht="12.75">
      <c r="F1646" s="153"/>
    </row>
    <row r="1648" ht="12.75">
      <c r="F1648" s="153"/>
    </row>
    <row r="1650" ht="12.75">
      <c r="F1650" s="153"/>
    </row>
    <row r="1652" ht="12.75">
      <c r="F1652" s="153"/>
    </row>
    <row r="1654" ht="12.75">
      <c r="F1654" s="153"/>
    </row>
    <row r="1656" ht="12.75">
      <c r="F1656" s="153"/>
    </row>
    <row r="1658" ht="12.75">
      <c r="F1658" s="153"/>
    </row>
    <row r="1664" ht="12.75">
      <c r="F1664" s="153"/>
    </row>
    <row r="1666" ht="12.75">
      <c r="F1666" s="153"/>
    </row>
    <row r="1668" ht="12.75">
      <c r="F1668" s="153"/>
    </row>
  </sheetData>
  <sheetProtection/>
  <mergeCells count="3">
    <mergeCell ref="B113:F113"/>
    <mergeCell ref="B195:F195"/>
    <mergeCell ref="B2:F2"/>
  </mergeCells>
  <printOptions/>
  <pageMargins left="0.7" right="0.7" top="0.75" bottom="0.75" header="0.3" footer="0.3"/>
  <pageSetup horizontalDpi="600" verticalDpi="600" orientation="portrait" paperSize="9" r:id="rId1"/>
  <rowBreaks count="3" manualBreakCount="3">
    <brk id="221" max="255" man="1"/>
    <brk id="396" max="255" man="1"/>
    <brk id="495" max="255" man="1"/>
  </rowBreaks>
</worksheet>
</file>

<file path=xl/worksheets/sheet4.xml><?xml version="1.0" encoding="utf-8"?>
<worksheet xmlns="http://schemas.openxmlformats.org/spreadsheetml/2006/main" xmlns:r="http://schemas.openxmlformats.org/officeDocument/2006/relationships">
  <dimension ref="A1:IT539"/>
  <sheetViews>
    <sheetView view="pageBreakPreview" zoomScaleSheetLayoutView="100" zoomScalePageLayoutView="0" workbookViewId="0" topLeftCell="A1">
      <selection activeCell="F34" sqref="F34"/>
    </sheetView>
  </sheetViews>
  <sheetFormatPr defaultColWidth="12.7109375" defaultRowHeight="12.75"/>
  <cols>
    <col min="1" max="1" width="3.28125" style="5" customWidth="1"/>
    <col min="2" max="2" width="4.00390625" style="5" customWidth="1"/>
    <col min="3" max="3" width="44.57421875" style="6" customWidth="1"/>
    <col min="4" max="4" width="4.421875" style="11" customWidth="1"/>
    <col min="5" max="5" width="6.57421875" style="90" customWidth="1"/>
    <col min="6" max="6" width="8.421875" style="39" customWidth="1"/>
    <col min="7" max="7" width="13.57421875" style="36" customWidth="1"/>
    <col min="8" max="16384" width="12.7109375" style="7" customWidth="1"/>
  </cols>
  <sheetData>
    <row r="1" ht="12.75">
      <c r="F1" s="24"/>
    </row>
    <row r="2" spans="3:7" ht="12.75">
      <c r="C2" s="245" t="s">
        <v>1061</v>
      </c>
      <c r="D2" s="230"/>
      <c r="E2" s="230"/>
      <c r="F2" s="230"/>
      <c r="G2" s="230"/>
    </row>
    <row r="3" ht="12.75">
      <c r="F3" s="24"/>
    </row>
    <row r="4" ht="12.75">
      <c r="F4" s="24"/>
    </row>
    <row r="5" spans="1:7" ht="12.75">
      <c r="A5" s="8"/>
      <c r="B5" s="8"/>
      <c r="C5" s="35" t="s">
        <v>1062</v>
      </c>
      <c r="D5" s="80"/>
      <c r="E5" s="91"/>
      <c r="F5" s="37"/>
      <c r="G5" s="38"/>
    </row>
    <row r="6" spans="1:7" ht="12.75">
      <c r="A6" s="8"/>
      <c r="B6" s="8"/>
      <c r="C6" s="9"/>
      <c r="D6" s="80"/>
      <c r="E6" s="91"/>
      <c r="F6" s="37"/>
      <c r="G6" s="38"/>
    </row>
    <row r="7" spans="5:6" ht="12.75">
      <c r="E7" s="11"/>
      <c r="F7" s="24"/>
    </row>
    <row r="8" spans="5:6" ht="12.75">
      <c r="E8" s="11"/>
      <c r="F8" s="24"/>
    </row>
    <row r="9" spans="5:6" ht="12.75">
      <c r="E9" s="11"/>
      <c r="F9" s="24"/>
    </row>
    <row r="10" spans="2:7" ht="12.75">
      <c r="B10" s="246" t="s">
        <v>50</v>
      </c>
      <c r="C10" s="247"/>
      <c r="D10" s="247"/>
      <c r="E10" s="247"/>
      <c r="F10" s="247"/>
      <c r="G10" s="247"/>
    </row>
    <row r="11" ht="12.75">
      <c r="G11" s="40"/>
    </row>
    <row r="12" ht="12.75">
      <c r="E12" s="11"/>
    </row>
    <row r="13" spans="2:7" ht="12.75">
      <c r="B13" s="5" t="s">
        <v>390</v>
      </c>
      <c r="C13" s="6" t="str">
        <f>+C46</f>
        <v>SVETILNA TELESA</v>
      </c>
      <c r="E13" s="11"/>
      <c r="G13" s="70">
        <f>G115</f>
        <v>0</v>
      </c>
    </row>
    <row r="14" spans="5:7" ht="12.75">
      <c r="E14" s="11"/>
      <c r="G14" s="70"/>
    </row>
    <row r="15" spans="5:7" ht="12.75">
      <c r="E15" s="11"/>
      <c r="G15" s="70"/>
    </row>
    <row r="16" spans="2:7" ht="12.75">
      <c r="B16" s="5" t="s">
        <v>391</v>
      </c>
      <c r="C16" s="6" t="s">
        <v>392</v>
      </c>
      <c r="E16" s="11"/>
      <c r="G16" s="70">
        <f>G223</f>
        <v>0</v>
      </c>
    </row>
    <row r="17" spans="5:7" ht="12.75">
      <c r="E17" s="11"/>
      <c r="G17" s="70"/>
    </row>
    <row r="18" spans="5:7" ht="12.75">
      <c r="E18" s="11"/>
      <c r="G18" s="70"/>
    </row>
    <row r="19" spans="2:7" ht="12.75">
      <c r="B19" s="5" t="s">
        <v>393</v>
      </c>
      <c r="C19" s="6" t="s">
        <v>394</v>
      </c>
      <c r="E19" s="11"/>
      <c r="G19" s="70">
        <f>G316</f>
        <v>0</v>
      </c>
    </row>
    <row r="20" spans="5:7" ht="12.75">
      <c r="E20" s="11"/>
      <c r="G20" s="70"/>
    </row>
    <row r="21" spans="5:7" ht="12.75">
      <c r="E21" s="11"/>
      <c r="G21" s="70"/>
    </row>
    <row r="22" spans="2:254" ht="12.75">
      <c r="B22" s="5" t="s">
        <v>395</v>
      </c>
      <c r="C22" s="241" t="str">
        <f>+C319</f>
        <v>STRELOVOD IN IZENAČITVE POTENCIALOV</v>
      </c>
      <c r="D22" s="241"/>
      <c r="E22" s="241"/>
      <c r="G22" s="70">
        <f>G362</f>
        <v>0</v>
      </c>
      <c r="I22" s="11"/>
      <c r="J22" s="6"/>
      <c r="K22" s="4"/>
      <c r="L22" s="11"/>
      <c r="M22" s="12"/>
      <c r="N22" s="10"/>
      <c r="P22" s="11"/>
      <c r="Q22" s="6"/>
      <c r="R22" s="4"/>
      <c r="S22" s="11"/>
      <c r="T22" s="12"/>
      <c r="U22" s="10"/>
      <c r="W22" s="11"/>
      <c r="X22" s="6"/>
      <c r="Y22" s="4"/>
      <c r="Z22" s="11"/>
      <c r="AA22" s="12"/>
      <c r="AB22" s="10"/>
      <c r="AD22" s="11"/>
      <c r="AE22" s="6"/>
      <c r="AF22" s="4"/>
      <c r="AG22" s="11"/>
      <c r="AH22" s="12"/>
      <c r="AI22" s="10"/>
      <c r="AK22" s="11"/>
      <c r="AL22" s="6"/>
      <c r="AM22" s="4"/>
      <c r="AN22" s="11"/>
      <c r="AO22" s="12"/>
      <c r="AP22" s="10"/>
      <c r="AR22" s="11"/>
      <c r="AS22" s="6"/>
      <c r="AT22" s="4"/>
      <c r="AU22" s="11"/>
      <c r="AV22" s="12"/>
      <c r="AW22" s="10"/>
      <c r="AY22" s="11"/>
      <c r="AZ22" s="6"/>
      <c r="BA22" s="4"/>
      <c r="BB22" s="11"/>
      <c r="BC22" s="12"/>
      <c r="BD22" s="10"/>
      <c r="BF22" s="11"/>
      <c r="BG22" s="6"/>
      <c r="BH22" s="4"/>
      <c r="BI22" s="11"/>
      <c r="BJ22" s="12"/>
      <c r="BK22" s="10"/>
      <c r="BM22" s="11"/>
      <c r="BN22" s="6"/>
      <c r="BO22" s="4"/>
      <c r="BP22" s="11"/>
      <c r="BQ22" s="12"/>
      <c r="BR22" s="10"/>
      <c r="BT22" s="11"/>
      <c r="BU22" s="6"/>
      <c r="BV22" s="4"/>
      <c r="BW22" s="11"/>
      <c r="BX22" s="12"/>
      <c r="BY22" s="10"/>
      <c r="CA22" s="11"/>
      <c r="CB22" s="6"/>
      <c r="CC22" s="4"/>
      <c r="CD22" s="11"/>
      <c r="CE22" s="12"/>
      <c r="CF22" s="10"/>
      <c r="CH22" s="11"/>
      <c r="CI22" s="6"/>
      <c r="CJ22" s="4"/>
      <c r="CK22" s="11"/>
      <c r="CL22" s="12"/>
      <c r="CM22" s="10"/>
      <c r="CO22" s="11"/>
      <c r="CP22" s="6"/>
      <c r="CQ22" s="4"/>
      <c r="CR22" s="11"/>
      <c r="CS22" s="12"/>
      <c r="CT22" s="10"/>
      <c r="CV22" s="11"/>
      <c r="CW22" s="6"/>
      <c r="CX22" s="4"/>
      <c r="CY22" s="11"/>
      <c r="CZ22" s="12"/>
      <c r="DA22" s="10"/>
      <c r="DC22" s="11"/>
      <c r="DD22" s="6"/>
      <c r="DE22" s="4"/>
      <c r="DF22" s="11"/>
      <c r="DG22" s="12"/>
      <c r="DH22" s="10"/>
      <c r="DJ22" s="11"/>
      <c r="DK22" s="6"/>
      <c r="DL22" s="4"/>
      <c r="DM22" s="11"/>
      <c r="DN22" s="12"/>
      <c r="DO22" s="10"/>
      <c r="DQ22" s="11"/>
      <c r="DR22" s="6"/>
      <c r="DS22" s="4"/>
      <c r="DT22" s="11"/>
      <c r="DU22" s="12"/>
      <c r="DV22" s="10"/>
      <c r="DX22" s="11"/>
      <c r="DY22" s="6"/>
      <c r="DZ22" s="4"/>
      <c r="EA22" s="11"/>
      <c r="EB22" s="12"/>
      <c r="EC22" s="10"/>
      <c r="EE22" s="11"/>
      <c r="EF22" s="6"/>
      <c r="EG22" s="4"/>
      <c r="EH22" s="11"/>
      <c r="EI22" s="12"/>
      <c r="EJ22" s="10"/>
      <c r="EL22" s="11"/>
      <c r="EM22" s="6"/>
      <c r="EN22" s="4"/>
      <c r="EO22" s="11"/>
      <c r="EP22" s="12"/>
      <c r="EQ22" s="10"/>
      <c r="ES22" s="11"/>
      <c r="ET22" s="6"/>
      <c r="EU22" s="4"/>
      <c r="EV22" s="11"/>
      <c r="EW22" s="12"/>
      <c r="EX22" s="10"/>
      <c r="EZ22" s="11"/>
      <c r="FA22" s="6"/>
      <c r="FB22" s="4"/>
      <c r="FC22" s="11"/>
      <c r="FD22" s="12"/>
      <c r="FE22" s="10"/>
      <c r="FG22" s="11"/>
      <c r="FH22" s="6"/>
      <c r="FI22" s="4"/>
      <c r="FJ22" s="11"/>
      <c r="FK22" s="12"/>
      <c r="FL22" s="10"/>
      <c r="FN22" s="11"/>
      <c r="FO22" s="6"/>
      <c r="FP22" s="4"/>
      <c r="FQ22" s="11"/>
      <c r="FR22" s="12"/>
      <c r="FS22" s="10"/>
      <c r="FU22" s="11"/>
      <c r="FV22" s="6"/>
      <c r="FW22" s="4"/>
      <c r="FX22" s="11"/>
      <c r="FY22" s="12"/>
      <c r="FZ22" s="10"/>
      <c r="GB22" s="11"/>
      <c r="GC22" s="6"/>
      <c r="GD22" s="4"/>
      <c r="GE22" s="11"/>
      <c r="GF22" s="12"/>
      <c r="GG22" s="10"/>
      <c r="GI22" s="11"/>
      <c r="GJ22" s="6"/>
      <c r="GK22" s="4"/>
      <c r="GL22" s="11"/>
      <c r="GM22" s="12"/>
      <c r="GN22" s="10"/>
      <c r="GP22" s="11"/>
      <c r="GQ22" s="6"/>
      <c r="GR22" s="4"/>
      <c r="GS22" s="11"/>
      <c r="GT22" s="12"/>
      <c r="GU22" s="10"/>
      <c r="GW22" s="11"/>
      <c r="GX22" s="6"/>
      <c r="GY22" s="4"/>
      <c r="GZ22" s="11"/>
      <c r="HA22" s="12"/>
      <c r="HB22" s="10"/>
      <c r="HD22" s="11"/>
      <c r="HE22" s="6"/>
      <c r="HF22" s="4"/>
      <c r="HG22" s="11"/>
      <c r="HH22" s="12"/>
      <c r="HI22" s="10"/>
      <c r="HK22" s="11"/>
      <c r="HL22" s="6"/>
      <c r="HM22" s="4"/>
      <c r="HN22" s="11"/>
      <c r="HO22" s="12"/>
      <c r="HP22" s="10"/>
      <c r="HR22" s="11"/>
      <c r="HS22" s="6"/>
      <c r="HT22" s="4"/>
      <c r="HU22" s="11"/>
      <c r="HV22" s="12"/>
      <c r="HW22" s="10"/>
      <c r="HY22" s="11"/>
      <c r="HZ22" s="6"/>
      <c r="IA22" s="4"/>
      <c r="IB22" s="11"/>
      <c r="IC22" s="12"/>
      <c r="ID22" s="10"/>
      <c r="IF22" s="11"/>
      <c r="IG22" s="6"/>
      <c r="IH22" s="4"/>
      <c r="II22" s="11"/>
      <c r="IJ22" s="12"/>
      <c r="IK22" s="10"/>
      <c r="IM22" s="11"/>
      <c r="IN22" s="6"/>
      <c r="IO22" s="4"/>
      <c r="IP22" s="11"/>
      <c r="IQ22" s="12"/>
      <c r="IR22" s="10"/>
      <c r="IT22" s="11"/>
    </row>
    <row r="23" spans="5:7" ht="12.75">
      <c r="E23" s="11"/>
      <c r="G23" s="70"/>
    </row>
    <row r="24" spans="2:254" ht="12.75">
      <c r="B24" s="5" t="s">
        <v>396</v>
      </c>
      <c r="C24" s="6" t="s">
        <v>397</v>
      </c>
      <c r="E24" s="11"/>
      <c r="G24" s="70">
        <f>G402</f>
        <v>0</v>
      </c>
      <c r="I24" s="11"/>
      <c r="J24" s="6"/>
      <c r="K24" s="4"/>
      <c r="L24" s="11"/>
      <c r="M24" s="12"/>
      <c r="N24" s="10"/>
      <c r="P24" s="11"/>
      <c r="Q24" s="6"/>
      <c r="R24" s="4"/>
      <c r="S24" s="11"/>
      <c r="T24" s="12"/>
      <c r="U24" s="10"/>
      <c r="W24" s="11"/>
      <c r="X24" s="6"/>
      <c r="Y24" s="4"/>
      <c r="Z24" s="11"/>
      <c r="AA24" s="12"/>
      <c r="AB24" s="10"/>
      <c r="AD24" s="11"/>
      <c r="AE24" s="6"/>
      <c r="AF24" s="4"/>
      <c r="AG24" s="11"/>
      <c r="AH24" s="12"/>
      <c r="AI24" s="10"/>
      <c r="AK24" s="11"/>
      <c r="AL24" s="6"/>
      <c r="AM24" s="4"/>
      <c r="AN24" s="11"/>
      <c r="AO24" s="12"/>
      <c r="AP24" s="10"/>
      <c r="AR24" s="11"/>
      <c r="AS24" s="6"/>
      <c r="AT24" s="4"/>
      <c r="AU24" s="11"/>
      <c r="AV24" s="12"/>
      <c r="AW24" s="10"/>
      <c r="AY24" s="11"/>
      <c r="AZ24" s="6"/>
      <c r="BA24" s="4"/>
      <c r="BB24" s="11"/>
      <c r="BC24" s="12"/>
      <c r="BD24" s="10"/>
      <c r="BF24" s="11"/>
      <c r="BG24" s="6"/>
      <c r="BH24" s="4"/>
      <c r="BI24" s="11"/>
      <c r="BJ24" s="12"/>
      <c r="BK24" s="10"/>
      <c r="BM24" s="11"/>
      <c r="BN24" s="6"/>
      <c r="BO24" s="4"/>
      <c r="BP24" s="11"/>
      <c r="BQ24" s="12"/>
      <c r="BR24" s="10"/>
      <c r="BT24" s="11"/>
      <c r="BU24" s="6"/>
      <c r="BV24" s="4"/>
      <c r="BW24" s="11"/>
      <c r="BX24" s="12"/>
      <c r="BY24" s="10"/>
      <c r="CA24" s="11"/>
      <c r="CB24" s="6"/>
      <c r="CC24" s="4"/>
      <c r="CD24" s="11"/>
      <c r="CE24" s="12"/>
      <c r="CF24" s="10"/>
      <c r="CH24" s="11"/>
      <c r="CI24" s="6"/>
      <c r="CJ24" s="4"/>
      <c r="CK24" s="11"/>
      <c r="CL24" s="12"/>
      <c r="CM24" s="10"/>
      <c r="CO24" s="11"/>
      <c r="CP24" s="6"/>
      <c r="CQ24" s="4"/>
      <c r="CR24" s="11"/>
      <c r="CS24" s="12"/>
      <c r="CT24" s="10"/>
      <c r="CV24" s="11"/>
      <c r="CW24" s="6"/>
      <c r="CX24" s="4"/>
      <c r="CY24" s="11"/>
      <c r="CZ24" s="12"/>
      <c r="DA24" s="10"/>
      <c r="DC24" s="11"/>
      <c r="DD24" s="6"/>
      <c r="DE24" s="4"/>
      <c r="DF24" s="11"/>
      <c r="DG24" s="12"/>
      <c r="DH24" s="10"/>
      <c r="DJ24" s="11"/>
      <c r="DK24" s="6"/>
      <c r="DL24" s="4"/>
      <c r="DM24" s="11"/>
      <c r="DN24" s="12"/>
      <c r="DO24" s="10"/>
      <c r="DQ24" s="11"/>
      <c r="DR24" s="6"/>
      <c r="DS24" s="4"/>
      <c r="DT24" s="11"/>
      <c r="DU24" s="12"/>
      <c r="DV24" s="10"/>
      <c r="DX24" s="11"/>
      <c r="DY24" s="6"/>
      <c r="DZ24" s="4"/>
      <c r="EA24" s="11"/>
      <c r="EB24" s="12"/>
      <c r="EC24" s="10"/>
      <c r="EE24" s="11"/>
      <c r="EF24" s="6"/>
      <c r="EG24" s="4"/>
      <c r="EH24" s="11"/>
      <c r="EI24" s="12"/>
      <c r="EJ24" s="10"/>
      <c r="EL24" s="11"/>
      <c r="EM24" s="6"/>
      <c r="EN24" s="4"/>
      <c r="EO24" s="11"/>
      <c r="EP24" s="12"/>
      <c r="EQ24" s="10"/>
      <c r="ES24" s="11"/>
      <c r="ET24" s="6"/>
      <c r="EU24" s="4"/>
      <c r="EV24" s="11"/>
      <c r="EW24" s="12"/>
      <c r="EX24" s="10"/>
      <c r="EZ24" s="11"/>
      <c r="FA24" s="6"/>
      <c r="FB24" s="4"/>
      <c r="FC24" s="11"/>
      <c r="FD24" s="12"/>
      <c r="FE24" s="10"/>
      <c r="FG24" s="11"/>
      <c r="FH24" s="6"/>
      <c r="FI24" s="4"/>
      <c r="FJ24" s="11"/>
      <c r="FK24" s="12"/>
      <c r="FL24" s="10"/>
      <c r="FN24" s="11"/>
      <c r="FO24" s="6"/>
      <c r="FP24" s="4"/>
      <c r="FQ24" s="11"/>
      <c r="FR24" s="12"/>
      <c r="FS24" s="10"/>
      <c r="FU24" s="11"/>
      <c r="FV24" s="6"/>
      <c r="FW24" s="4"/>
      <c r="FX24" s="11"/>
      <c r="FY24" s="12"/>
      <c r="FZ24" s="10"/>
      <c r="GB24" s="11"/>
      <c r="GC24" s="6"/>
      <c r="GD24" s="4"/>
      <c r="GE24" s="11"/>
      <c r="GF24" s="12"/>
      <c r="GG24" s="10"/>
      <c r="GI24" s="11"/>
      <c r="GJ24" s="6"/>
      <c r="GK24" s="4"/>
      <c r="GL24" s="11"/>
      <c r="GM24" s="12"/>
      <c r="GN24" s="10"/>
      <c r="GP24" s="11"/>
      <c r="GQ24" s="6"/>
      <c r="GR24" s="4"/>
      <c r="GS24" s="11"/>
      <c r="GT24" s="12"/>
      <c r="GU24" s="10"/>
      <c r="GW24" s="11"/>
      <c r="GX24" s="6"/>
      <c r="GY24" s="4"/>
      <c r="GZ24" s="11"/>
      <c r="HA24" s="12"/>
      <c r="HB24" s="10"/>
      <c r="HD24" s="11"/>
      <c r="HE24" s="6"/>
      <c r="HF24" s="4"/>
      <c r="HG24" s="11"/>
      <c r="HH24" s="12"/>
      <c r="HI24" s="10"/>
      <c r="HK24" s="11"/>
      <c r="HL24" s="6"/>
      <c r="HM24" s="4"/>
      <c r="HN24" s="11"/>
      <c r="HO24" s="12"/>
      <c r="HP24" s="10"/>
      <c r="HR24" s="11"/>
      <c r="HS24" s="6"/>
      <c r="HT24" s="4"/>
      <c r="HU24" s="11"/>
      <c r="HV24" s="12"/>
      <c r="HW24" s="10"/>
      <c r="HY24" s="11"/>
      <c r="HZ24" s="6"/>
      <c r="IA24" s="4"/>
      <c r="IB24" s="11"/>
      <c r="IC24" s="12"/>
      <c r="ID24" s="10"/>
      <c r="IF24" s="11"/>
      <c r="IG24" s="6"/>
      <c r="IH24" s="4"/>
      <c r="II24" s="11"/>
      <c r="IJ24" s="12"/>
      <c r="IK24" s="10"/>
      <c r="IM24" s="11"/>
      <c r="IN24" s="6"/>
      <c r="IO24" s="4"/>
      <c r="IP24" s="11"/>
      <c r="IQ24" s="12"/>
      <c r="IR24" s="10"/>
      <c r="IT24" s="11"/>
    </row>
    <row r="25" spans="5:7" ht="12.75">
      <c r="E25" s="11"/>
      <c r="G25" s="70"/>
    </row>
    <row r="26" spans="5:7" ht="12.75">
      <c r="E26" s="11"/>
      <c r="G26" s="70"/>
    </row>
    <row r="27" spans="2:254" ht="12.75">
      <c r="B27" s="5" t="s">
        <v>398</v>
      </c>
      <c r="C27" s="6" t="s">
        <v>399</v>
      </c>
      <c r="E27" s="11"/>
      <c r="G27" s="70">
        <f>G486</f>
        <v>0</v>
      </c>
      <c r="I27" s="11"/>
      <c r="J27" s="6"/>
      <c r="K27" s="4"/>
      <c r="L27" s="11"/>
      <c r="M27" s="12"/>
      <c r="N27" s="10"/>
      <c r="P27" s="11"/>
      <c r="Q27" s="6"/>
      <c r="R27" s="4"/>
      <c r="S27" s="11"/>
      <c r="T27" s="12"/>
      <c r="U27" s="10"/>
      <c r="W27" s="11"/>
      <c r="X27" s="6"/>
      <c r="Y27" s="4"/>
      <c r="Z27" s="11"/>
      <c r="AA27" s="12"/>
      <c r="AB27" s="10"/>
      <c r="AD27" s="11"/>
      <c r="AE27" s="6"/>
      <c r="AF27" s="4"/>
      <c r="AG27" s="11"/>
      <c r="AH27" s="12"/>
      <c r="AI27" s="10"/>
      <c r="AK27" s="11"/>
      <c r="AL27" s="6"/>
      <c r="AM27" s="4"/>
      <c r="AN27" s="11"/>
      <c r="AO27" s="12"/>
      <c r="AP27" s="10"/>
      <c r="AR27" s="11"/>
      <c r="AS27" s="6"/>
      <c r="AT27" s="4"/>
      <c r="AU27" s="11"/>
      <c r="AV27" s="12"/>
      <c r="AW27" s="10"/>
      <c r="AY27" s="11"/>
      <c r="AZ27" s="6"/>
      <c r="BA27" s="4"/>
      <c r="BB27" s="11"/>
      <c r="BC27" s="12"/>
      <c r="BD27" s="10"/>
      <c r="BF27" s="11"/>
      <c r="BG27" s="6"/>
      <c r="BH27" s="4"/>
      <c r="BI27" s="11"/>
      <c r="BJ27" s="12"/>
      <c r="BK27" s="10"/>
      <c r="BM27" s="11"/>
      <c r="BN27" s="6"/>
      <c r="BO27" s="4"/>
      <c r="BP27" s="11"/>
      <c r="BQ27" s="12"/>
      <c r="BR27" s="10"/>
      <c r="BT27" s="11"/>
      <c r="BU27" s="6"/>
      <c r="BV27" s="4"/>
      <c r="BW27" s="11"/>
      <c r="BX27" s="12"/>
      <c r="BY27" s="10"/>
      <c r="CA27" s="11"/>
      <c r="CB27" s="6"/>
      <c r="CC27" s="4"/>
      <c r="CD27" s="11"/>
      <c r="CE27" s="12"/>
      <c r="CF27" s="10"/>
      <c r="CH27" s="11"/>
      <c r="CI27" s="6"/>
      <c r="CJ27" s="4"/>
      <c r="CK27" s="11"/>
      <c r="CL27" s="12"/>
      <c r="CM27" s="10"/>
      <c r="CO27" s="11"/>
      <c r="CP27" s="6"/>
      <c r="CQ27" s="4"/>
      <c r="CR27" s="11"/>
      <c r="CS27" s="12"/>
      <c r="CT27" s="10"/>
      <c r="CV27" s="11"/>
      <c r="CW27" s="6"/>
      <c r="CX27" s="4"/>
      <c r="CY27" s="11"/>
      <c r="CZ27" s="12"/>
      <c r="DA27" s="10"/>
      <c r="DC27" s="11"/>
      <c r="DD27" s="6"/>
      <c r="DE27" s="4"/>
      <c r="DF27" s="11"/>
      <c r="DG27" s="12"/>
      <c r="DH27" s="10"/>
      <c r="DJ27" s="11"/>
      <c r="DK27" s="6"/>
      <c r="DL27" s="4"/>
      <c r="DM27" s="11"/>
      <c r="DN27" s="12"/>
      <c r="DO27" s="10"/>
      <c r="DQ27" s="11"/>
      <c r="DR27" s="6"/>
      <c r="DS27" s="4"/>
      <c r="DT27" s="11"/>
      <c r="DU27" s="12"/>
      <c r="DV27" s="10"/>
      <c r="DX27" s="11"/>
      <c r="DY27" s="6"/>
      <c r="DZ27" s="4"/>
      <c r="EA27" s="11"/>
      <c r="EB27" s="12"/>
      <c r="EC27" s="10"/>
      <c r="EE27" s="11"/>
      <c r="EF27" s="6"/>
      <c r="EG27" s="4"/>
      <c r="EH27" s="11"/>
      <c r="EI27" s="12"/>
      <c r="EJ27" s="10"/>
      <c r="EL27" s="11"/>
      <c r="EM27" s="6"/>
      <c r="EN27" s="4"/>
      <c r="EO27" s="11"/>
      <c r="EP27" s="12"/>
      <c r="EQ27" s="10"/>
      <c r="ES27" s="11"/>
      <c r="ET27" s="6"/>
      <c r="EU27" s="4"/>
      <c r="EV27" s="11"/>
      <c r="EW27" s="12"/>
      <c r="EX27" s="10"/>
      <c r="EZ27" s="11"/>
      <c r="FA27" s="6"/>
      <c r="FB27" s="4"/>
      <c r="FC27" s="11"/>
      <c r="FD27" s="12"/>
      <c r="FE27" s="10"/>
      <c r="FG27" s="11"/>
      <c r="FH27" s="6"/>
      <c r="FI27" s="4"/>
      <c r="FJ27" s="11"/>
      <c r="FK27" s="12"/>
      <c r="FL27" s="10"/>
      <c r="FN27" s="11"/>
      <c r="FO27" s="6"/>
      <c r="FP27" s="4"/>
      <c r="FQ27" s="11"/>
      <c r="FR27" s="12"/>
      <c r="FS27" s="10"/>
      <c r="FU27" s="11"/>
      <c r="FV27" s="6"/>
      <c r="FW27" s="4"/>
      <c r="FX27" s="11"/>
      <c r="FY27" s="12"/>
      <c r="FZ27" s="10"/>
      <c r="GB27" s="11"/>
      <c r="GC27" s="6"/>
      <c r="GD27" s="4"/>
      <c r="GE27" s="11"/>
      <c r="GF27" s="12"/>
      <c r="GG27" s="10"/>
      <c r="GI27" s="11"/>
      <c r="GJ27" s="6"/>
      <c r="GK27" s="4"/>
      <c r="GL27" s="11"/>
      <c r="GM27" s="12"/>
      <c r="GN27" s="10"/>
      <c r="GP27" s="11"/>
      <c r="GQ27" s="6"/>
      <c r="GR27" s="4"/>
      <c r="GS27" s="11"/>
      <c r="GT27" s="12"/>
      <c r="GU27" s="10"/>
      <c r="GW27" s="11"/>
      <c r="GX27" s="6"/>
      <c r="GY27" s="4"/>
      <c r="GZ27" s="11"/>
      <c r="HA27" s="12"/>
      <c r="HB27" s="10"/>
      <c r="HD27" s="11"/>
      <c r="HE27" s="6"/>
      <c r="HF27" s="4"/>
      <c r="HG27" s="11"/>
      <c r="HH27" s="12"/>
      <c r="HI27" s="10"/>
      <c r="HK27" s="11"/>
      <c r="HL27" s="6"/>
      <c r="HM27" s="4"/>
      <c r="HN27" s="11"/>
      <c r="HO27" s="12"/>
      <c r="HP27" s="10"/>
      <c r="HR27" s="11"/>
      <c r="HS27" s="6"/>
      <c r="HT27" s="4"/>
      <c r="HU27" s="11"/>
      <c r="HV27" s="12"/>
      <c r="HW27" s="10"/>
      <c r="HY27" s="11"/>
      <c r="HZ27" s="6"/>
      <c r="IA27" s="4"/>
      <c r="IB27" s="11"/>
      <c r="IC27" s="12"/>
      <c r="ID27" s="10"/>
      <c r="IF27" s="11"/>
      <c r="IG27" s="6"/>
      <c r="IH27" s="4"/>
      <c r="II27" s="11"/>
      <c r="IJ27" s="12"/>
      <c r="IK27" s="10"/>
      <c r="IM27" s="11"/>
      <c r="IN27" s="6"/>
      <c r="IO27" s="4"/>
      <c r="IP27" s="11"/>
      <c r="IQ27" s="12"/>
      <c r="IR27" s="10"/>
      <c r="IT27" s="11"/>
    </row>
    <row r="28" spans="5:254" ht="12.75">
      <c r="E28" s="11"/>
      <c r="G28" s="70"/>
      <c r="I28" s="11"/>
      <c r="J28" s="6"/>
      <c r="K28" s="4"/>
      <c r="L28" s="11"/>
      <c r="M28" s="12"/>
      <c r="N28" s="10"/>
      <c r="P28" s="11"/>
      <c r="Q28" s="6"/>
      <c r="R28" s="4"/>
      <c r="S28" s="11"/>
      <c r="T28" s="12"/>
      <c r="U28" s="10"/>
      <c r="W28" s="11"/>
      <c r="X28" s="6"/>
      <c r="Y28" s="4"/>
      <c r="Z28" s="11"/>
      <c r="AA28" s="12"/>
      <c r="AB28" s="10"/>
      <c r="AD28" s="11"/>
      <c r="AE28" s="6"/>
      <c r="AF28" s="4"/>
      <c r="AG28" s="11"/>
      <c r="AH28" s="12"/>
      <c r="AI28" s="10"/>
      <c r="AK28" s="11"/>
      <c r="AL28" s="6"/>
      <c r="AM28" s="4"/>
      <c r="AN28" s="11"/>
      <c r="AO28" s="12"/>
      <c r="AP28" s="10"/>
      <c r="AR28" s="11"/>
      <c r="AS28" s="6"/>
      <c r="AT28" s="4"/>
      <c r="AU28" s="11"/>
      <c r="AV28" s="12"/>
      <c r="AW28" s="10"/>
      <c r="AY28" s="11"/>
      <c r="AZ28" s="6"/>
      <c r="BA28" s="4"/>
      <c r="BB28" s="11"/>
      <c r="BC28" s="12"/>
      <c r="BD28" s="10"/>
      <c r="BF28" s="11"/>
      <c r="BG28" s="6"/>
      <c r="BH28" s="4"/>
      <c r="BI28" s="11"/>
      <c r="BJ28" s="12"/>
      <c r="BK28" s="10"/>
      <c r="BM28" s="11"/>
      <c r="BN28" s="6"/>
      <c r="BO28" s="4"/>
      <c r="BP28" s="11"/>
      <c r="BQ28" s="12"/>
      <c r="BR28" s="10"/>
      <c r="BT28" s="11"/>
      <c r="BU28" s="6"/>
      <c r="BV28" s="4"/>
      <c r="BW28" s="11"/>
      <c r="BX28" s="12"/>
      <c r="BY28" s="10"/>
      <c r="CA28" s="11"/>
      <c r="CB28" s="6"/>
      <c r="CC28" s="4"/>
      <c r="CD28" s="11"/>
      <c r="CE28" s="12"/>
      <c r="CF28" s="10"/>
      <c r="CH28" s="11"/>
      <c r="CI28" s="6"/>
      <c r="CJ28" s="4"/>
      <c r="CK28" s="11"/>
      <c r="CL28" s="12"/>
      <c r="CM28" s="10"/>
      <c r="CO28" s="11"/>
      <c r="CP28" s="6"/>
      <c r="CQ28" s="4"/>
      <c r="CR28" s="11"/>
      <c r="CS28" s="12"/>
      <c r="CT28" s="10"/>
      <c r="CV28" s="11"/>
      <c r="CW28" s="6"/>
      <c r="CX28" s="4"/>
      <c r="CY28" s="11"/>
      <c r="CZ28" s="12"/>
      <c r="DA28" s="10"/>
      <c r="DC28" s="11"/>
      <c r="DD28" s="6"/>
      <c r="DE28" s="4"/>
      <c r="DF28" s="11"/>
      <c r="DG28" s="12"/>
      <c r="DH28" s="10"/>
      <c r="DJ28" s="11"/>
      <c r="DK28" s="6"/>
      <c r="DL28" s="4"/>
      <c r="DM28" s="11"/>
      <c r="DN28" s="12"/>
      <c r="DO28" s="10"/>
      <c r="DQ28" s="11"/>
      <c r="DR28" s="6"/>
      <c r="DS28" s="4"/>
      <c r="DT28" s="11"/>
      <c r="DU28" s="12"/>
      <c r="DV28" s="10"/>
      <c r="DX28" s="11"/>
      <c r="DY28" s="6"/>
      <c r="DZ28" s="4"/>
      <c r="EA28" s="11"/>
      <c r="EB28" s="12"/>
      <c r="EC28" s="10"/>
      <c r="EE28" s="11"/>
      <c r="EF28" s="6"/>
      <c r="EG28" s="4"/>
      <c r="EH28" s="11"/>
      <c r="EI28" s="12"/>
      <c r="EJ28" s="10"/>
      <c r="EL28" s="11"/>
      <c r="EM28" s="6"/>
      <c r="EN28" s="4"/>
      <c r="EO28" s="11"/>
      <c r="EP28" s="12"/>
      <c r="EQ28" s="10"/>
      <c r="ES28" s="11"/>
      <c r="ET28" s="6"/>
      <c r="EU28" s="4"/>
      <c r="EV28" s="11"/>
      <c r="EW28" s="12"/>
      <c r="EX28" s="10"/>
      <c r="EZ28" s="11"/>
      <c r="FA28" s="6"/>
      <c r="FB28" s="4"/>
      <c r="FC28" s="11"/>
      <c r="FD28" s="12"/>
      <c r="FE28" s="10"/>
      <c r="FG28" s="11"/>
      <c r="FH28" s="6"/>
      <c r="FI28" s="4"/>
      <c r="FJ28" s="11"/>
      <c r="FK28" s="12"/>
      <c r="FL28" s="10"/>
      <c r="FN28" s="11"/>
      <c r="FO28" s="6"/>
      <c r="FP28" s="4"/>
      <c r="FQ28" s="11"/>
      <c r="FR28" s="12"/>
      <c r="FS28" s="10"/>
      <c r="FU28" s="11"/>
      <c r="FV28" s="6"/>
      <c r="FW28" s="4"/>
      <c r="FX28" s="11"/>
      <c r="FY28" s="12"/>
      <c r="FZ28" s="10"/>
      <c r="GB28" s="11"/>
      <c r="GC28" s="6"/>
      <c r="GD28" s="4"/>
      <c r="GE28" s="11"/>
      <c r="GF28" s="12"/>
      <c r="GG28" s="10"/>
      <c r="GI28" s="11"/>
      <c r="GJ28" s="6"/>
      <c r="GK28" s="4"/>
      <c r="GL28" s="11"/>
      <c r="GM28" s="12"/>
      <c r="GN28" s="10"/>
      <c r="GP28" s="11"/>
      <c r="GQ28" s="6"/>
      <c r="GR28" s="4"/>
      <c r="GS28" s="11"/>
      <c r="GT28" s="12"/>
      <c r="GU28" s="10"/>
      <c r="GW28" s="11"/>
      <c r="GX28" s="6"/>
      <c r="GY28" s="4"/>
      <c r="GZ28" s="11"/>
      <c r="HA28" s="12"/>
      <c r="HB28" s="10"/>
      <c r="HD28" s="11"/>
      <c r="HE28" s="6"/>
      <c r="HF28" s="4"/>
      <c r="HG28" s="11"/>
      <c r="HH28" s="12"/>
      <c r="HI28" s="10"/>
      <c r="HK28" s="11"/>
      <c r="HL28" s="6"/>
      <c r="HM28" s="4"/>
      <c r="HN28" s="11"/>
      <c r="HO28" s="12"/>
      <c r="HP28" s="10"/>
      <c r="HR28" s="11"/>
      <c r="HS28" s="6"/>
      <c r="HT28" s="4"/>
      <c r="HU28" s="11"/>
      <c r="HV28" s="12"/>
      <c r="HW28" s="10"/>
      <c r="HY28" s="11"/>
      <c r="HZ28" s="6"/>
      <c r="IA28" s="4"/>
      <c r="IB28" s="11"/>
      <c r="IC28" s="12"/>
      <c r="ID28" s="10"/>
      <c r="IF28" s="11"/>
      <c r="IG28" s="6"/>
      <c r="IH28" s="4"/>
      <c r="II28" s="11"/>
      <c r="IJ28" s="12"/>
      <c r="IK28" s="10"/>
      <c r="IM28" s="11"/>
      <c r="IN28" s="6"/>
      <c r="IO28" s="4"/>
      <c r="IP28" s="11"/>
      <c r="IQ28" s="12"/>
      <c r="IR28" s="10"/>
      <c r="IT28" s="11"/>
    </row>
    <row r="29" spans="5:7" ht="12.75">
      <c r="E29" s="11"/>
      <c r="G29" s="70"/>
    </row>
    <row r="30" spans="2:254" ht="12.75">
      <c r="B30" s="5" t="s">
        <v>400</v>
      </c>
      <c r="C30" s="6" t="s">
        <v>401</v>
      </c>
      <c r="E30" s="11"/>
      <c r="G30" s="70">
        <f>+G502</f>
        <v>0</v>
      </c>
      <c r="I30" s="11"/>
      <c r="J30" s="6"/>
      <c r="K30" s="4"/>
      <c r="L30" s="11"/>
      <c r="M30" s="12"/>
      <c r="N30" s="10"/>
      <c r="P30" s="11"/>
      <c r="Q30" s="6"/>
      <c r="R30" s="4"/>
      <c r="S30" s="11"/>
      <c r="T30" s="12"/>
      <c r="U30" s="10"/>
      <c r="W30" s="11"/>
      <c r="X30" s="6"/>
      <c r="Y30" s="4"/>
      <c r="Z30" s="11"/>
      <c r="AA30" s="12"/>
      <c r="AB30" s="10"/>
      <c r="AD30" s="11"/>
      <c r="AE30" s="6"/>
      <c r="AF30" s="4"/>
      <c r="AG30" s="11"/>
      <c r="AH30" s="12"/>
      <c r="AI30" s="10"/>
      <c r="AK30" s="11"/>
      <c r="AL30" s="6"/>
      <c r="AM30" s="4"/>
      <c r="AN30" s="11"/>
      <c r="AO30" s="12"/>
      <c r="AP30" s="10"/>
      <c r="AR30" s="11"/>
      <c r="AS30" s="6"/>
      <c r="AT30" s="4"/>
      <c r="AU30" s="11"/>
      <c r="AV30" s="12"/>
      <c r="AW30" s="10"/>
      <c r="AY30" s="11"/>
      <c r="AZ30" s="6"/>
      <c r="BA30" s="4"/>
      <c r="BB30" s="11"/>
      <c r="BC30" s="12"/>
      <c r="BD30" s="10"/>
      <c r="BF30" s="11"/>
      <c r="BG30" s="6"/>
      <c r="BH30" s="4"/>
      <c r="BI30" s="11"/>
      <c r="BJ30" s="12"/>
      <c r="BK30" s="10"/>
      <c r="BM30" s="11"/>
      <c r="BN30" s="6"/>
      <c r="BO30" s="4"/>
      <c r="BP30" s="11"/>
      <c r="BQ30" s="12"/>
      <c r="BR30" s="10"/>
      <c r="BT30" s="11"/>
      <c r="BU30" s="6"/>
      <c r="BV30" s="4"/>
      <c r="BW30" s="11"/>
      <c r="BX30" s="12"/>
      <c r="BY30" s="10"/>
      <c r="CA30" s="11"/>
      <c r="CB30" s="6"/>
      <c r="CC30" s="4"/>
      <c r="CD30" s="11"/>
      <c r="CE30" s="12"/>
      <c r="CF30" s="10"/>
      <c r="CH30" s="11"/>
      <c r="CI30" s="6"/>
      <c r="CJ30" s="4"/>
      <c r="CK30" s="11"/>
      <c r="CL30" s="12"/>
      <c r="CM30" s="10"/>
      <c r="CO30" s="11"/>
      <c r="CP30" s="6"/>
      <c r="CQ30" s="4"/>
      <c r="CR30" s="11"/>
      <c r="CS30" s="12"/>
      <c r="CT30" s="10"/>
      <c r="CV30" s="11"/>
      <c r="CW30" s="6"/>
      <c r="CX30" s="4"/>
      <c r="CY30" s="11"/>
      <c r="CZ30" s="12"/>
      <c r="DA30" s="10"/>
      <c r="DC30" s="11"/>
      <c r="DD30" s="6"/>
      <c r="DE30" s="4"/>
      <c r="DF30" s="11"/>
      <c r="DG30" s="12"/>
      <c r="DH30" s="10"/>
      <c r="DJ30" s="11"/>
      <c r="DK30" s="6"/>
      <c r="DL30" s="4"/>
      <c r="DM30" s="11"/>
      <c r="DN30" s="12"/>
      <c r="DO30" s="10"/>
      <c r="DQ30" s="11"/>
      <c r="DR30" s="6"/>
      <c r="DS30" s="4"/>
      <c r="DT30" s="11"/>
      <c r="DU30" s="12"/>
      <c r="DV30" s="10"/>
      <c r="DX30" s="11"/>
      <c r="DY30" s="6"/>
      <c r="DZ30" s="4"/>
      <c r="EA30" s="11"/>
      <c r="EB30" s="12"/>
      <c r="EC30" s="10"/>
      <c r="EE30" s="11"/>
      <c r="EF30" s="6"/>
      <c r="EG30" s="4"/>
      <c r="EH30" s="11"/>
      <c r="EI30" s="12"/>
      <c r="EJ30" s="10"/>
      <c r="EL30" s="11"/>
      <c r="EM30" s="6"/>
      <c r="EN30" s="4"/>
      <c r="EO30" s="11"/>
      <c r="EP30" s="12"/>
      <c r="EQ30" s="10"/>
      <c r="ES30" s="11"/>
      <c r="ET30" s="6"/>
      <c r="EU30" s="4"/>
      <c r="EV30" s="11"/>
      <c r="EW30" s="12"/>
      <c r="EX30" s="10"/>
      <c r="EZ30" s="11"/>
      <c r="FA30" s="6"/>
      <c r="FB30" s="4"/>
      <c r="FC30" s="11"/>
      <c r="FD30" s="12"/>
      <c r="FE30" s="10"/>
      <c r="FG30" s="11"/>
      <c r="FH30" s="6"/>
      <c r="FI30" s="4"/>
      <c r="FJ30" s="11"/>
      <c r="FK30" s="12"/>
      <c r="FL30" s="10"/>
      <c r="FN30" s="11"/>
      <c r="FO30" s="6"/>
      <c r="FP30" s="4"/>
      <c r="FQ30" s="11"/>
      <c r="FR30" s="12"/>
      <c r="FS30" s="10"/>
      <c r="FU30" s="11"/>
      <c r="FV30" s="6"/>
      <c r="FW30" s="4"/>
      <c r="FX30" s="11"/>
      <c r="FY30" s="12"/>
      <c r="FZ30" s="10"/>
      <c r="GB30" s="11"/>
      <c r="GC30" s="6"/>
      <c r="GD30" s="4"/>
      <c r="GE30" s="11"/>
      <c r="GF30" s="12"/>
      <c r="GG30" s="10"/>
      <c r="GI30" s="11"/>
      <c r="GJ30" s="6"/>
      <c r="GK30" s="4"/>
      <c r="GL30" s="11"/>
      <c r="GM30" s="12"/>
      <c r="GN30" s="10"/>
      <c r="GP30" s="11"/>
      <c r="GQ30" s="6"/>
      <c r="GR30" s="4"/>
      <c r="GS30" s="11"/>
      <c r="GT30" s="12"/>
      <c r="GU30" s="10"/>
      <c r="GW30" s="11"/>
      <c r="GX30" s="6"/>
      <c r="GY30" s="4"/>
      <c r="GZ30" s="11"/>
      <c r="HA30" s="12"/>
      <c r="HB30" s="10"/>
      <c r="HD30" s="11"/>
      <c r="HE30" s="6"/>
      <c r="HF30" s="4"/>
      <c r="HG30" s="11"/>
      <c r="HH30" s="12"/>
      <c r="HI30" s="10"/>
      <c r="HK30" s="11"/>
      <c r="HL30" s="6"/>
      <c r="HM30" s="4"/>
      <c r="HN30" s="11"/>
      <c r="HO30" s="12"/>
      <c r="HP30" s="10"/>
      <c r="HR30" s="11"/>
      <c r="HS30" s="6"/>
      <c r="HT30" s="4"/>
      <c r="HU30" s="11"/>
      <c r="HV30" s="12"/>
      <c r="HW30" s="10"/>
      <c r="HY30" s="11"/>
      <c r="HZ30" s="6"/>
      <c r="IA30" s="4"/>
      <c r="IB30" s="11"/>
      <c r="IC30" s="12"/>
      <c r="ID30" s="10"/>
      <c r="IF30" s="11"/>
      <c r="IG30" s="6"/>
      <c r="IH30" s="4"/>
      <c r="II30" s="11"/>
      <c r="IJ30" s="12"/>
      <c r="IK30" s="10"/>
      <c r="IM30" s="11"/>
      <c r="IN30" s="6"/>
      <c r="IO30" s="4"/>
      <c r="IP30" s="11"/>
      <c r="IQ30" s="12"/>
      <c r="IR30" s="10"/>
      <c r="IT30" s="11"/>
    </row>
    <row r="31" spans="5:254" ht="12.75">
      <c r="E31" s="11"/>
      <c r="G31" s="70"/>
      <c r="I31" s="11"/>
      <c r="J31" s="6"/>
      <c r="K31" s="4"/>
      <c r="L31" s="11"/>
      <c r="M31" s="12"/>
      <c r="N31" s="10"/>
      <c r="P31" s="11"/>
      <c r="Q31" s="6"/>
      <c r="R31" s="4"/>
      <c r="S31" s="11"/>
      <c r="T31" s="12"/>
      <c r="U31" s="10"/>
      <c r="W31" s="11"/>
      <c r="X31" s="6"/>
      <c r="Y31" s="4"/>
      <c r="Z31" s="11"/>
      <c r="AA31" s="12"/>
      <c r="AB31" s="10"/>
      <c r="AD31" s="11"/>
      <c r="AE31" s="6"/>
      <c r="AF31" s="4"/>
      <c r="AG31" s="11"/>
      <c r="AH31" s="12"/>
      <c r="AI31" s="10"/>
      <c r="AK31" s="11"/>
      <c r="AL31" s="6"/>
      <c r="AM31" s="4"/>
      <c r="AN31" s="11"/>
      <c r="AO31" s="12"/>
      <c r="AP31" s="10"/>
      <c r="AR31" s="11"/>
      <c r="AS31" s="6"/>
      <c r="AT31" s="4"/>
      <c r="AU31" s="11"/>
      <c r="AV31" s="12"/>
      <c r="AW31" s="10"/>
      <c r="AY31" s="11"/>
      <c r="AZ31" s="6"/>
      <c r="BA31" s="4"/>
      <c r="BB31" s="11"/>
      <c r="BC31" s="12"/>
      <c r="BD31" s="10"/>
      <c r="BF31" s="11"/>
      <c r="BG31" s="6"/>
      <c r="BH31" s="4"/>
      <c r="BI31" s="11"/>
      <c r="BJ31" s="12"/>
      <c r="BK31" s="10"/>
      <c r="BM31" s="11"/>
      <c r="BN31" s="6"/>
      <c r="BO31" s="4"/>
      <c r="BP31" s="11"/>
      <c r="BQ31" s="12"/>
      <c r="BR31" s="10"/>
      <c r="BT31" s="11"/>
      <c r="BU31" s="6"/>
      <c r="BV31" s="4"/>
      <c r="BW31" s="11"/>
      <c r="BX31" s="12"/>
      <c r="BY31" s="10"/>
      <c r="CA31" s="11"/>
      <c r="CB31" s="6"/>
      <c r="CC31" s="4"/>
      <c r="CD31" s="11"/>
      <c r="CE31" s="12"/>
      <c r="CF31" s="10"/>
      <c r="CH31" s="11"/>
      <c r="CI31" s="6"/>
      <c r="CJ31" s="4"/>
      <c r="CK31" s="11"/>
      <c r="CL31" s="12"/>
      <c r="CM31" s="10"/>
      <c r="CO31" s="11"/>
      <c r="CP31" s="6"/>
      <c r="CQ31" s="4"/>
      <c r="CR31" s="11"/>
      <c r="CS31" s="12"/>
      <c r="CT31" s="10"/>
      <c r="CV31" s="11"/>
      <c r="CW31" s="6"/>
      <c r="CX31" s="4"/>
      <c r="CY31" s="11"/>
      <c r="CZ31" s="12"/>
      <c r="DA31" s="10"/>
      <c r="DC31" s="11"/>
      <c r="DD31" s="6"/>
      <c r="DE31" s="4"/>
      <c r="DF31" s="11"/>
      <c r="DG31" s="12"/>
      <c r="DH31" s="10"/>
      <c r="DJ31" s="11"/>
      <c r="DK31" s="6"/>
      <c r="DL31" s="4"/>
      <c r="DM31" s="11"/>
      <c r="DN31" s="12"/>
      <c r="DO31" s="10"/>
      <c r="DQ31" s="11"/>
      <c r="DR31" s="6"/>
      <c r="DS31" s="4"/>
      <c r="DT31" s="11"/>
      <c r="DU31" s="12"/>
      <c r="DV31" s="10"/>
      <c r="DX31" s="11"/>
      <c r="DY31" s="6"/>
      <c r="DZ31" s="4"/>
      <c r="EA31" s="11"/>
      <c r="EB31" s="12"/>
      <c r="EC31" s="10"/>
      <c r="EE31" s="11"/>
      <c r="EF31" s="6"/>
      <c r="EG31" s="4"/>
      <c r="EH31" s="11"/>
      <c r="EI31" s="12"/>
      <c r="EJ31" s="10"/>
      <c r="EL31" s="11"/>
      <c r="EM31" s="6"/>
      <c r="EN31" s="4"/>
      <c r="EO31" s="11"/>
      <c r="EP31" s="12"/>
      <c r="EQ31" s="10"/>
      <c r="ES31" s="11"/>
      <c r="ET31" s="6"/>
      <c r="EU31" s="4"/>
      <c r="EV31" s="11"/>
      <c r="EW31" s="12"/>
      <c r="EX31" s="10"/>
      <c r="EZ31" s="11"/>
      <c r="FA31" s="6"/>
      <c r="FB31" s="4"/>
      <c r="FC31" s="11"/>
      <c r="FD31" s="12"/>
      <c r="FE31" s="10"/>
      <c r="FG31" s="11"/>
      <c r="FH31" s="6"/>
      <c r="FI31" s="4"/>
      <c r="FJ31" s="11"/>
      <c r="FK31" s="12"/>
      <c r="FL31" s="10"/>
      <c r="FN31" s="11"/>
      <c r="FO31" s="6"/>
      <c r="FP31" s="4"/>
      <c r="FQ31" s="11"/>
      <c r="FR31" s="12"/>
      <c r="FS31" s="10"/>
      <c r="FU31" s="11"/>
      <c r="FV31" s="6"/>
      <c r="FW31" s="4"/>
      <c r="FX31" s="11"/>
      <c r="FY31" s="12"/>
      <c r="FZ31" s="10"/>
      <c r="GB31" s="11"/>
      <c r="GC31" s="6"/>
      <c r="GD31" s="4"/>
      <c r="GE31" s="11"/>
      <c r="GF31" s="12"/>
      <c r="GG31" s="10"/>
      <c r="GI31" s="11"/>
      <c r="GJ31" s="6"/>
      <c r="GK31" s="4"/>
      <c r="GL31" s="11"/>
      <c r="GM31" s="12"/>
      <c r="GN31" s="10"/>
      <c r="GP31" s="11"/>
      <c r="GQ31" s="6"/>
      <c r="GR31" s="4"/>
      <c r="GS31" s="11"/>
      <c r="GT31" s="12"/>
      <c r="GU31" s="10"/>
      <c r="GW31" s="11"/>
      <c r="GX31" s="6"/>
      <c r="GY31" s="4"/>
      <c r="GZ31" s="11"/>
      <c r="HA31" s="12"/>
      <c r="HB31" s="10"/>
      <c r="HD31" s="11"/>
      <c r="HE31" s="6"/>
      <c r="HF31" s="4"/>
      <c r="HG31" s="11"/>
      <c r="HH31" s="12"/>
      <c r="HI31" s="10"/>
      <c r="HK31" s="11"/>
      <c r="HL31" s="6"/>
      <c r="HM31" s="4"/>
      <c r="HN31" s="11"/>
      <c r="HO31" s="12"/>
      <c r="HP31" s="10"/>
      <c r="HR31" s="11"/>
      <c r="HS31" s="6"/>
      <c r="HT31" s="4"/>
      <c r="HU31" s="11"/>
      <c r="HV31" s="12"/>
      <c r="HW31" s="10"/>
      <c r="HY31" s="11"/>
      <c r="HZ31" s="6"/>
      <c r="IA31" s="4"/>
      <c r="IB31" s="11"/>
      <c r="IC31" s="12"/>
      <c r="ID31" s="10"/>
      <c r="IF31" s="11"/>
      <c r="IG31" s="6"/>
      <c r="IH31" s="4"/>
      <c r="II31" s="11"/>
      <c r="IJ31" s="12"/>
      <c r="IK31" s="10"/>
      <c r="IM31" s="11"/>
      <c r="IN31" s="6"/>
      <c r="IO31" s="4"/>
      <c r="IP31" s="11"/>
      <c r="IQ31" s="12"/>
      <c r="IR31" s="10"/>
      <c r="IT31" s="11"/>
    </row>
    <row r="32" spans="5:7" ht="12.75">
      <c r="E32" s="11"/>
      <c r="G32" s="70"/>
    </row>
    <row r="33" spans="2:254" ht="12.75">
      <c r="B33" s="5" t="s">
        <v>402</v>
      </c>
      <c r="C33" s="6" t="s">
        <v>403</v>
      </c>
      <c r="E33" s="11"/>
      <c r="G33" s="70">
        <f>+G527</f>
        <v>0</v>
      </c>
      <c r="I33" s="11"/>
      <c r="J33" s="6"/>
      <c r="K33" s="4"/>
      <c r="L33" s="11"/>
      <c r="M33" s="12"/>
      <c r="N33" s="10"/>
      <c r="P33" s="11"/>
      <c r="Q33" s="6"/>
      <c r="R33" s="4"/>
      <c r="S33" s="11"/>
      <c r="T33" s="12"/>
      <c r="U33" s="10"/>
      <c r="W33" s="11"/>
      <c r="X33" s="6"/>
      <c r="Y33" s="4"/>
      <c r="Z33" s="11"/>
      <c r="AA33" s="12"/>
      <c r="AB33" s="10"/>
      <c r="AD33" s="11"/>
      <c r="AE33" s="6"/>
      <c r="AF33" s="4"/>
      <c r="AG33" s="11"/>
      <c r="AH33" s="12"/>
      <c r="AI33" s="10"/>
      <c r="AK33" s="11"/>
      <c r="AL33" s="6"/>
      <c r="AM33" s="4"/>
      <c r="AN33" s="11"/>
      <c r="AO33" s="12"/>
      <c r="AP33" s="10"/>
      <c r="AR33" s="11"/>
      <c r="AS33" s="6"/>
      <c r="AT33" s="4"/>
      <c r="AU33" s="11"/>
      <c r="AV33" s="12"/>
      <c r="AW33" s="10"/>
      <c r="AY33" s="11"/>
      <c r="AZ33" s="6"/>
      <c r="BA33" s="4"/>
      <c r="BB33" s="11"/>
      <c r="BC33" s="12"/>
      <c r="BD33" s="10"/>
      <c r="BF33" s="11"/>
      <c r="BG33" s="6"/>
      <c r="BH33" s="4"/>
      <c r="BI33" s="11"/>
      <c r="BJ33" s="12"/>
      <c r="BK33" s="10"/>
      <c r="BM33" s="11"/>
      <c r="BN33" s="6"/>
      <c r="BO33" s="4"/>
      <c r="BP33" s="11"/>
      <c r="BQ33" s="12"/>
      <c r="BR33" s="10"/>
      <c r="BT33" s="11"/>
      <c r="BU33" s="6"/>
      <c r="BV33" s="4"/>
      <c r="BW33" s="11"/>
      <c r="BX33" s="12"/>
      <c r="BY33" s="10"/>
      <c r="CA33" s="11"/>
      <c r="CB33" s="6"/>
      <c r="CC33" s="4"/>
      <c r="CD33" s="11"/>
      <c r="CE33" s="12"/>
      <c r="CF33" s="10"/>
      <c r="CH33" s="11"/>
      <c r="CI33" s="6"/>
      <c r="CJ33" s="4"/>
      <c r="CK33" s="11"/>
      <c r="CL33" s="12"/>
      <c r="CM33" s="10"/>
      <c r="CO33" s="11"/>
      <c r="CP33" s="6"/>
      <c r="CQ33" s="4"/>
      <c r="CR33" s="11"/>
      <c r="CS33" s="12"/>
      <c r="CT33" s="10"/>
      <c r="CV33" s="11"/>
      <c r="CW33" s="6"/>
      <c r="CX33" s="4"/>
      <c r="CY33" s="11"/>
      <c r="CZ33" s="12"/>
      <c r="DA33" s="10"/>
      <c r="DC33" s="11"/>
      <c r="DD33" s="6"/>
      <c r="DE33" s="4"/>
      <c r="DF33" s="11"/>
      <c r="DG33" s="12"/>
      <c r="DH33" s="10"/>
      <c r="DJ33" s="11"/>
      <c r="DK33" s="6"/>
      <c r="DL33" s="4"/>
      <c r="DM33" s="11"/>
      <c r="DN33" s="12"/>
      <c r="DO33" s="10"/>
      <c r="DQ33" s="11"/>
      <c r="DR33" s="6"/>
      <c r="DS33" s="4"/>
      <c r="DT33" s="11"/>
      <c r="DU33" s="12"/>
      <c r="DV33" s="10"/>
      <c r="DX33" s="11"/>
      <c r="DY33" s="6"/>
      <c r="DZ33" s="4"/>
      <c r="EA33" s="11"/>
      <c r="EB33" s="12"/>
      <c r="EC33" s="10"/>
      <c r="EE33" s="11"/>
      <c r="EF33" s="6"/>
      <c r="EG33" s="4"/>
      <c r="EH33" s="11"/>
      <c r="EI33" s="12"/>
      <c r="EJ33" s="10"/>
      <c r="EL33" s="11"/>
      <c r="EM33" s="6"/>
      <c r="EN33" s="4"/>
      <c r="EO33" s="11"/>
      <c r="EP33" s="12"/>
      <c r="EQ33" s="10"/>
      <c r="ES33" s="11"/>
      <c r="ET33" s="6"/>
      <c r="EU33" s="4"/>
      <c r="EV33" s="11"/>
      <c r="EW33" s="12"/>
      <c r="EX33" s="10"/>
      <c r="EZ33" s="11"/>
      <c r="FA33" s="6"/>
      <c r="FB33" s="4"/>
      <c r="FC33" s="11"/>
      <c r="FD33" s="12"/>
      <c r="FE33" s="10"/>
      <c r="FG33" s="11"/>
      <c r="FH33" s="6"/>
      <c r="FI33" s="4"/>
      <c r="FJ33" s="11"/>
      <c r="FK33" s="12"/>
      <c r="FL33" s="10"/>
      <c r="FN33" s="11"/>
      <c r="FO33" s="6"/>
      <c r="FP33" s="4"/>
      <c r="FQ33" s="11"/>
      <c r="FR33" s="12"/>
      <c r="FS33" s="10"/>
      <c r="FU33" s="11"/>
      <c r="FV33" s="6"/>
      <c r="FW33" s="4"/>
      <c r="FX33" s="11"/>
      <c r="FY33" s="12"/>
      <c r="FZ33" s="10"/>
      <c r="GB33" s="11"/>
      <c r="GC33" s="6"/>
      <c r="GD33" s="4"/>
      <c r="GE33" s="11"/>
      <c r="GF33" s="12"/>
      <c r="GG33" s="10"/>
      <c r="GI33" s="11"/>
      <c r="GJ33" s="6"/>
      <c r="GK33" s="4"/>
      <c r="GL33" s="11"/>
      <c r="GM33" s="12"/>
      <c r="GN33" s="10"/>
      <c r="GP33" s="11"/>
      <c r="GQ33" s="6"/>
      <c r="GR33" s="4"/>
      <c r="GS33" s="11"/>
      <c r="GT33" s="12"/>
      <c r="GU33" s="10"/>
      <c r="GW33" s="11"/>
      <c r="GX33" s="6"/>
      <c r="GY33" s="4"/>
      <c r="GZ33" s="11"/>
      <c r="HA33" s="12"/>
      <c r="HB33" s="10"/>
      <c r="HD33" s="11"/>
      <c r="HE33" s="6"/>
      <c r="HF33" s="4"/>
      <c r="HG33" s="11"/>
      <c r="HH33" s="12"/>
      <c r="HI33" s="10"/>
      <c r="HK33" s="11"/>
      <c r="HL33" s="6"/>
      <c r="HM33" s="4"/>
      <c r="HN33" s="11"/>
      <c r="HO33" s="12"/>
      <c r="HP33" s="10"/>
      <c r="HR33" s="11"/>
      <c r="HS33" s="6"/>
      <c r="HT33" s="4"/>
      <c r="HU33" s="11"/>
      <c r="HV33" s="12"/>
      <c r="HW33" s="10"/>
      <c r="HY33" s="11"/>
      <c r="HZ33" s="6"/>
      <c r="IA33" s="4"/>
      <c r="IB33" s="11"/>
      <c r="IC33" s="12"/>
      <c r="ID33" s="10"/>
      <c r="IF33" s="11"/>
      <c r="IG33" s="6"/>
      <c r="IH33" s="4"/>
      <c r="II33" s="11"/>
      <c r="IJ33" s="12"/>
      <c r="IK33" s="10"/>
      <c r="IM33" s="11"/>
      <c r="IN33" s="6"/>
      <c r="IO33" s="4"/>
      <c r="IP33" s="11"/>
      <c r="IQ33" s="12"/>
      <c r="IR33" s="10"/>
      <c r="IT33" s="11"/>
    </row>
    <row r="34" spans="5:254" ht="12.75">
      <c r="E34" s="11"/>
      <c r="G34" s="70"/>
      <c r="I34" s="11"/>
      <c r="J34" s="6"/>
      <c r="K34" s="4"/>
      <c r="L34" s="11"/>
      <c r="M34" s="12"/>
      <c r="N34" s="10"/>
      <c r="P34" s="11"/>
      <c r="Q34" s="6"/>
      <c r="R34" s="4"/>
      <c r="S34" s="11"/>
      <c r="T34" s="12"/>
      <c r="U34" s="10"/>
      <c r="W34" s="11"/>
      <c r="X34" s="6"/>
      <c r="Y34" s="4"/>
      <c r="Z34" s="11"/>
      <c r="AA34" s="12"/>
      <c r="AB34" s="10"/>
      <c r="AD34" s="11"/>
      <c r="AE34" s="6"/>
      <c r="AF34" s="4"/>
      <c r="AG34" s="11"/>
      <c r="AH34" s="12"/>
      <c r="AI34" s="10"/>
      <c r="AK34" s="11"/>
      <c r="AL34" s="6"/>
      <c r="AM34" s="4"/>
      <c r="AN34" s="11"/>
      <c r="AO34" s="12"/>
      <c r="AP34" s="10"/>
      <c r="AR34" s="11"/>
      <c r="AS34" s="6"/>
      <c r="AT34" s="4"/>
      <c r="AU34" s="11"/>
      <c r="AV34" s="12"/>
      <c r="AW34" s="10"/>
      <c r="AY34" s="11"/>
      <c r="AZ34" s="6"/>
      <c r="BA34" s="4"/>
      <c r="BB34" s="11"/>
      <c r="BC34" s="12"/>
      <c r="BD34" s="10"/>
      <c r="BF34" s="11"/>
      <c r="BG34" s="6"/>
      <c r="BH34" s="4"/>
      <c r="BI34" s="11"/>
      <c r="BJ34" s="12"/>
      <c r="BK34" s="10"/>
      <c r="BM34" s="11"/>
      <c r="BN34" s="6"/>
      <c r="BO34" s="4"/>
      <c r="BP34" s="11"/>
      <c r="BQ34" s="12"/>
      <c r="BR34" s="10"/>
      <c r="BT34" s="11"/>
      <c r="BU34" s="6"/>
      <c r="BV34" s="4"/>
      <c r="BW34" s="11"/>
      <c r="BX34" s="12"/>
      <c r="BY34" s="10"/>
      <c r="CA34" s="11"/>
      <c r="CB34" s="6"/>
      <c r="CC34" s="4"/>
      <c r="CD34" s="11"/>
      <c r="CE34" s="12"/>
      <c r="CF34" s="10"/>
      <c r="CH34" s="11"/>
      <c r="CI34" s="6"/>
      <c r="CJ34" s="4"/>
      <c r="CK34" s="11"/>
      <c r="CL34" s="12"/>
      <c r="CM34" s="10"/>
      <c r="CO34" s="11"/>
      <c r="CP34" s="6"/>
      <c r="CQ34" s="4"/>
      <c r="CR34" s="11"/>
      <c r="CS34" s="12"/>
      <c r="CT34" s="10"/>
      <c r="CV34" s="11"/>
      <c r="CW34" s="6"/>
      <c r="CX34" s="4"/>
      <c r="CY34" s="11"/>
      <c r="CZ34" s="12"/>
      <c r="DA34" s="10"/>
      <c r="DC34" s="11"/>
      <c r="DD34" s="6"/>
      <c r="DE34" s="4"/>
      <c r="DF34" s="11"/>
      <c r="DG34" s="12"/>
      <c r="DH34" s="10"/>
      <c r="DJ34" s="11"/>
      <c r="DK34" s="6"/>
      <c r="DL34" s="4"/>
      <c r="DM34" s="11"/>
      <c r="DN34" s="12"/>
      <c r="DO34" s="10"/>
      <c r="DQ34" s="11"/>
      <c r="DR34" s="6"/>
      <c r="DS34" s="4"/>
      <c r="DT34" s="11"/>
      <c r="DU34" s="12"/>
      <c r="DV34" s="10"/>
      <c r="DX34" s="11"/>
      <c r="DY34" s="6"/>
      <c r="DZ34" s="4"/>
      <c r="EA34" s="11"/>
      <c r="EB34" s="12"/>
      <c r="EC34" s="10"/>
      <c r="EE34" s="11"/>
      <c r="EF34" s="6"/>
      <c r="EG34" s="4"/>
      <c r="EH34" s="11"/>
      <c r="EI34" s="12"/>
      <c r="EJ34" s="10"/>
      <c r="EL34" s="11"/>
      <c r="EM34" s="6"/>
      <c r="EN34" s="4"/>
      <c r="EO34" s="11"/>
      <c r="EP34" s="12"/>
      <c r="EQ34" s="10"/>
      <c r="ES34" s="11"/>
      <c r="ET34" s="6"/>
      <c r="EU34" s="4"/>
      <c r="EV34" s="11"/>
      <c r="EW34" s="12"/>
      <c r="EX34" s="10"/>
      <c r="EZ34" s="11"/>
      <c r="FA34" s="6"/>
      <c r="FB34" s="4"/>
      <c r="FC34" s="11"/>
      <c r="FD34" s="12"/>
      <c r="FE34" s="10"/>
      <c r="FG34" s="11"/>
      <c r="FH34" s="6"/>
      <c r="FI34" s="4"/>
      <c r="FJ34" s="11"/>
      <c r="FK34" s="12"/>
      <c r="FL34" s="10"/>
      <c r="FN34" s="11"/>
      <c r="FO34" s="6"/>
      <c r="FP34" s="4"/>
      <c r="FQ34" s="11"/>
      <c r="FR34" s="12"/>
      <c r="FS34" s="10"/>
      <c r="FU34" s="11"/>
      <c r="FV34" s="6"/>
      <c r="FW34" s="4"/>
      <c r="FX34" s="11"/>
      <c r="FY34" s="12"/>
      <c r="FZ34" s="10"/>
      <c r="GB34" s="11"/>
      <c r="GC34" s="6"/>
      <c r="GD34" s="4"/>
      <c r="GE34" s="11"/>
      <c r="GF34" s="12"/>
      <c r="GG34" s="10"/>
      <c r="GI34" s="11"/>
      <c r="GJ34" s="6"/>
      <c r="GK34" s="4"/>
      <c r="GL34" s="11"/>
      <c r="GM34" s="12"/>
      <c r="GN34" s="10"/>
      <c r="GP34" s="11"/>
      <c r="GQ34" s="6"/>
      <c r="GR34" s="4"/>
      <c r="GS34" s="11"/>
      <c r="GT34" s="12"/>
      <c r="GU34" s="10"/>
      <c r="GW34" s="11"/>
      <c r="GX34" s="6"/>
      <c r="GY34" s="4"/>
      <c r="GZ34" s="11"/>
      <c r="HA34" s="12"/>
      <c r="HB34" s="10"/>
      <c r="HD34" s="11"/>
      <c r="HE34" s="6"/>
      <c r="HF34" s="4"/>
      <c r="HG34" s="11"/>
      <c r="HH34" s="12"/>
      <c r="HI34" s="10"/>
      <c r="HK34" s="11"/>
      <c r="HL34" s="6"/>
      <c r="HM34" s="4"/>
      <c r="HN34" s="11"/>
      <c r="HO34" s="12"/>
      <c r="HP34" s="10"/>
      <c r="HR34" s="11"/>
      <c r="HS34" s="6"/>
      <c r="HT34" s="4"/>
      <c r="HU34" s="11"/>
      <c r="HV34" s="12"/>
      <c r="HW34" s="10"/>
      <c r="HY34" s="11"/>
      <c r="HZ34" s="6"/>
      <c r="IA34" s="4"/>
      <c r="IB34" s="11"/>
      <c r="IC34" s="12"/>
      <c r="ID34" s="10"/>
      <c r="IF34" s="11"/>
      <c r="IG34" s="6"/>
      <c r="IH34" s="4"/>
      <c r="II34" s="11"/>
      <c r="IJ34" s="12"/>
      <c r="IK34" s="10"/>
      <c r="IM34" s="11"/>
      <c r="IN34" s="6"/>
      <c r="IO34" s="4"/>
      <c r="IP34" s="11"/>
      <c r="IQ34" s="12"/>
      <c r="IR34" s="10"/>
      <c r="IT34" s="11"/>
    </row>
    <row r="35" spans="5:7" ht="12.75">
      <c r="E35" s="11"/>
      <c r="G35" s="70"/>
    </row>
    <row r="36" spans="2:254" ht="12.75">
      <c r="B36" s="5" t="s">
        <v>404</v>
      </c>
      <c r="C36" s="6" t="s">
        <v>405</v>
      </c>
      <c r="E36" s="11"/>
      <c r="G36" s="70">
        <f>+G536</f>
        <v>0</v>
      </c>
      <c r="I36" s="11"/>
      <c r="J36" s="6"/>
      <c r="K36" s="4"/>
      <c r="L36" s="11"/>
      <c r="M36" s="12"/>
      <c r="N36" s="10"/>
      <c r="P36" s="11"/>
      <c r="Q36" s="6"/>
      <c r="R36" s="4"/>
      <c r="S36" s="11"/>
      <c r="T36" s="12"/>
      <c r="U36" s="10"/>
      <c r="W36" s="11"/>
      <c r="X36" s="6"/>
      <c r="Y36" s="4"/>
      <c r="Z36" s="11"/>
      <c r="AA36" s="12"/>
      <c r="AB36" s="10"/>
      <c r="AD36" s="11"/>
      <c r="AE36" s="6"/>
      <c r="AF36" s="4"/>
      <c r="AG36" s="11"/>
      <c r="AH36" s="12"/>
      <c r="AI36" s="10"/>
      <c r="AK36" s="11"/>
      <c r="AL36" s="6"/>
      <c r="AM36" s="4"/>
      <c r="AN36" s="11"/>
      <c r="AO36" s="12"/>
      <c r="AP36" s="10"/>
      <c r="AR36" s="11"/>
      <c r="AS36" s="6"/>
      <c r="AT36" s="4"/>
      <c r="AU36" s="11"/>
      <c r="AV36" s="12"/>
      <c r="AW36" s="10"/>
      <c r="AY36" s="11"/>
      <c r="AZ36" s="6"/>
      <c r="BA36" s="4"/>
      <c r="BB36" s="11"/>
      <c r="BC36" s="12"/>
      <c r="BD36" s="10"/>
      <c r="BF36" s="11"/>
      <c r="BG36" s="6"/>
      <c r="BH36" s="4"/>
      <c r="BI36" s="11"/>
      <c r="BJ36" s="12"/>
      <c r="BK36" s="10"/>
      <c r="BM36" s="11"/>
      <c r="BN36" s="6"/>
      <c r="BO36" s="4"/>
      <c r="BP36" s="11"/>
      <c r="BQ36" s="12"/>
      <c r="BR36" s="10"/>
      <c r="BT36" s="11"/>
      <c r="BU36" s="6"/>
      <c r="BV36" s="4"/>
      <c r="BW36" s="11"/>
      <c r="BX36" s="12"/>
      <c r="BY36" s="10"/>
      <c r="CA36" s="11"/>
      <c r="CB36" s="6"/>
      <c r="CC36" s="4"/>
      <c r="CD36" s="11"/>
      <c r="CE36" s="12"/>
      <c r="CF36" s="10"/>
      <c r="CH36" s="11"/>
      <c r="CI36" s="6"/>
      <c r="CJ36" s="4"/>
      <c r="CK36" s="11"/>
      <c r="CL36" s="12"/>
      <c r="CM36" s="10"/>
      <c r="CO36" s="11"/>
      <c r="CP36" s="6"/>
      <c r="CQ36" s="4"/>
      <c r="CR36" s="11"/>
      <c r="CS36" s="12"/>
      <c r="CT36" s="10"/>
      <c r="CV36" s="11"/>
      <c r="CW36" s="6"/>
      <c r="CX36" s="4"/>
      <c r="CY36" s="11"/>
      <c r="CZ36" s="12"/>
      <c r="DA36" s="10"/>
      <c r="DC36" s="11"/>
      <c r="DD36" s="6"/>
      <c r="DE36" s="4"/>
      <c r="DF36" s="11"/>
      <c r="DG36" s="12"/>
      <c r="DH36" s="10"/>
      <c r="DJ36" s="11"/>
      <c r="DK36" s="6"/>
      <c r="DL36" s="4"/>
      <c r="DM36" s="11"/>
      <c r="DN36" s="12"/>
      <c r="DO36" s="10"/>
      <c r="DQ36" s="11"/>
      <c r="DR36" s="6"/>
      <c r="DS36" s="4"/>
      <c r="DT36" s="11"/>
      <c r="DU36" s="12"/>
      <c r="DV36" s="10"/>
      <c r="DX36" s="11"/>
      <c r="DY36" s="6"/>
      <c r="DZ36" s="4"/>
      <c r="EA36" s="11"/>
      <c r="EB36" s="12"/>
      <c r="EC36" s="10"/>
      <c r="EE36" s="11"/>
      <c r="EF36" s="6"/>
      <c r="EG36" s="4"/>
      <c r="EH36" s="11"/>
      <c r="EI36" s="12"/>
      <c r="EJ36" s="10"/>
      <c r="EL36" s="11"/>
      <c r="EM36" s="6"/>
      <c r="EN36" s="4"/>
      <c r="EO36" s="11"/>
      <c r="EP36" s="12"/>
      <c r="EQ36" s="10"/>
      <c r="ES36" s="11"/>
      <c r="ET36" s="6"/>
      <c r="EU36" s="4"/>
      <c r="EV36" s="11"/>
      <c r="EW36" s="12"/>
      <c r="EX36" s="10"/>
      <c r="EZ36" s="11"/>
      <c r="FA36" s="6"/>
      <c r="FB36" s="4"/>
      <c r="FC36" s="11"/>
      <c r="FD36" s="12"/>
      <c r="FE36" s="10"/>
      <c r="FG36" s="11"/>
      <c r="FH36" s="6"/>
      <c r="FI36" s="4"/>
      <c r="FJ36" s="11"/>
      <c r="FK36" s="12"/>
      <c r="FL36" s="10"/>
      <c r="FN36" s="11"/>
      <c r="FO36" s="6"/>
      <c r="FP36" s="4"/>
      <c r="FQ36" s="11"/>
      <c r="FR36" s="12"/>
      <c r="FS36" s="10"/>
      <c r="FU36" s="11"/>
      <c r="FV36" s="6"/>
      <c r="FW36" s="4"/>
      <c r="FX36" s="11"/>
      <c r="FY36" s="12"/>
      <c r="FZ36" s="10"/>
      <c r="GB36" s="11"/>
      <c r="GC36" s="6"/>
      <c r="GD36" s="4"/>
      <c r="GE36" s="11"/>
      <c r="GF36" s="12"/>
      <c r="GG36" s="10"/>
      <c r="GI36" s="11"/>
      <c r="GJ36" s="6"/>
      <c r="GK36" s="4"/>
      <c r="GL36" s="11"/>
      <c r="GM36" s="12"/>
      <c r="GN36" s="10"/>
      <c r="GP36" s="11"/>
      <c r="GQ36" s="6"/>
      <c r="GR36" s="4"/>
      <c r="GS36" s="11"/>
      <c r="GT36" s="12"/>
      <c r="GU36" s="10"/>
      <c r="GW36" s="11"/>
      <c r="GX36" s="6"/>
      <c r="GY36" s="4"/>
      <c r="GZ36" s="11"/>
      <c r="HA36" s="12"/>
      <c r="HB36" s="10"/>
      <c r="HD36" s="11"/>
      <c r="HE36" s="6"/>
      <c r="HF36" s="4"/>
      <c r="HG36" s="11"/>
      <c r="HH36" s="12"/>
      <c r="HI36" s="10"/>
      <c r="HK36" s="11"/>
      <c r="HL36" s="6"/>
      <c r="HM36" s="4"/>
      <c r="HN36" s="11"/>
      <c r="HO36" s="12"/>
      <c r="HP36" s="10"/>
      <c r="HR36" s="11"/>
      <c r="HS36" s="6"/>
      <c r="HT36" s="4"/>
      <c r="HU36" s="11"/>
      <c r="HV36" s="12"/>
      <c r="HW36" s="10"/>
      <c r="HY36" s="11"/>
      <c r="HZ36" s="6"/>
      <c r="IA36" s="4"/>
      <c r="IB36" s="11"/>
      <c r="IC36" s="12"/>
      <c r="ID36" s="10"/>
      <c r="IF36" s="11"/>
      <c r="IG36" s="6"/>
      <c r="IH36" s="4"/>
      <c r="II36" s="11"/>
      <c r="IJ36" s="12"/>
      <c r="IK36" s="10"/>
      <c r="IM36" s="11"/>
      <c r="IN36" s="6"/>
      <c r="IO36" s="4"/>
      <c r="IP36" s="11"/>
      <c r="IQ36" s="12"/>
      <c r="IR36" s="10"/>
      <c r="IT36" s="11"/>
    </row>
    <row r="37" spans="5:7" ht="12.75">
      <c r="E37" s="11"/>
      <c r="G37" s="71"/>
    </row>
    <row r="38" spans="1:7" ht="12.75">
      <c r="A38" s="13"/>
      <c r="B38" s="13"/>
      <c r="E38" s="11"/>
      <c r="G38" s="72"/>
    </row>
    <row r="39" spans="1:7" ht="12.75">
      <c r="A39" s="14"/>
      <c r="B39" s="14"/>
      <c r="C39" s="15" t="s">
        <v>406</v>
      </c>
      <c r="D39" s="81"/>
      <c r="E39" s="92"/>
      <c r="F39" s="42"/>
      <c r="G39" s="73">
        <f>SUM(G12:G38)</f>
        <v>0</v>
      </c>
    </row>
    <row r="40" spans="3:7" ht="12.75">
      <c r="C40" s="16"/>
      <c r="E40" s="86"/>
      <c r="F40" s="43"/>
      <c r="G40" s="41"/>
    </row>
    <row r="41" spans="3:7" ht="12.75">
      <c r="C41" s="16"/>
      <c r="E41" s="86"/>
      <c r="F41" s="43"/>
      <c r="G41" s="41"/>
    </row>
    <row r="42" spans="3:7" ht="12.75">
      <c r="C42" s="16"/>
      <c r="E42" s="86"/>
      <c r="F42" s="43"/>
      <c r="G42" s="41"/>
    </row>
    <row r="43" spans="3:7" ht="12.75">
      <c r="C43" s="248" t="s">
        <v>1063</v>
      </c>
      <c r="D43" s="249"/>
      <c r="E43" s="249"/>
      <c r="F43" s="249"/>
      <c r="G43" s="249"/>
    </row>
    <row r="44" spans="5:7" ht="12.75">
      <c r="E44" s="11"/>
      <c r="F44" s="24"/>
      <c r="G44" s="24"/>
    </row>
    <row r="45" ht="12.75">
      <c r="E45" s="11"/>
    </row>
    <row r="46" spans="1:254" ht="12.75">
      <c r="A46" s="78"/>
      <c r="B46" s="78" t="s">
        <v>390</v>
      </c>
      <c r="C46" s="79" t="s">
        <v>407</v>
      </c>
      <c r="D46" s="82" t="s">
        <v>167</v>
      </c>
      <c r="E46" s="82" t="s">
        <v>408</v>
      </c>
      <c r="F46" s="76" t="s">
        <v>409</v>
      </c>
      <c r="G46" s="77" t="s">
        <v>389</v>
      </c>
      <c r="I46" s="11"/>
      <c r="J46" s="6"/>
      <c r="K46" s="4"/>
      <c r="L46" s="11"/>
      <c r="M46" s="12"/>
      <c r="N46" s="10"/>
      <c r="P46" s="11"/>
      <c r="Q46" s="6"/>
      <c r="R46" s="4"/>
      <c r="S46" s="11"/>
      <c r="T46" s="12"/>
      <c r="U46" s="10"/>
      <c r="W46" s="11"/>
      <c r="X46" s="6"/>
      <c r="Y46" s="4"/>
      <c r="Z46" s="11"/>
      <c r="AA46" s="12"/>
      <c r="AB46" s="10"/>
      <c r="AD46" s="11"/>
      <c r="AE46" s="6"/>
      <c r="AF46" s="4"/>
      <c r="AG46" s="11"/>
      <c r="AH46" s="12"/>
      <c r="AI46" s="10"/>
      <c r="AK46" s="11"/>
      <c r="AL46" s="6"/>
      <c r="AM46" s="4"/>
      <c r="AN46" s="11"/>
      <c r="AO46" s="12"/>
      <c r="AP46" s="10"/>
      <c r="AR46" s="11"/>
      <c r="AS46" s="6"/>
      <c r="AT46" s="4"/>
      <c r="AU46" s="11"/>
      <c r="AV46" s="12"/>
      <c r="AW46" s="10"/>
      <c r="AY46" s="11"/>
      <c r="AZ46" s="6"/>
      <c r="BA46" s="4"/>
      <c r="BB46" s="11"/>
      <c r="BC46" s="12"/>
      <c r="BD46" s="10"/>
      <c r="BF46" s="11"/>
      <c r="BG46" s="6"/>
      <c r="BH46" s="4"/>
      <c r="BI46" s="11"/>
      <c r="BJ46" s="12"/>
      <c r="BK46" s="10"/>
      <c r="BM46" s="11"/>
      <c r="BN46" s="6"/>
      <c r="BO46" s="4"/>
      <c r="BP46" s="11"/>
      <c r="BQ46" s="12"/>
      <c r="BR46" s="10"/>
      <c r="BT46" s="11"/>
      <c r="BU46" s="6"/>
      <c r="BV46" s="4"/>
      <c r="BW46" s="11"/>
      <c r="BX46" s="12"/>
      <c r="BY46" s="10"/>
      <c r="CA46" s="11"/>
      <c r="CB46" s="6"/>
      <c r="CC46" s="4"/>
      <c r="CD46" s="11"/>
      <c r="CE46" s="12"/>
      <c r="CF46" s="10"/>
      <c r="CH46" s="11"/>
      <c r="CI46" s="6"/>
      <c r="CJ46" s="4"/>
      <c r="CK46" s="11"/>
      <c r="CL46" s="12"/>
      <c r="CM46" s="10"/>
      <c r="CO46" s="11"/>
      <c r="CP46" s="6"/>
      <c r="CQ46" s="4"/>
      <c r="CR46" s="11"/>
      <c r="CS46" s="12"/>
      <c r="CT46" s="10"/>
      <c r="CV46" s="11"/>
      <c r="CW46" s="6"/>
      <c r="CX46" s="4"/>
      <c r="CY46" s="11"/>
      <c r="CZ46" s="12"/>
      <c r="DA46" s="10"/>
      <c r="DC46" s="11"/>
      <c r="DD46" s="6"/>
      <c r="DE46" s="4"/>
      <c r="DF46" s="11"/>
      <c r="DG46" s="12"/>
      <c r="DH46" s="10"/>
      <c r="DJ46" s="11"/>
      <c r="DK46" s="6"/>
      <c r="DL46" s="4"/>
      <c r="DM46" s="11"/>
      <c r="DN46" s="12"/>
      <c r="DO46" s="10"/>
      <c r="DQ46" s="11"/>
      <c r="DR46" s="6"/>
      <c r="DS46" s="4"/>
      <c r="DT46" s="11"/>
      <c r="DU46" s="12"/>
      <c r="DV46" s="10"/>
      <c r="DX46" s="11"/>
      <c r="DY46" s="6"/>
      <c r="DZ46" s="4"/>
      <c r="EA46" s="11"/>
      <c r="EB46" s="12"/>
      <c r="EC46" s="10"/>
      <c r="EE46" s="11"/>
      <c r="EF46" s="6"/>
      <c r="EG46" s="4"/>
      <c r="EH46" s="11"/>
      <c r="EI46" s="12"/>
      <c r="EJ46" s="10"/>
      <c r="EL46" s="11"/>
      <c r="EM46" s="6"/>
      <c r="EN46" s="4"/>
      <c r="EO46" s="11"/>
      <c r="EP46" s="12"/>
      <c r="EQ46" s="10"/>
      <c r="ES46" s="11"/>
      <c r="ET46" s="6"/>
      <c r="EU46" s="4"/>
      <c r="EV46" s="11"/>
      <c r="EW46" s="12"/>
      <c r="EX46" s="10"/>
      <c r="EZ46" s="11"/>
      <c r="FA46" s="6"/>
      <c r="FB46" s="4"/>
      <c r="FC46" s="11"/>
      <c r="FD46" s="12"/>
      <c r="FE46" s="10"/>
      <c r="FG46" s="11"/>
      <c r="FH46" s="6"/>
      <c r="FI46" s="4"/>
      <c r="FJ46" s="11"/>
      <c r="FK46" s="12"/>
      <c r="FL46" s="10"/>
      <c r="FN46" s="11"/>
      <c r="FO46" s="6"/>
      <c r="FP46" s="4"/>
      <c r="FQ46" s="11"/>
      <c r="FR46" s="12"/>
      <c r="FS46" s="10"/>
      <c r="FU46" s="11"/>
      <c r="FV46" s="6"/>
      <c r="FW46" s="4"/>
      <c r="FX46" s="11"/>
      <c r="FY46" s="12"/>
      <c r="FZ46" s="10"/>
      <c r="GB46" s="11"/>
      <c r="GC46" s="6"/>
      <c r="GD46" s="4"/>
      <c r="GE46" s="11"/>
      <c r="GF46" s="12"/>
      <c r="GG46" s="10"/>
      <c r="GI46" s="11"/>
      <c r="GJ46" s="6"/>
      <c r="GK46" s="4"/>
      <c r="GL46" s="11"/>
      <c r="GM46" s="12"/>
      <c r="GN46" s="10"/>
      <c r="GP46" s="11"/>
      <c r="GQ46" s="6"/>
      <c r="GR46" s="4"/>
      <c r="GS46" s="11"/>
      <c r="GT46" s="12"/>
      <c r="GU46" s="10"/>
      <c r="GW46" s="11"/>
      <c r="GX46" s="6"/>
      <c r="GY46" s="4"/>
      <c r="GZ46" s="11"/>
      <c r="HA46" s="12"/>
      <c r="HB46" s="10"/>
      <c r="HD46" s="11"/>
      <c r="HE46" s="6"/>
      <c r="HF46" s="4"/>
      <c r="HG46" s="11"/>
      <c r="HH46" s="12"/>
      <c r="HI46" s="10"/>
      <c r="HK46" s="11"/>
      <c r="HL46" s="6"/>
      <c r="HM46" s="4"/>
      <c r="HN46" s="11"/>
      <c r="HO46" s="12"/>
      <c r="HP46" s="10"/>
      <c r="HR46" s="11"/>
      <c r="HS46" s="6"/>
      <c r="HT46" s="4"/>
      <c r="HU46" s="11"/>
      <c r="HV46" s="12"/>
      <c r="HW46" s="10"/>
      <c r="HY46" s="11"/>
      <c r="HZ46" s="6"/>
      <c r="IA46" s="4"/>
      <c r="IB46" s="11"/>
      <c r="IC46" s="12"/>
      <c r="ID46" s="10"/>
      <c r="IF46" s="11"/>
      <c r="IG46" s="6"/>
      <c r="IH46" s="4"/>
      <c r="II46" s="11"/>
      <c r="IJ46" s="12"/>
      <c r="IK46" s="10"/>
      <c r="IM46" s="11"/>
      <c r="IN46" s="6"/>
      <c r="IO46" s="4"/>
      <c r="IP46" s="11"/>
      <c r="IQ46" s="12"/>
      <c r="IR46" s="10"/>
      <c r="IT46" s="11"/>
    </row>
    <row r="47" spans="5:254" ht="12.75">
      <c r="E47" s="11"/>
      <c r="F47" s="24"/>
      <c r="I47" s="11"/>
      <c r="J47" s="6"/>
      <c r="K47" s="4"/>
      <c r="L47" s="11"/>
      <c r="M47" s="12"/>
      <c r="N47" s="10"/>
      <c r="P47" s="11"/>
      <c r="Q47" s="6"/>
      <c r="R47" s="4"/>
      <c r="S47" s="11"/>
      <c r="T47" s="12"/>
      <c r="U47" s="10"/>
      <c r="W47" s="11"/>
      <c r="X47" s="6"/>
      <c r="Y47" s="4"/>
      <c r="Z47" s="11"/>
      <c r="AA47" s="12"/>
      <c r="AB47" s="10"/>
      <c r="AD47" s="11"/>
      <c r="AE47" s="6"/>
      <c r="AF47" s="4"/>
      <c r="AG47" s="11"/>
      <c r="AH47" s="12"/>
      <c r="AI47" s="10"/>
      <c r="AK47" s="11"/>
      <c r="AL47" s="6"/>
      <c r="AM47" s="4"/>
      <c r="AN47" s="11"/>
      <c r="AO47" s="12"/>
      <c r="AP47" s="10"/>
      <c r="AR47" s="11"/>
      <c r="AS47" s="6"/>
      <c r="AT47" s="4"/>
      <c r="AU47" s="11"/>
      <c r="AV47" s="12"/>
      <c r="AW47" s="10"/>
      <c r="AY47" s="11"/>
      <c r="AZ47" s="6"/>
      <c r="BA47" s="4"/>
      <c r="BB47" s="11"/>
      <c r="BC47" s="12"/>
      <c r="BD47" s="10"/>
      <c r="BF47" s="11"/>
      <c r="BG47" s="6"/>
      <c r="BH47" s="4"/>
      <c r="BI47" s="11"/>
      <c r="BJ47" s="12"/>
      <c r="BK47" s="10"/>
      <c r="BM47" s="11"/>
      <c r="BN47" s="6"/>
      <c r="BO47" s="4"/>
      <c r="BP47" s="11"/>
      <c r="BQ47" s="12"/>
      <c r="BR47" s="10"/>
      <c r="BT47" s="11"/>
      <c r="BU47" s="6"/>
      <c r="BV47" s="4"/>
      <c r="BW47" s="11"/>
      <c r="BX47" s="12"/>
      <c r="BY47" s="10"/>
      <c r="CA47" s="11"/>
      <c r="CB47" s="6"/>
      <c r="CC47" s="4"/>
      <c r="CD47" s="11"/>
      <c r="CE47" s="12"/>
      <c r="CF47" s="10"/>
      <c r="CH47" s="11"/>
      <c r="CI47" s="6"/>
      <c r="CJ47" s="4"/>
      <c r="CK47" s="11"/>
      <c r="CL47" s="12"/>
      <c r="CM47" s="10"/>
      <c r="CO47" s="11"/>
      <c r="CP47" s="6"/>
      <c r="CQ47" s="4"/>
      <c r="CR47" s="11"/>
      <c r="CS47" s="12"/>
      <c r="CT47" s="10"/>
      <c r="CV47" s="11"/>
      <c r="CW47" s="6"/>
      <c r="CX47" s="4"/>
      <c r="CY47" s="11"/>
      <c r="CZ47" s="12"/>
      <c r="DA47" s="10"/>
      <c r="DC47" s="11"/>
      <c r="DD47" s="6"/>
      <c r="DE47" s="4"/>
      <c r="DF47" s="11"/>
      <c r="DG47" s="12"/>
      <c r="DH47" s="10"/>
      <c r="DJ47" s="11"/>
      <c r="DK47" s="6"/>
      <c r="DL47" s="4"/>
      <c r="DM47" s="11"/>
      <c r="DN47" s="12"/>
      <c r="DO47" s="10"/>
      <c r="DQ47" s="11"/>
      <c r="DR47" s="6"/>
      <c r="DS47" s="4"/>
      <c r="DT47" s="11"/>
      <c r="DU47" s="12"/>
      <c r="DV47" s="10"/>
      <c r="DX47" s="11"/>
      <c r="DY47" s="6"/>
      <c r="DZ47" s="4"/>
      <c r="EA47" s="11"/>
      <c r="EB47" s="12"/>
      <c r="EC47" s="10"/>
      <c r="EE47" s="11"/>
      <c r="EF47" s="6"/>
      <c r="EG47" s="4"/>
      <c r="EH47" s="11"/>
      <c r="EI47" s="12"/>
      <c r="EJ47" s="10"/>
      <c r="EL47" s="11"/>
      <c r="EM47" s="6"/>
      <c r="EN47" s="4"/>
      <c r="EO47" s="11"/>
      <c r="EP47" s="12"/>
      <c r="EQ47" s="10"/>
      <c r="ES47" s="11"/>
      <c r="ET47" s="6"/>
      <c r="EU47" s="4"/>
      <c r="EV47" s="11"/>
      <c r="EW47" s="12"/>
      <c r="EX47" s="10"/>
      <c r="EZ47" s="11"/>
      <c r="FA47" s="6"/>
      <c r="FB47" s="4"/>
      <c r="FC47" s="11"/>
      <c r="FD47" s="12"/>
      <c r="FE47" s="10"/>
      <c r="FG47" s="11"/>
      <c r="FH47" s="6"/>
      <c r="FI47" s="4"/>
      <c r="FJ47" s="11"/>
      <c r="FK47" s="12"/>
      <c r="FL47" s="10"/>
      <c r="FN47" s="11"/>
      <c r="FO47" s="6"/>
      <c r="FP47" s="4"/>
      <c r="FQ47" s="11"/>
      <c r="FR47" s="12"/>
      <c r="FS47" s="10"/>
      <c r="FU47" s="11"/>
      <c r="FV47" s="6"/>
      <c r="FW47" s="4"/>
      <c r="FX47" s="11"/>
      <c r="FY47" s="12"/>
      <c r="FZ47" s="10"/>
      <c r="GB47" s="11"/>
      <c r="GC47" s="6"/>
      <c r="GD47" s="4"/>
      <c r="GE47" s="11"/>
      <c r="GF47" s="12"/>
      <c r="GG47" s="10"/>
      <c r="GI47" s="11"/>
      <c r="GJ47" s="6"/>
      <c r="GK47" s="4"/>
      <c r="GL47" s="11"/>
      <c r="GM47" s="12"/>
      <c r="GN47" s="10"/>
      <c r="GP47" s="11"/>
      <c r="GQ47" s="6"/>
      <c r="GR47" s="4"/>
      <c r="GS47" s="11"/>
      <c r="GT47" s="12"/>
      <c r="GU47" s="10"/>
      <c r="GW47" s="11"/>
      <c r="GX47" s="6"/>
      <c r="GY47" s="4"/>
      <c r="GZ47" s="11"/>
      <c r="HA47" s="12"/>
      <c r="HB47" s="10"/>
      <c r="HD47" s="11"/>
      <c r="HE47" s="6"/>
      <c r="HF47" s="4"/>
      <c r="HG47" s="11"/>
      <c r="HH47" s="12"/>
      <c r="HI47" s="10"/>
      <c r="HK47" s="11"/>
      <c r="HL47" s="6"/>
      <c r="HM47" s="4"/>
      <c r="HN47" s="11"/>
      <c r="HO47" s="12"/>
      <c r="HP47" s="10"/>
      <c r="HR47" s="11"/>
      <c r="HS47" s="6"/>
      <c r="HT47" s="4"/>
      <c r="HU47" s="11"/>
      <c r="HV47" s="12"/>
      <c r="HW47" s="10"/>
      <c r="HY47" s="11"/>
      <c r="HZ47" s="6"/>
      <c r="IA47" s="4"/>
      <c r="IB47" s="11"/>
      <c r="IC47" s="12"/>
      <c r="ID47" s="10"/>
      <c r="IF47" s="11"/>
      <c r="IG47" s="6"/>
      <c r="IH47" s="4"/>
      <c r="II47" s="11"/>
      <c r="IJ47" s="12"/>
      <c r="IK47" s="10"/>
      <c r="IM47" s="11"/>
      <c r="IN47" s="6"/>
      <c r="IO47" s="4"/>
      <c r="IP47" s="11"/>
      <c r="IQ47" s="12"/>
      <c r="IR47" s="10"/>
      <c r="IT47" s="11"/>
    </row>
    <row r="48" spans="3:254" ht="12.75">
      <c r="C48" s="6" t="s">
        <v>887</v>
      </c>
      <c r="E48" s="11"/>
      <c r="F48" s="24"/>
      <c r="I48" s="11"/>
      <c r="J48" s="6"/>
      <c r="K48" s="4"/>
      <c r="L48" s="11"/>
      <c r="M48" s="12"/>
      <c r="N48" s="10"/>
      <c r="P48" s="11"/>
      <c r="Q48" s="6"/>
      <c r="R48" s="4"/>
      <c r="S48" s="11"/>
      <c r="T48" s="12"/>
      <c r="U48" s="10"/>
      <c r="W48" s="11"/>
      <c r="X48" s="6"/>
      <c r="Y48" s="4"/>
      <c r="Z48" s="11"/>
      <c r="AA48" s="12"/>
      <c r="AB48" s="10"/>
      <c r="AD48" s="11"/>
      <c r="AE48" s="6"/>
      <c r="AF48" s="4"/>
      <c r="AG48" s="11"/>
      <c r="AH48" s="12"/>
      <c r="AI48" s="10"/>
      <c r="AK48" s="11"/>
      <c r="AL48" s="6"/>
      <c r="AM48" s="4"/>
      <c r="AN48" s="11"/>
      <c r="AO48" s="12"/>
      <c r="AP48" s="10"/>
      <c r="AR48" s="11"/>
      <c r="AS48" s="6"/>
      <c r="AT48" s="4"/>
      <c r="AU48" s="11"/>
      <c r="AV48" s="12"/>
      <c r="AW48" s="10"/>
      <c r="AY48" s="11"/>
      <c r="AZ48" s="6"/>
      <c r="BA48" s="4"/>
      <c r="BB48" s="11"/>
      <c r="BC48" s="12"/>
      <c r="BD48" s="10"/>
      <c r="BF48" s="11"/>
      <c r="BG48" s="6"/>
      <c r="BH48" s="4"/>
      <c r="BI48" s="11"/>
      <c r="BJ48" s="12"/>
      <c r="BK48" s="10"/>
      <c r="BM48" s="11"/>
      <c r="BN48" s="6"/>
      <c r="BO48" s="4"/>
      <c r="BP48" s="11"/>
      <c r="BQ48" s="12"/>
      <c r="BR48" s="10"/>
      <c r="BT48" s="11"/>
      <c r="BU48" s="6"/>
      <c r="BV48" s="4"/>
      <c r="BW48" s="11"/>
      <c r="BX48" s="12"/>
      <c r="BY48" s="10"/>
      <c r="CA48" s="11"/>
      <c r="CB48" s="6"/>
      <c r="CC48" s="4"/>
      <c r="CD48" s="11"/>
      <c r="CE48" s="12"/>
      <c r="CF48" s="10"/>
      <c r="CH48" s="11"/>
      <c r="CI48" s="6"/>
      <c r="CJ48" s="4"/>
      <c r="CK48" s="11"/>
      <c r="CL48" s="12"/>
      <c r="CM48" s="10"/>
      <c r="CO48" s="11"/>
      <c r="CP48" s="6"/>
      <c r="CQ48" s="4"/>
      <c r="CR48" s="11"/>
      <c r="CS48" s="12"/>
      <c r="CT48" s="10"/>
      <c r="CV48" s="11"/>
      <c r="CW48" s="6"/>
      <c r="CX48" s="4"/>
      <c r="CY48" s="11"/>
      <c r="CZ48" s="12"/>
      <c r="DA48" s="10"/>
      <c r="DC48" s="11"/>
      <c r="DD48" s="6"/>
      <c r="DE48" s="4"/>
      <c r="DF48" s="11"/>
      <c r="DG48" s="12"/>
      <c r="DH48" s="10"/>
      <c r="DJ48" s="11"/>
      <c r="DK48" s="6"/>
      <c r="DL48" s="4"/>
      <c r="DM48" s="11"/>
      <c r="DN48" s="12"/>
      <c r="DO48" s="10"/>
      <c r="DQ48" s="11"/>
      <c r="DR48" s="6"/>
      <c r="DS48" s="4"/>
      <c r="DT48" s="11"/>
      <c r="DU48" s="12"/>
      <c r="DV48" s="10"/>
      <c r="DX48" s="11"/>
      <c r="DY48" s="6"/>
      <c r="DZ48" s="4"/>
      <c r="EA48" s="11"/>
      <c r="EB48" s="12"/>
      <c r="EC48" s="10"/>
      <c r="EE48" s="11"/>
      <c r="EF48" s="6"/>
      <c r="EG48" s="4"/>
      <c r="EH48" s="11"/>
      <c r="EI48" s="12"/>
      <c r="EJ48" s="10"/>
      <c r="EL48" s="11"/>
      <c r="EM48" s="6"/>
      <c r="EN48" s="4"/>
      <c r="EO48" s="11"/>
      <c r="EP48" s="12"/>
      <c r="EQ48" s="10"/>
      <c r="ES48" s="11"/>
      <c r="ET48" s="6"/>
      <c r="EU48" s="4"/>
      <c r="EV48" s="11"/>
      <c r="EW48" s="12"/>
      <c r="EX48" s="10"/>
      <c r="EZ48" s="11"/>
      <c r="FA48" s="6"/>
      <c r="FB48" s="4"/>
      <c r="FC48" s="11"/>
      <c r="FD48" s="12"/>
      <c r="FE48" s="10"/>
      <c r="FG48" s="11"/>
      <c r="FH48" s="6"/>
      <c r="FI48" s="4"/>
      <c r="FJ48" s="11"/>
      <c r="FK48" s="12"/>
      <c r="FL48" s="10"/>
      <c r="FN48" s="11"/>
      <c r="FO48" s="6"/>
      <c r="FP48" s="4"/>
      <c r="FQ48" s="11"/>
      <c r="FR48" s="12"/>
      <c r="FS48" s="10"/>
      <c r="FU48" s="11"/>
      <c r="FV48" s="6"/>
      <c r="FW48" s="4"/>
      <c r="FX48" s="11"/>
      <c r="FY48" s="12"/>
      <c r="FZ48" s="10"/>
      <c r="GB48" s="11"/>
      <c r="GC48" s="6"/>
      <c r="GD48" s="4"/>
      <c r="GE48" s="11"/>
      <c r="GF48" s="12"/>
      <c r="GG48" s="10"/>
      <c r="GI48" s="11"/>
      <c r="GJ48" s="6"/>
      <c r="GK48" s="4"/>
      <c r="GL48" s="11"/>
      <c r="GM48" s="12"/>
      <c r="GN48" s="10"/>
      <c r="GP48" s="11"/>
      <c r="GQ48" s="6"/>
      <c r="GR48" s="4"/>
      <c r="GS48" s="11"/>
      <c r="GT48" s="12"/>
      <c r="GU48" s="10"/>
      <c r="GW48" s="11"/>
      <c r="GX48" s="6"/>
      <c r="GY48" s="4"/>
      <c r="GZ48" s="11"/>
      <c r="HA48" s="12"/>
      <c r="HB48" s="10"/>
      <c r="HD48" s="11"/>
      <c r="HE48" s="6"/>
      <c r="HF48" s="4"/>
      <c r="HG48" s="11"/>
      <c r="HH48" s="12"/>
      <c r="HI48" s="10"/>
      <c r="HK48" s="11"/>
      <c r="HL48" s="6"/>
      <c r="HM48" s="4"/>
      <c r="HN48" s="11"/>
      <c r="HO48" s="12"/>
      <c r="HP48" s="10"/>
      <c r="HR48" s="11"/>
      <c r="HS48" s="6"/>
      <c r="HT48" s="4"/>
      <c r="HU48" s="11"/>
      <c r="HV48" s="12"/>
      <c r="HW48" s="10"/>
      <c r="HY48" s="11"/>
      <c r="HZ48" s="6"/>
      <c r="IA48" s="4"/>
      <c r="IB48" s="11"/>
      <c r="IC48" s="12"/>
      <c r="ID48" s="10"/>
      <c r="IF48" s="11"/>
      <c r="IG48" s="6"/>
      <c r="IH48" s="4"/>
      <c r="II48" s="11"/>
      <c r="IJ48" s="12"/>
      <c r="IK48" s="10"/>
      <c r="IM48" s="11"/>
      <c r="IN48" s="6"/>
      <c r="IO48" s="4"/>
      <c r="IP48" s="11"/>
      <c r="IQ48" s="12"/>
      <c r="IR48" s="10"/>
      <c r="IT48" s="11"/>
    </row>
    <row r="49" spans="5:254" ht="12.75">
      <c r="E49" s="11"/>
      <c r="F49" s="24"/>
      <c r="I49" s="11"/>
      <c r="J49" s="6"/>
      <c r="K49" s="4"/>
      <c r="L49" s="11"/>
      <c r="M49" s="12"/>
      <c r="N49" s="10"/>
      <c r="P49" s="11"/>
      <c r="Q49" s="6"/>
      <c r="R49" s="4"/>
      <c r="S49" s="11"/>
      <c r="T49" s="12"/>
      <c r="U49" s="10"/>
      <c r="W49" s="11"/>
      <c r="X49" s="6"/>
      <c r="Y49" s="4"/>
      <c r="Z49" s="11"/>
      <c r="AA49" s="12"/>
      <c r="AB49" s="10"/>
      <c r="AD49" s="11"/>
      <c r="AE49" s="6"/>
      <c r="AF49" s="4"/>
      <c r="AG49" s="11"/>
      <c r="AH49" s="12"/>
      <c r="AI49" s="10"/>
      <c r="AK49" s="11"/>
      <c r="AL49" s="6"/>
      <c r="AM49" s="4"/>
      <c r="AN49" s="11"/>
      <c r="AO49" s="12"/>
      <c r="AP49" s="10"/>
      <c r="AR49" s="11"/>
      <c r="AS49" s="6"/>
      <c r="AT49" s="4"/>
      <c r="AU49" s="11"/>
      <c r="AV49" s="12"/>
      <c r="AW49" s="10"/>
      <c r="AY49" s="11"/>
      <c r="AZ49" s="6"/>
      <c r="BA49" s="4"/>
      <c r="BB49" s="11"/>
      <c r="BC49" s="12"/>
      <c r="BD49" s="10"/>
      <c r="BF49" s="11"/>
      <c r="BG49" s="6"/>
      <c r="BH49" s="4"/>
      <c r="BI49" s="11"/>
      <c r="BJ49" s="12"/>
      <c r="BK49" s="10"/>
      <c r="BM49" s="11"/>
      <c r="BN49" s="6"/>
      <c r="BO49" s="4"/>
      <c r="BP49" s="11"/>
      <c r="BQ49" s="12"/>
      <c r="BR49" s="10"/>
      <c r="BT49" s="11"/>
      <c r="BU49" s="6"/>
      <c r="BV49" s="4"/>
      <c r="BW49" s="11"/>
      <c r="BX49" s="12"/>
      <c r="BY49" s="10"/>
      <c r="CA49" s="11"/>
      <c r="CB49" s="6"/>
      <c r="CC49" s="4"/>
      <c r="CD49" s="11"/>
      <c r="CE49" s="12"/>
      <c r="CF49" s="10"/>
      <c r="CH49" s="11"/>
      <c r="CI49" s="6"/>
      <c r="CJ49" s="4"/>
      <c r="CK49" s="11"/>
      <c r="CL49" s="12"/>
      <c r="CM49" s="10"/>
      <c r="CO49" s="11"/>
      <c r="CP49" s="6"/>
      <c r="CQ49" s="4"/>
      <c r="CR49" s="11"/>
      <c r="CS49" s="12"/>
      <c r="CT49" s="10"/>
      <c r="CV49" s="11"/>
      <c r="CW49" s="6"/>
      <c r="CX49" s="4"/>
      <c r="CY49" s="11"/>
      <c r="CZ49" s="12"/>
      <c r="DA49" s="10"/>
      <c r="DC49" s="11"/>
      <c r="DD49" s="6"/>
      <c r="DE49" s="4"/>
      <c r="DF49" s="11"/>
      <c r="DG49" s="12"/>
      <c r="DH49" s="10"/>
      <c r="DJ49" s="11"/>
      <c r="DK49" s="6"/>
      <c r="DL49" s="4"/>
      <c r="DM49" s="11"/>
      <c r="DN49" s="12"/>
      <c r="DO49" s="10"/>
      <c r="DQ49" s="11"/>
      <c r="DR49" s="6"/>
      <c r="DS49" s="4"/>
      <c r="DT49" s="11"/>
      <c r="DU49" s="12"/>
      <c r="DV49" s="10"/>
      <c r="DX49" s="11"/>
      <c r="DY49" s="6"/>
      <c r="DZ49" s="4"/>
      <c r="EA49" s="11"/>
      <c r="EB49" s="12"/>
      <c r="EC49" s="10"/>
      <c r="EE49" s="11"/>
      <c r="EF49" s="6"/>
      <c r="EG49" s="4"/>
      <c r="EH49" s="11"/>
      <c r="EI49" s="12"/>
      <c r="EJ49" s="10"/>
      <c r="EL49" s="11"/>
      <c r="EM49" s="6"/>
      <c r="EN49" s="4"/>
      <c r="EO49" s="11"/>
      <c r="EP49" s="12"/>
      <c r="EQ49" s="10"/>
      <c r="ES49" s="11"/>
      <c r="ET49" s="6"/>
      <c r="EU49" s="4"/>
      <c r="EV49" s="11"/>
      <c r="EW49" s="12"/>
      <c r="EX49" s="10"/>
      <c r="EZ49" s="11"/>
      <c r="FA49" s="6"/>
      <c r="FB49" s="4"/>
      <c r="FC49" s="11"/>
      <c r="FD49" s="12"/>
      <c r="FE49" s="10"/>
      <c r="FG49" s="11"/>
      <c r="FH49" s="6"/>
      <c r="FI49" s="4"/>
      <c r="FJ49" s="11"/>
      <c r="FK49" s="12"/>
      <c r="FL49" s="10"/>
      <c r="FN49" s="11"/>
      <c r="FO49" s="6"/>
      <c r="FP49" s="4"/>
      <c r="FQ49" s="11"/>
      <c r="FR49" s="12"/>
      <c r="FS49" s="10"/>
      <c r="FU49" s="11"/>
      <c r="FV49" s="6"/>
      <c r="FW49" s="4"/>
      <c r="FX49" s="11"/>
      <c r="FY49" s="12"/>
      <c r="FZ49" s="10"/>
      <c r="GB49" s="11"/>
      <c r="GC49" s="6"/>
      <c r="GD49" s="4"/>
      <c r="GE49" s="11"/>
      <c r="GF49" s="12"/>
      <c r="GG49" s="10"/>
      <c r="GI49" s="11"/>
      <c r="GJ49" s="6"/>
      <c r="GK49" s="4"/>
      <c r="GL49" s="11"/>
      <c r="GM49" s="12"/>
      <c r="GN49" s="10"/>
      <c r="GP49" s="11"/>
      <c r="GQ49" s="6"/>
      <c r="GR49" s="4"/>
      <c r="GS49" s="11"/>
      <c r="GT49" s="12"/>
      <c r="GU49" s="10"/>
      <c r="GW49" s="11"/>
      <c r="GX49" s="6"/>
      <c r="GY49" s="4"/>
      <c r="GZ49" s="11"/>
      <c r="HA49" s="12"/>
      <c r="HB49" s="10"/>
      <c r="HD49" s="11"/>
      <c r="HE49" s="6"/>
      <c r="HF49" s="4"/>
      <c r="HG49" s="11"/>
      <c r="HH49" s="12"/>
      <c r="HI49" s="10"/>
      <c r="HK49" s="11"/>
      <c r="HL49" s="6"/>
      <c r="HM49" s="4"/>
      <c r="HN49" s="11"/>
      <c r="HO49" s="12"/>
      <c r="HP49" s="10"/>
      <c r="HR49" s="11"/>
      <c r="HS49" s="6"/>
      <c r="HT49" s="4"/>
      <c r="HU49" s="11"/>
      <c r="HV49" s="12"/>
      <c r="HW49" s="10"/>
      <c r="HY49" s="11"/>
      <c r="HZ49" s="6"/>
      <c r="IA49" s="4"/>
      <c r="IB49" s="11"/>
      <c r="IC49" s="12"/>
      <c r="ID49" s="10"/>
      <c r="IF49" s="11"/>
      <c r="IG49" s="6"/>
      <c r="IH49" s="4"/>
      <c r="II49" s="11"/>
      <c r="IJ49" s="12"/>
      <c r="IK49" s="10"/>
      <c r="IM49" s="11"/>
      <c r="IN49" s="6"/>
      <c r="IO49" s="4"/>
      <c r="IP49" s="11"/>
      <c r="IQ49" s="12"/>
      <c r="IR49" s="10"/>
      <c r="IT49" s="11"/>
    </row>
    <row r="50" spans="1:254" ht="63.75">
      <c r="A50" s="7" t="s">
        <v>410</v>
      </c>
      <c r="B50" s="17" t="s">
        <v>411</v>
      </c>
      <c r="C50" s="18" t="s">
        <v>1038</v>
      </c>
      <c r="D50" s="83" t="s">
        <v>174</v>
      </c>
      <c r="E50" s="86">
        <v>4</v>
      </c>
      <c r="F50" s="24"/>
      <c r="G50" s="36">
        <f>F50*E50</f>
        <v>0</v>
      </c>
      <c r="I50" s="11"/>
      <c r="J50" s="6"/>
      <c r="K50" s="4"/>
      <c r="L50" s="11"/>
      <c r="M50" s="12"/>
      <c r="N50" s="10"/>
      <c r="P50" s="11"/>
      <c r="Q50" s="6"/>
      <c r="R50" s="4"/>
      <c r="S50" s="11"/>
      <c r="T50" s="12"/>
      <c r="U50" s="10"/>
      <c r="W50" s="11"/>
      <c r="X50" s="6"/>
      <c r="Y50" s="4"/>
      <c r="Z50" s="11"/>
      <c r="AA50" s="12"/>
      <c r="AB50" s="10"/>
      <c r="AD50" s="11"/>
      <c r="AE50" s="6"/>
      <c r="AF50" s="4"/>
      <c r="AG50" s="11"/>
      <c r="AH50" s="12"/>
      <c r="AI50" s="10"/>
      <c r="AK50" s="11"/>
      <c r="AL50" s="6"/>
      <c r="AM50" s="4"/>
      <c r="AN50" s="11"/>
      <c r="AO50" s="12"/>
      <c r="AP50" s="10"/>
      <c r="AR50" s="11"/>
      <c r="AS50" s="6"/>
      <c r="AT50" s="4"/>
      <c r="AU50" s="11"/>
      <c r="AV50" s="12"/>
      <c r="AW50" s="10"/>
      <c r="AY50" s="11"/>
      <c r="AZ50" s="6"/>
      <c r="BA50" s="4"/>
      <c r="BB50" s="11"/>
      <c r="BC50" s="12"/>
      <c r="BD50" s="10"/>
      <c r="BF50" s="11"/>
      <c r="BG50" s="6"/>
      <c r="BH50" s="4"/>
      <c r="BI50" s="11"/>
      <c r="BJ50" s="12"/>
      <c r="BK50" s="10"/>
      <c r="BM50" s="11"/>
      <c r="BN50" s="6"/>
      <c r="BO50" s="4"/>
      <c r="BP50" s="11"/>
      <c r="BQ50" s="12"/>
      <c r="BR50" s="10"/>
      <c r="BT50" s="11"/>
      <c r="BU50" s="6"/>
      <c r="BV50" s="4"/>
      <c r="BW50" s="11"/>
      <c r="BX50" s="12"/>
      <c r="BY50" s="10"/>
      <c r="CA50" s="11"/>
      <c r="CB50" s="6"/>
      <c r="CC50" s="4"/>
      <c r="CD50" s="11"/>
      <c r="CE50" s="12"/>
      <c r="CF50" s="10"/>
      <c r="CH50" s="11"/>
      <c r="CI50" s="6"/>
      <c r="CJ50" s="4"/>
      <c r="CK50" s="11"/>
      <c r="CL50" s="12"/>
      <c r="CM50" s="10"/>
      <c r="CO50" s="11"/>
      <c r="CP50" s="6"/>
      <c r="CQ50" s="4"/>
      <c r="CR50" s="11"/>
      <c r="CS50" s="12"/>
      <c r="CT50" s="10"/>
      <c r="CV50" s="11"/>
      <c r="CW50" s="6"/>
      <c r="CX50" s="4"/>
      <c r="CY50" s="11"/>
      <c r="CZ50" s="12"/>
      <c r="DA50" s="10"/>
      <c r="DC50" s="11"/>
      <c r="DD50" s="6"/>
      <c r="DE50" s="4"/>
      <c r="DF50" s="11"/>
      <c r="DG50" s="12"/>
      <c r="DH50" s="10"/>
      <c r="DJ50" s="11"/>
      <c r="DK50" s="6"/>
      <c r="DL50" s="4"/>
      <c r="DM50" s="11"/>
      <c r="DN50" s="12"/>
      <c r="DO50" s="10"/>
      <c r="DQ50" s="11"/>
      <c r="DR50" s="6"/>
      <c r="DS50" s="4"/>
      <c r="DT50" s="11"/>
      <c r="DU50" s="12"/>
      <c r="DV50" s="10"/>
      <c r="DX50" s="11"/>
      <c r="DY50" s="6"/>
      <c r="DZ50" s="4"/>
      <c r="EA50" s="11"/>
      <c r="EB50" s="12"/>
      <c r="EC50" s="10"/>
      <c r="EE50" s="11"/>
      <c r="EF50" s="6"/>
      <c r="EG50" s="4"/>
      <c r="EH50" s="11"/>
      <c r="EI50" s="12"/>
      <c r="EJ50" s="10"/>
      <c r="EL50" s="11"/>
      <c r="EM50" s="6"/>
      <c r="EN50" s="4"/>
      <c r="EO50" s="11"/>
      <c r="EP50" s="12"/>
      <c r="EQ50" s="10"/>
      <c r="ES50" s="11"/>
      <c r="ET50" s="6"/>
      <c r="EU50" s="4"/>
      <c r="EV50" s="11"/>
      <c r="EW50" s="12"/>
      <c r="EX50" s="10"/>
      <c r="EZ50" s="11"/>
      <c r="FA50" s="6"/>
      <c r="FB50" s="4"/>
      <c r="FC50" s="11"/>
      <c r="FD50" s="12"/>
      <c r="FE50" s="10"/>
      <c r="FG50" s="11"/>
      <c r="FH50" s="6"/>
      <c r="FI50" s="4"/>
      <c r="FJ50" s="11"/>
      <c r="FK50" s="12"/>
      <c r="FL50" s="10"/>
      <c r="FN50" s="11"/>
      <c r="FO50" s="6"/>
      <c r="FP50" s="4"/>
      <c r="FQ50" s="11"/>
      <c r="FR50" s="12"/>
      <c r="FS50" s="10"/>
      <c r="FU50" s="11"/>
      <c r="FV50" s="6"/>
      <c r="FW50" s="4"/>
      <c r="FX50" s="11"/>
      <c r="FY50" s="12"/>
      <c r="FZ50" s="10"/>
      <c r="GB50" s="11"/>
      <c r="GC50" s="6"/>
      <c r="GD50" s="4"/>
      <c r="GE50" s="11"/>
      <c r="GF50" s="12"/>
      <c r="GG50" s="10"/>
      <c r="GI50" s="11"/>
      <c r="GJ50" s="6"/>
      <c r="GK50" s="4"/>
      <c r="GL50" s="11"/>
      <c r="GM50" s="12"/>
      <c r="GN50" s="10"/>
      <c r="GP50" s="11"/>
      <c r="GQ50" s="6"/>
      <c r="GR50" s="4"/>
      <c r="GS50" s="11"/>
      <c r="GT50" s="12"/>
      <c r="GU50" s="10"/>
      <c r="GW50" s="11"/>
      <c r="GX50" s="6"/>
      <c r="GY50" s="4"/>
      <c r="GZ50" s="11"/>
      <c r="HA50" s="12"/>
      <c r="HB50" s="10"/>
      <c r="HD50" s="11"/>
      <c r="HE50" s="6"/>
      <c r="HF50" s="4"/>
      <c r="HG50" s="11"/>
      <c r="HH50" s="12"/>
      <c r="HI50" s="10"/>
      <c r="HK50" s="11"/>
      <c r="HL50" s="6"/>
      <c r="HM50" s="4"/>
      <c r="HN50" s="11"/>
      <c r="HO50" s="12"/>
      <c r="HP50" s="10"/>
      <c r="HR50" s="11"/>
      <c r="HS50" s="6"/>
      <c r="HT50" s="4"/>
      <c r="HU50" s="11"/>
      <c r="HV50" s="12"/>
      <c r="HW50" s="10"/>
      <c r="HY50" s="11"/>
      <c r="HZ50" s="6"/>
      <c r="IA50" s="4"/>
      <c r="IB50" s="11"/>
      <c r="IC50" s="12"/>
      <c r="ID50" s="10"/>
      <c r="IF50" s="11"/>
      <c r="IG50" s="6"/>
      <c r="IH50" s="4"/>
      <c r="II50" s="11"/>
      <c r="IJ50" s="12"/>
      <c r="IK50" s="10"/>
      <c r="IM50" s="11"/>
      <c r="IN50" s="6"/>
      <c r="IO50" s="4"/>
      <c r="IP50" s="11"/>
      <c r="IQ50" s="12"/>
      <c r="IR50" s="10"/>
      <c r="IT50" s="11"/>
    </row>
    <row r="51" spans="1:254" ht="12.75">
      <c r="A51" s="7"/>
      <c r="B51" s="17"/>
      <c r="C51" s="18" t="s">
        <v>412</v>
      </c>
      <c r="D51" s="83" t="s">
        <v>174</v>
      </c>
      <c r="E51" s="86">
        <v>8</v>
      </c>
      <c r="F51" s="24"/>
      <c r="G51" s="36">
        <f>F51*E51</f>
        <v>0</v>
      </c>
      <c r="I51" s="11"/>
      <c r="J51" s="6"/>
      <c r="K51" s="4"/>
      <c r="L51" s="11"/>
      <c r="M51" s="12"/>
      <c r="N51" s="10"/>
      <c r="P51" s="11"/>
      <c r="Q51" s="6"/>
      <c r="R51" s="4"/>
      <c r="S51" s="11"/>
      <c r="T51" s="12"/>
      <c r="U51" s="10"/>
      <c r="W51" s="11"/>
      <c r="X51" s="6"/>
      <c r="Y51" s="4"/>
      <c r="Z51" s="11"/>
      <c r="AA51" s="12"/>
      <c r="AB51" s="10"/>
      <c r="AD51" s="11"/>
      <c r="AE51" s="6"/>
      <c r="AF51" s="4"/>
      <c r="AG51" s="11"/>
      <c r="AH51" s="12"/>
      <c r="AI51" s="10"/>
      <c r="AK51" s="11"/>
      <c r="AL51" s="6"/>
      <c r="AM51" s="4"/>
      <c r="AN51" s="11"/>
      <c r="AO51" s="12"/>
      <c r="AP51" s="10"/>
      <c r="AR51" s="11"/>
      <c r="AS51" s="6"/>
      <c r="AT51" s="4"/>
      <c r="AU51" s="11"/>
      <c r="AV51" s="12"/>
      <c r="AW51" s="10"/>
      <c r="AY51" s="11"/>
      <c r="AZ51" s="6"/>
      <c r="BA51" s="4"/>
      <c r="BB51" s="11"/>
      <c r="BC51" s="12"/>
      <c r="BD51" s="10"/>
      <c r="BF51" s="11"/>
      <c r="BG51" s="6"/>
      <c r="BH51" s="4"/>
      <c r="BI51" s="11"/>
      <c r="BJ51" s="12"/>
      <c r="BK51" s="10"/>
      <c r="BM51" s="11"/>
      <c r="BN51" s="6"/>
      <c r="BO51" s="4"/>
      <c r="BP51" s="11"/>
      <c r="BQ51" s="12"/>
      <c r="BR51" s="10"/>
      <c r="BT51" s="11"/>
      <c r="BU51" s="6"/>
      <c r="BV51" s="4"/>
      <c r="BW51" s="11"/>
      <c r="BX51" s="12"/>
      <c r="BY51" s="10"/>
      <c r="CA51" s="11"/>
      <c r="CB51" s="6"/>
      <c r="CC51" s="4"/>
      <c r="CD51" s="11"/>
      <c r="CE51" s="12"/>
      <c r="CF51" s="10"/>
      <c r="CH51" s="11"/>
      <c r="CI51" s="6"/>
      <c r="CJ51" s="4"/>
      <c r="CK51" s="11"/>
      <c r="CL51" s="12"/>
      <c r="CM51" s="10"/>
      <c r="CO51" s="11"/>
      <c r="CP51" s="6"/>
      <c r="CQ51" s="4"/>
      <c r="CR51" s="11"/>
      <c r="CS51" s="12"/>
      <c r="CT51" s="10"/>
      <c r="CV51" s="11"/>
      <c r="CW51" s="6"/>
      <c r="CX51" s="4"/>
      <c r="CY51" s="11"/>
      <c r="CZ51" s="12"/>
      <c r="DA51" s="10"/>
      <c r="DC51" s="11"/>
      <c r="DD51" s="6"/>
      <c r="DE51" s="4"/>
      <c r="DF51" s="11"/>
      <c r="DG51" s="12"/>
      <c r="DH51" s="10"/>
      <c r="DJ51" s="11"/>
      <c r="DK51" s="6"/>
      <c r="DL51" s="4"/>
      <c r="DM51" s="11"/>
      <c r="DN51" s="12"/>
      <c r="DO51" s="10"/>
      <c r="DQ51" s="11"/>
      <c r="DR51" s="6"/>
      <c r="DS51" s="4"/>
      <c r="DT51" s="11"/>
      <c r="DU51" s="12"/>
      <c r="DV51" s="10"/>
      <c r="DX51" s="11"/>
      <c r="DY51" s="6"/>
      <c r="DZ51" s="4"/>
      <c r="EA51" s="11"/>
      <c r="EB51" s="12"/>
      <c r="EC51" s="10"/>
      <c r="EE51" s="11"/>
      <c r="EF51" s="6"/>
      <c r="EG51" s="4"/>
      <c r="EH51" s="11"/>
      <c r="EI51" s="12"/>
      <c r="EJ51" s="10"/>
      <c r="EL51" s="11"/>
      <c r="EM51" s="6"/>
      <c r="EN51" s="4"/>
      <c r="EO51" s="11"/>
      <c r="EP51" s="12"/>
      <c r="EQ51" s="10"/>
      <c r="ES51" s="11"/>
      <c r="ET51" s="6"/>
      <c r="EU51" s="4"/>
      <c r="EV51" s="11"/>
      <c r="EW51" s="12"/>
      <c r="EX51" s="10"/>
      <c r="EZ51" s="11"/>
      <c r="FA51" s="6"/>
      <c r="FB51" s="4"/>
      <c r="FC51" s="11"/>
      <c r="FD51" s="12"/>
      <c r="FE51" s="10"/>
      <c r="FG51" s="11"/>
      <c r="FH51" s="6"/>
      <c r="FI51" s="4"/>
      <c r="FJ51" s="11"/>
      <c r="FK51" s="12"/>
      <c r="FL51" s="10"/>
      <c r="FN51" s="11"/>
      <c r="FO51" s="6"/>
      <c r="FP51" s="4"/>
      <c r="FQ51" s="11"/>
      <c r="FR51" s="12"/>
      <c r="FS51" s="10"/>
      <c r="FU51" s="11"/>
      <c r="FV51" s="6"/>
      <c r="FW51" s="4"/>
      <c r="FX51" s="11"/>
      <c r="FY51" s="12"/>
      <c r="FZ51" s="10"/>
      <c r="GB51" s="11"/>
      <c r="GC51" s="6"/>
      <c r="GD51" s="4"/>
      <c r="GE51" s="11"/>
      <c r="GF51" s="12"/>
      <c r="GG51" s="10"/>
      <c r="GI51" s="11"/>
      <c r="GJ51" s="6"/>
      <c r="GK51" s="4"/>
      <c r="GL51" s="11"/>
      <c r="GM51" s="12"/>
      <c r="GN51" s="10"/>
      <c r="GP51" s="11"/>
      <c r="GQ51" s="6"/>
      <c r="GR51" s="4"/>
      <c r="GS51" s="11"/>
      <c r="GT51" s="12"/>
      <c r="GU51" s="10"/>
      <c r="GW51" s="11"/>
      <c r="GX51" s="6"/>
      <c r="GY51" s="4"/>
      <c r="GZ51" s="11"/>
      <c r="HA51" s="12"/>
      <c r="HB51" s="10"/>
      <c r="HD51" s="11"/>
      <c r="HE51" s="6"/>
      <c r="HF51" s="4"/>
      <c r="HG51" s="11"/>
      <c r="HH51" s="12"/>
      <c r="HI51" s="10"/>
      <c r="HK51" s="11"/>
      <c r="HL51" s="6"/>
      <c r="HM51" s="4"/>
      <c r="HN51" s="11"/>
      <c r="HO51" s="12"/>
      <c r="HP51" s="10"/>
      <c r="HR51" s="11"/>
      <c r="HS51" s="6"/>
      <c r="HT51" s="4"/>
      <c r="HU51" s="11"/>
      <c r="HV51" s="12"/>
      <c r="HW51" s="10"/>
      <c r="HY51" s="11"/>
      <c r="HZ51" s="6"/>
      <c r="IA51" s="4"/>
      <c r="IB51" s="11"/>
      <c r="IC51" s="12"/>
      <c r="ID51" s="10"/>
      <c r="IF51" s="11"/>
      <c r="IG51" s="6"/>
      <c r="IH51" s="4"/>
      <c r="II51" s="11"/>
      <c r="IJ51" s="12"/>
      <c r="IK51" s="10"/>
      <c r="IM51" s="11"/>
      <c r="IN51" s="6"/>
      <c r="IO51" s="4"/>
      <c r="IP51" s="11"/>
      <c r="IQ51" s="12"/>
      <c r="IR51" s="10"/>
      <c r="IT51" s="11"/>
    </row>
    <row r="52" spans="1:254" ht="12.75">
      <c r="A52" s="7"/>
      <c r="B52" s="17"/>
      <c r="C52" s="18"/>
      <c r="D52" s="83"/>
      <c r="E52" s="86"/>
      <c r="F52" s="24"/>
      <c r="I52" s="11"/>
      <c r="J52" s="6"/>
      <c r="K52" s="4"/>
      <c r="L52" s="11"/>
      <c r="M52" s="12"/>
      <c r="N52" s="10"/>
      <c r="P52" s="11"/>
      <c r="Q52" s="6"/>
      <c r="R52" s="4"/>
      <c r="S52" s="11"/>
      <c r="T52" s="12"/>
      <c r="U52" s="10"/>
      <c r="W52" s="11"/>
      <c r="X52" s="6"/>
      <c r="Y52" s="4"/>
      <c r="Z52" s="11"/>
      <c r="AA52" s="12"/>
      <c r="AB52" s="10"/>
      <c r="AD52" s="11"/>
      <c r="AE52" s="6"/>
      <c r="AF52" s="4"/>
      <c r="AG52" s="11"/>
      <c r="AH52" s="12"/>
      <c r="AI52" s="10"/>
      <c r="AK52" s="11"/>
      <c r="AL52" s="6"/>
      <c r="AM52" s="4"/>
      <c r="AN52" s="11"/>
      <c r="AO52" s="12"/>
      <c r="AP52" s="10"/>
      <c r="AR52" s="11"/>
      <c r="AS52" s="6"/>
      <c r="AT52" s="4"/>
      <c r="AU52" s="11"/>
      <c r="AV52" s="12"/>
      <c r="AW52" s="10"/>
      <c r="AY52" s="11"/>
      <c r="AZ52" s="6"/>
      <c r="BA52" s="4"/>
      <c r="BB52" s="11"/>
      <c r="BC52" s="12"/>
      <c r="BD52" s="10"/>
      <c r="BF52" s="11"/>
      <c r="BG52" s="6"/>
      <c r="BH52" s="4"/>
      <c r="BI52" s="11"/>
      <c r="BJ52" s="12"/>
      <c r="BK52" s="10"/>
      <c r="BM52" s="11"/>
      <c r="BN52" s="6"/>
      <c r="BO52" s="4"/>
      <c r="BP52" s="11"/>
      <c r="BQ52" s="12"/>
      <c r="BR52" s="10"/>
      <c r="BT52" s="11"/>
      <c r="BU52" s="6"/>
      <c r="BV52" s="4"/>
      <c r="BW52" s="11"/>
      <c r="BX52" s="12"/>
      <c r="BY52" s="10"/>
      <c r="CA52" s="11"/>
      <c r="CB52" s="6"/>
      <c r="CC52" s="4"/>
      <c r="CD52" s="11"/>
      <c r="CE52" s="12"/>
      <c r="CF52" s="10"/>
      <c r="CH52" s="11"/>
      <c r="CI52" s="6"/>
      <c r="CJ52" s="4"/>
      <c r="CK52" s="11"/>
      <c r="CL52" s="12"/>
      <c r="CM52" s="10"/>
      <c r="CO52" s="11"/>
      <c r="CP52" s="6"/>
      <c r="CQ52" s="4"/>
      <c r="CR52" s="11"/>
      <c r="CS52" s="12"/>
      <c r="CT52" s="10"/>
      <c r="CV52" s="11"/>
      <c r="CW52" s="6"/>
      <c r="CX52" s="4"/>
      <c r="CY52" s="11"/>
      <c r="CZ52" s="12"/>
      <c r="DA52" s="10"/>
      <c r="DC52" s="11"/>
      <c r="DD52" s="6"/>
      <c r="DE52" s="4"/>
      <c r="DF52" s="11"/>
      <c r="DG52" s="12"/>
      <c r="DH52" s="10"/>
      <c r="DJ52" s="11"/>
      <c r="DK52" s="6"/>
      <c r="DL52" s="4"/>
      <c r="DM52" s="11"/>
      <c r="DN52" s="12"/>
      <c r="DO52" s="10"/>
      <c r="DQ52" s="11"/>
      <c r="DR52" s="6"/>
      <c r="DS52" s="4"/>
      <c r="DT52" s="11"/>
      <c r="DU52" s="12"/>
      <c r="DV52" s="10"/>
      <c r="DX52" s="11"/>
      <c r="DY52" s="6"/>
      <c r="DZ52" s="4"/>
      <c r="EA52" s="11"/>
      <c r="EB52" s="12"/>
      <c r="EC52" s="10"/>
      <c r="EE52" s="11"/>
      <c r="EF52" s="6"/>
      <c r="EG52" s="4"/>
      <c r="EH52" s="11"/>
      <c r="EI52" s="12"/>
      <c r="EJ52" s="10"/>
      <c r="EL52" s="11"/>
      <c r="EM52" s="6"/>
      <c r="EN52" s="4"/>
      <c r="EO52" s="11"/>
      <c r="EP52" s="12"/>
      <c r="EQ52" s="10"/>
      <c r="ES52" s="11"/>
      <c r="ET52" s="6"/>
      <c r="EU52" s="4"/>
      <c r="EV52" s="11"/>
      <c r="EW52" s="12"/>
      <c r="EX52" s="10"/>
      <c r="EZ52" s="11"/>
      <c r="FA52" s="6"/>
      <c r="FB52" s="4"/>
      <c r="FC52" s="11"/>
      <c r="FD52" s="12"/>
      <c r="FE52" s="10"/>
      <c r="FG52" s="11"/>
      <c r="FH52" s="6"/>
      <c r="FI52" s="4"/>
      <c r="FJ52" s="11"/>
      <c r="FK52" s="12"/>
      <c r="FL52" s="10"/>
      <c r="FN52" s="11"/>
      <c r="FO52" s="6"/>
      <c r="FP52" s="4"/>
      <c r="FQ52" s="11"/>
      <c r="FR52" s="12"/>
      <c r="FS52" s="10"/>
      <c r="FU52" s="11"/>
      <c r="FV52" s="6"/>
      <c r="FW52" s="4"/>
      <c r="FX52" s="11"/>
      <c r="FY52" s="12"/>
      <c r="FZ52" s="10"/>
      <c r="GB52" s="11"/>
      <c r="GC52" s="6"/>
      <c r="GD52" s="4"/>
      <c r="GE52" s="11"/>
      <c r="GF52" s="12"/>
      <c r="GG52" s="10"/>
      <c r="GI52" s="11"/>
      <c r="GJ52" s="6"/>
      <c r="GK52" s="4"/>
      <c r="GL52" s="11"/>
      <c r="GM52" s="12"/>
      <c r="GN52" s="10"/>
      <c r="GP52" s="11"/>
      <c r="GQ52" s="6"/>
      <c r="GR52" s="4"/>
      <c r="GS52" s="11"/>
      <c r="GT52" s="12"/>
      <c r="GU52" s="10"/>
      <c r="GW52" s="11"/>
      <c r="GX52" s="6"/>
      <c r="GY52" s="4"/>
      <c r="GZ52" s="11"/>
      <c r="HA52" s="12"/>
      <c r="HB52" s="10"/>
      <c r="HD52" s="11"/>
      <c r="HE52" s="6"/>
      <c r="HF52" s="4"/>
      <c r="HG52" s="11"/>
      <c r="HH52" s="12"/>
      <c r="HI52" s="10"/>
      <c r="HK52" s="11"/>
      <c r="HL52" s="6"/>
      <c r="HM52" s="4"/>
      <c r="HN52" s="11"/>
      <c r="HO52" s="12"/>
      <c r="HP52" s="10"/>
      <c r="HR52" s="11"/>
      <c r="HS52" s="6"/>
      <c r="HT52" s="4"/>
      <c r="HU52" s="11"/>
      <c r="HV52" s="12"/>
      <c r="HW52" s="10"/>
      <c r="HY52" s="11"/>
      <c r="HZ52" s="6"/>
      <c r="IA52" s="4"/>
      <c r="IB52" s="11"/>
      <c r="IC52" s="12"/>
      <c r="ID52" s="10"/>
      <c r="IF52" s="11"/>
      <c r="IG52" s="6"/>
      <c r="IH52" s="4"/>
      <c r="II52" s="11"/>
      <c r="IJ52" s="12"/>
      <c r="IK52" s="10"/>
      <c r="IM52" s="11"/>
      <c r="IN52" s="6"/>
      <c r="IO52" s="4"/>
      <c r="IP52" s="11"/>
      <c r="IQ52" s="12"/>
      <c r="IR52" s="10"/>
      <c r="IT52" s="11"/>
    </row>
    <row r="53" spans="1:254" ht="63.75">
      <c r="A53" s="7" t="s">
        <v>413</v>
      </c>
      <c r="B53" s="17" t="s">
        <v>414</v>
      </c>
      <c r="C53" s="18" t="s">
        <v>1039</v>
      </c>
      <c r="D53" s="83" t="s">
        <v>174</v>
      </c>
      <c r="E53" s="86">
        <v>13</v>
      </c>
      <c r="F53" s="24"/>
      <c r="G53" s="36">
        <f>E53*F53</f>
        <v>0</v>
      </c>
      <c r="I53" s="11"/>
      <c r="J53" s="6"/>
      <c r="K53" s="4"/>
      <c r="L53" s="11"/>
      <c r="M53" s="12"/>
      <c r="N53" s="10"/>
      <c r="P53" s="11"/>
      <c r="Q53" s="6"/>
      <c r="R53" s="4"/>
      <c r="S53" s="11"/>
      <c r="T53" s="12"/>
      <c r="U53" s="10"/>
      <c r="W53" s="11"/>
      <c r="X53" s="6"/>
      <c r="Y53" s="4"/>
      <c r="Z53" s="11"/>
      <c r="AA53" s="12"/>
      <c r="AB53" s="10"/>
      <c r="AD53" s="11"/>
      <c r="AE53" s="6"/>
      <c r="AF53" s="4"/>
      <c r="AG53" s="11"/>
      <c r="AH53" s="12"/>
      <c r="AI53" s="10"/>
      <c r="AK53" s="11"/>
      <c r="AL53" s="6"/>
      <c r="AM53" s="4"/>
      <c r="AN53" s="11"/>
      <c r="AO53" s="12"/>
      <c r="AP53" s="10"/>
      <c r="AR53" s="11"/>
      <c r="AS53" s="6"/>
      <c r="AT53" s="4"/>
      <c r="AU53" s="11"/>
      <c r="AV53" s="12"/>
      <c r="AW53" s="10"/>
      <c r="AY53" s="11"/>
      <c r="AZ53" s="6"/>
      <c r="BA53" s="4"/>
      <c r="BB53" s="11"/>
      <c r="BC53" s="12"/>
      <c r="BD53" s="10"/>
      <c r="BF53" s="11"/>
      <c r="BG53" s="6"/>
      <c r="BH53" s="4"/>
      <c r="BI53" s="11"/>
      <c r="BJ53" s="12"/>
      <c r="BK53" s="10"/>
      <c r="BM53" s="11"/>
      <c r="BN53" s="6"/>
      <c r="BO53" s="4"/>
      <c r="BP53" s="11"/>
      <c r="BQ53" s="12"/>
      <c r="BR53" s="10"/>
      <c r="BT53" s="11"/>
      <c r="BU53" s="6"/>
      <c r="BV53" s="4"/>
      <c r="BW53" s="11"/>
      <c r="BX53" s="12"/>
      <c r="BY53" s="10"/>
      <c r="CA53" s="11"/>
      <c r="CB53" s="6"/>
      <c r="CC53" s="4"/>
      <c r="CD53" s="11"/>
      <c r="CE53" s="12"/>
      <c r="CF53" s="10"/>
      <c r="CH53" s="11"/>
      <c r="CI53" s="6"/>
      <c r="CJ53" s="4"/>
      <c r="CK53" s="11"/>
      <c r="CL53" s="12"/>
      <c r="CM53" s="10"/>
      <c r="CO53" s="11"/>
      <c r="CP53" s="6"/>
      <c r="CQ53" s="4"/>
      <c r="CR53" s="11"/>
      <c r="CS53" s="12"/>
      <c r="CT53" s="10"/>
      <c r="CV53" s="11"/>
      <c r="CW53" s="6"/>
      <c r="CX53" s="4"/>
      <c r="CY53" s="11"/>
      <c r="CZ53" s="12"/>
      <c r="DA53" s="10"/>
      <c r="DC53" s="11"/>
      <c r="DD53" s="6"/>
      <c r="DE53" s="4"/>
      <c r="DF53" s="11"/>
      <c r="DG53" s="12"/>
      <c r="DH53" s="10"/>
      <c r="DJ53" s="11"/>
      <c r="DK53" s="6"/>
      <c r="DL53" s="4"/>
      <c r="DM53" s="11"/>
      <c r="DN53" s="12"/>
      <c r="DO53" s="10"/>
      <c r="DQ53" s="11"/>
      <c r="DR53" s="6"/>
      <c r="DS53" s="4"/>
      <c r="DT53" s="11"/>
      <c r="DU53" s="12"/>
      <c r="DV53" s="10"/>
      <c r="DX53" s="11"/>
      <c r="DY53" s="6"/>
      <c r="DZ53" s="4"/>
      <c r="EA53" s="11"/>
      <c r="EB53" s="12"/>
      <c r="EC53" s="10"/>
      <c r="EE53" s="11"/>
      <c r="EF53" s="6"/>
      <c r="EG53" s="4"/>
      <c r="EH53" s="11"/>
      <c r="EI53" s="12"/>
      <c r="EJ53" s="10"/>
      <c r="EL53" s="11"/>
      <c r="EM53" s="6"/>
      <c r="EN53" s="4"/>
      <c r="EO53" s="11"/>
      <c r="EP53" s="12"/>
      <c r="EQ53" s="10"/>
      <c r="ES53" s="11"/>
      <c r="ET53" s="6"/>
      <c r="EU53" s="4"/>
      <c r="EV53" s="11"/>
      <c r="EW53" s="12"/>
      <c r="EX53" s="10"/>
      <c r="EZ53" s="11"/>
      <c r="FA53" s="6"/>
      <c r="FB53" s="4"/>
      <c r="FC53" s="11"/>
      <c r="FD53" s="12"/>
      <c r="FE53" s="10"/>
      <c r="FG53" s="11"/>
      <c r="FH53" s="6"/>
      <c r="FI53" s="4"/>
      <c r="FJ53" s="11"/>
      <c r="FK53" s="12"/>
      <c r="FL53" s="10"/>
      <c r="FN53" s="11"/>
      <c r="FO53" s="6"/>
      <c r="FP53" s="4"/>
      <c r="FQ53" s="11"/>
      <c r="FR53" s="12"/>
      <c r="FS53" s="10"/>
      <c r="FU53" s="11"/>
      <c r="FV53" s="6"/>
      <c r="FW53" s="4"/>
      <c r="FX53" s="11"/>
      <c r="FY53" s="12"/>
      <c r="FZ53" s="10"/>
      <c r="GB53" s="11"/>
      <c r="GC53" s="6"/>
      <c r="GD53" s="4"/>
      <c r="GE53" s="11"/>
      <c r="GF53" s="12"/>
      <c r="GG53" s="10"/>
      <c r="GI53" s="11"/>
      <c r="GJ53" s="6"/>
      <c r="GK53" s="4"/>
      <c r="GL53" s="11"/>
      <c r="GM53" s="12"/>
      <c r="GN53" s="10"/>
      <c r="GP53" s="11"/>
      <c r="GQ53" s="6"/>
      <c r="GR53" s="4"/>
      <c r="GS53" s="11"/>
      <c r="GT53" s="12"/>
      <c r="GU53" s="10"/>
      <c r="GW53" s="11"/>
      <c r="GX53" s="6"/>
      <c r="GY53" s="4"/>
      <c r="GZ53" s="11"/>
      <c r="HA53" s="12"/>
      <c r="HB53" s="10"/>
      <c r="HD53" s="11"/>
      <c r="HE53" s="6"/>
      <c r="HF53" s="4"/>
      <c r="HG53" s="11"/>
      <c r="HH53" s="12"/>
      <c r="HI53" s="10"/>
      <c r="HK53" s="11"/>
      <c r="HL53" s="6"/>
      <c r="HM53" s="4"/>
      <c r="HN53" s="11"/>
      <c r="HO53" s="12"/>
      <c r="HP53" s="10"/>
      <c r="HR53" s="11"/>
      <c r="HS53" s="6"/>
      <c r="HT53" s="4"/>
      <c r="HU53" s="11"/>
      <c r="HV53" s="12"/>
      <c r="HW53" s="10"/>
      <c r="HY53" s="11"/>
      <c r="HZ53" s="6"/>
      <c r="IA53" s="4"/>
      <c r="IB53" s="11"/>
      <c r="IC53" s="12"/>
      <c r="ID53" s="10"/>
      <c r="IF53" s="11"/>
      <c r="IG53" s="6"/>
      <c r="IH53" s="4"/>
      <c r="II53" s="11"/>
      <c r="IJ53" s="12"/>
      <c r="IK53" s="10"/>
      <c r="IM53" s="11"/>
      <c r="IN53" s="6"/>
      <c r="IO53" s="4"/>
      <c r="IP53" s="11"/>
      <c r="IQ53" s="12"/>
      <c r="IR53" s="10"/>
      <c r="IT53" s="11"/>
    </row>
    <row r="54" spans="1:254" ht="12.75">
      <c r="A54" s="7"/>
      <c r="B54" s="17"/>
      <c r="C54" s="18" t="s">
        <v>412</v>
      </c>
      <c r="D54" s="83" t="s">
        <v>174</v>
      </c>
      <c r="E54" s="86">
        <v>13</v>
      </c>
      <c r="F54" s="24"/>
      <c r="G54" s="36">
        <f>E54*F54</f>
        <v>0</v>
      </c>
      <c r="I54" s="11"/>
      <c r="J54" s="6"/>
      <c r="K54" s="4"/>
      <c r="L54" s="11"/>
      <c r="M54" s="12"/>
      <c r="N54" s="10"/>
      <c r="P54" s="11"/>
      <c r="Q54" s="6"/>
      <c r="R54" s="4"/>
      <c r="S54" s="11"/>
      <c r="T54" s="12"/>
      <c r="U54" s="10"/>
      <c r="W54" s="11"/>
      <c r="X54" s="6"/>
      <c r="Y54" s="4"/>
      <c r="Z54" s="11"/>
      <c r="AA54" s="12"/>
      <c r="AB54" s="10"/>
      <c r="AD54" s="11"/>
      <c r="AE54" s="6"/>
      <c r="AF54" s="4"/>
      <c r="AG54" s="11"/>
      <c r="AH54" s="12"/>
      <c r="AI54" s="10"/>
      <c r="AK54" s="11"/>
      <c r="AL54" s="6"/>
      <c r="AM54" s="4"/>
      <c r="AN54" s="11"/>
      <c r="AO54" s="12"/>
      <c r="AP54" s="10"/>
      <c r="AR54" s="11"/>
      <c r="AS54" s="6"/>
      <c r="AT54" s="4"/>
      <c r="AU54" s="11"/>
      <c r="AV54" s="12"/>
      <c r="AW54" s="10"/>
      <c r="AY54" s="11"/>
      <c r="AZ54" s="6"/>
      <c r="BA54" s="4"/>
      <c r="BB54" s="11"/>
      <c r="BC54" s="12"/>
      <c r="BD54" s="10"/>
      <c r="BF54" s="11"/>
      <c r="BG54" s="6"/>
      <c r="BH54" s="4"/>
      <c r="BI54" s="11"/>
      <c r="BJ54" s="12"/>
      <c r="BK54" s="10"/>
      <c r="BM54" s="11"/>
      <c r="BN54" s="6"/>
      <c r="BO54" s="4"/>
      <c r="BP54" s="11"/>
      <c r="BQ54" s="12"/>
      <c r="BR54" s="10"/>
      <c r="BT54" s="11"/>
      <c r="BU54" s="6"/>
      <c r="BV54" s="4"/>
      <c r="BW54" s="11"/>
      <c r="BX54" s="12"/>
      <c r="BY54" s="10"/>
      <c r="CA54" s="11"/>
      <c r="CB54" s="6"/>
      <c r="CC54" s="4"/>
      <c r="CD54" s="11"/>
      <c r="CE54" s="12"/>
      <c r="CF54" s="10"/>
      <c r="CH54" s="11"/>
      <c r="CI54" s="6"/>
      <c r="CJ54" s="4"/>
      <c r="CK54" s="11"/>
      <c r="CL54" s="12"/>
      <c r="CM54" s="10"/>
      <c r="CO54" s="11"/>
      <c r="CP54" s="6"/>
      <c r="CQ54" s="4"/>
      <c r="CR54" s="11"/>
      <c r="CS54" s="12"/>
      <c r="CT54" s="10"/>
      <c r="CV54" s="11"/>
      <c r="CW54" s="6"/>
      <c r="CX54" s="4"/>
      <c r="CY54" s="11"/>
      <c r="CZ54" s="12"/>
      <c r="DA54" s="10"/>
      <c r="DC54" s="11"/>
      <c r="DD54" s="6"/>
      <c r="DE54" s="4"/>
      <c r="DF54" s="11"/>
      <c r="DG54" s="12"/>
      <c r="DH54" s="10"/>
      <c r="DJ54" s="11"/>
      <c r="DK54" s="6"/>
      <c r="DL54" s="4"/>
      <c r="DM54" s="11"/>
      <c r="DN54" s="12"/>
      <c r="DO54" s="10"/>
      <c r="DQ54" s="11"/>
      <c r="DR54" s="6"/>
      <c r="DS54" s="4"/>
      <c r="DT54" s="11"/>
      <c r="DU54" s="12"/>
      <c r="DV54" s="10"/>
      <c r="DX54" s="11"/>
      <c r="DY54" s="6"/>
      <c r="DZ54" s="4"/>
      <c r="EA54" s="11"/>
      <c r="EB54" s="12"/>
      <c r="EC54" s="10"/>
      <c r="EE54" s="11"/>
      <c r="EF54" s="6"/>
      <c r="EG54" s="4"/>
      <c r="EH54" s="11"/>
      <c r="EI54" s="12"/>
      <c r="EJ54" s="10"/>
      <c r="EL54" s="11"/>
      <c r="EM54" s="6"/>
      <c r="EN54" s="4"/>
      <c r="EO54" s="11"/>
      <c r="EP54" s="12"/>
      <c r="EQ54" s="10"/>
      <c r="ES54" s="11"/>
      <c r="ET54" s="6"/>
      <c r="EU54" s="4"/>
      <c r="EV54" s="11"/>
      <c r="EW54" s="12"/>
      <c r="EX54" s="10"/>
      <c r="EZ54" s="11"/>
      <c r="FA54" s="6"/>
      <c r="FB54" s="4"/>
      <c r="FC54" s="11"/>
      <c r="FD54" s="12"/>
      <c r="FE54" s="10"/>
      <c r="FG54" s="11"/>
      <c r="FH54" s="6"/>
      <c r="FI54" s="4"/>
      <c r="FJ54" s="11"/>
      <c r="FK54" s="12"/>
      <c r="FL54" s="10"/>
      <c r="FN54" s="11"/>
      <c r="FO54" s="6"/>
      <c r="FP54" s="4"/>
      <c r="FQ54" s="11"/>
      <c r="FR54" s="12"/>
      <c r="FS54" s="10"/>
      <c r="FU54" s="11"/>
      <c r="FV54" s="6"/>
      <c r="FW54" s="4"/>
      <c r="FX54" s="11"/>
      <c r="FY54" s="12"/>
      <c r="FZ54" s="10"/>
      <c r="GB54" s="11"/>
      <c r="GC54" s="6"/>
      <c r="GD54" s="4"/>
      <c r="GE54" s="11"/>
      <c r="GF54" s="12"/>
      <c r="GG54" s="10"/>
      <c r="GI54" s="11"/>
      <c r="GJ54" s="6"/>
      <c r="GK54" s="4"/>
      <c r="GL54" s="11"/>
      <c r="GM54" s="12"/>
      <c r="GN54" s="10"/>
      <c r="GP54" s="11"/>
      <c r="GQ54" s="6"/>
      <c r="GR54" s="4"/>
      <c r="GS54" s="11"/>
      <c r="GT54" s="12"/>
      <c r="GU54" s="10"/>
      <c r="GW54" s="11"/>
      <c r="GX54" s="6"/>
      <c r="GY54" s="4"/>
      <c r="GZ54" s="11"/>
      <c r="HA54" s="12"/>
      <c r="HB54" s="10"/>
      <c r="HD54" s="11"/>
      <c r="HE54" s="6"/>
      <c r="HF54" s="4"/>
      <c r="HG54" s="11"/>
      <c r="HH54" s="12"/>
      <c r="HI54" s="10"/>
      <c r="HK54" s="11"/>
      <c r="HL54" s="6"/>
      <c r="HM54" s="4"/>
      <c r="HN54" s="11"/>
      <c r="HO54" s="12"/>
      <c r="HP54" s="10"/>
      <c r="HR54" s="11"/>
      <c r="HS54" s="6"/>
      <c r="HT54" s="4"/>
      <c r="HU54" s="11"/>
      <c r="HV54" s="12"/>
      <c r="HW54" s="10"/>
      <c r="HY54" s="11"/>
      <c r="HZ54" s="6"/>
      <c r="IA54" s="4"/>
      <c r="IB54" s="11"/>
      <c r="IC54" s="12"/>
      <c r="ID54" s="10"/>
      <c r="IF54" s="11"/>
      <c r="IG54" s="6"/>
      <c r="IH54" s="4"/>
      <c r="II54" s="11"/>
      <c r="IJ54" s="12"/>
      <c r="IK54" s="10"/>
      <c r="IM54" s="11"/>
      <c r="IN54" s="6"/>
      <c r="IO54" s="4"/>
      <c r="IP54" s="11"/>
      <c r="IQ54" s="12"/>
      <c r="IR54" s="10"/>
      <c r="IT54" s="11"/>
    </row>
    <row r="55" spans="1:254" ht="12.75">
      <c r="A55" s="7"/>
      <c r="B55" s="17"/>
      <c r="C55" s="18"/>
      <c r="D55" s="83"/>
      <c r="E55" s="86"/>
      <c r="F55" s="24"/>
      <c r="I55" s="11"/>
      <c r="J55" s="6"/>
      <c r="K55" s="4"/>
      <c r="L55" s="11"/>
      <c r="M55" s="12"/>
      <c r="N55" s="10"/>
      <c r="P55" s="11"/>
      <c r="Q55" s="6"/>
      <c r="R55" s="4"/>
      <c r="S55" s="11"/>
      <c r="T55" s="12"/>
      <c r="U55" s="10"/>
      <c r="W55" s="11"/>
      <c r="X55" s="6"/>
      <c r="Y55" s="4"/>
      <c r="Z55" s="11"/>
      <c r="AA55" s="12"/>
      <c r="AB55" s="10"/>
      <c r="AD55" s="11"/>
      <c r="AE55" s="6"/>
      <c r="AF55" s="4"/>
      <c r="AG55" s="11"/>
      <c r="AH55" s="12"/>
      <c r="AI55" s="10"/>
      <c r="AK55" s="11"/>
      <c r="AL55" s="6"/>
      <c r="AM55" s="4"/>
      <c r="AN55" s="11"/>
      <c r="AO55" s="12"/>
      <c r="AP55" s="10"/>
      <c r="AR55" s="11"/>
      <c r="AS55" s="6"/>
      <c r="AT55" s="4"/>
      <c r="AU55" s="11"/>
      <c r="AV55" s="12"/>
      <c r="AW55" s="10"/>
      <c r="AY55" s="11"/>
      <c r="AZ55" s="6"/>
      <c r="BA55" s="4"/>
      <c r="BB55" s="11"/>
      <c r="BC55" s="12"/>
      <c r="BD55" s="10"/>
      <c r="BF55" s="11"/>
      <c r="BG55" s="6"/>
      <c r="BH55" s="4"/>
      <c r="BI55" s="11"/>
      <c r="BJ55" s="12"/>
      <c r="BK55" s="10"/>
      <c r="BM55" s="11"/>
      <c r="BN55" s="6"/>
      <c r="BO55" s="4"/>
      <c r="BP55" s="11"/>
      <c r="BQ55" s="12"/>
      <c r="BR55" s="10"/>
      <c r="BT55" s="11"/>
      <c r="BU55" s="6"/>
      <c r="BV55" s="4"/>
      <c r="BW55" s="11"/>
      <c r="BX55" s="12"/>
      <c r="BY55" s="10"/>
      <c r="CA55" s="11"/>
      <c r="CB55" s="6"/>
      <c r="CC55" s="4"/>
      <c r="CD55" s="11"/>
      <c r="CE55" s="12"/>
      <c r="CF55" s="10"/>
      <c r="CH55" s="11"/>
      <c r="CI55" s="6"/>
      <c r="CJ55" s="4"/>
      <c r="CK55" s="11"/>
      <c r="CL55" s="12"/>
      <c r="CM55" s="10"/>
      <c r="CO55" s="11"/>
      <c r="CP55" s="6"/>
      <c r="CQ55" s="4"/>
      <c r="CR55" s="11"/>
      <c r="CS55" s="12"/>
      <c r="CT55" s="10"/>
      <c r="CV55" s="11"/>
      <c r="CW55" s="6"/>
      <c r="CX55" s="4"/>
      <c r="CY55" s="11"/>
      <c r="CZ55" s="12"/>
      <c r="DA55" s="10"/>
      <c r="DC55" s="11"/>
      <c r="DD55" s="6"/>
      <c r="DE55" s="4"/>
      <c r="DF55" s="11"/>
      <c r="DG55" s="12"/>
      <c r="DH55" s="10"/>
      <c r="DJ55" s="11"/>
      <c r="DK55" s="6"/>
      <c r="DL55" s="4"/>
      <c r="DM55" s="11"/>
      <c r="DN55" s="12"/>
      <c r="DO55" s="10"/>
      <c r="DQ55" s="11"/>
      <c r="DR55" s="6"/>
      <c r="DS55" s="4"/>
      <c r="DT55" s="11"/>
      <c r="DU55" s="12"/>
      <c r="DV55" s="10"/>
      <c r="DX55" s="11"/>
      <c r="DY55" s="6"/>
      <c r="DZ55" s="4"/>
      <c r="EA55" s="11"/>
      <c r="EB55" s="12"/>
      <c r="EC55" s="10"/>
      <c r="EE55" s="11"/>
      <c r="EF55" s="6"/>
      <c r="EG55" s="4"/>
      <c r="EH55" s="11"/>
      <c r="EI55" s="12"/>
      <c r="EJ55" s="10"/>
      <c r="EL55" s="11"/>
      <c r="EM55" s="6"/>
      <c r="EN55" s="4"/>
      <c r="EO55" s="11"/>
      <c r="EP55" s="12"/>
      <c r="EQ55" s="10"/>
      <c r="ES55" s="11"/>
      <c r="ET55" s="6"/>
      <c r="EU55" s="4"/>
      <c r="EV55" s="11"/>
      <c r="EW55" s="12"/>
      <c r="EX55" s="10"/>
      <c r="EZ55" s="11"/>
      <c r="FA55" s="6"/>
      <c r="FB55" s="4"/>
      <c r="FC55" s="11"/>
      <c r="FD55" s="12"/>
      <c r="FE55" s="10"/>
      <c r="FG55" s="11"/>
      <c r="FH55" s="6"/>
      <c r="FI55" s="4"/>
      <c r="FJ55" s="11"/>
      <c r="FK55" s="12"/>
      <c r="FL55" s="10"/>
      <c r="FN55" s="11"/>
      <c r="FO55" s="6"/>
      <c r="FP55" s="4"/>
      <c r="FQ55" s="11"/>
      <c r="FR55" s="12"/>
      <c r="FS55" s="10"/>
      <c r="FU55" s="11"/>
      <c r="FV55" s="6"/>
      <c r="FW55" s="4"/>
      <c r="FX55" s="11"/>
      <c r="FY55" s="12"/>
      <c r="FZ55" s="10"/>
      <c r="GB55" s="11"/>
      <c r="GC55" s="6"/>
      <c r="GD55" s="4"/>
      <c r="GE55" s="11"/>
      <c r="GF55" s="12"/>
      <c r="GG55" s="10"/>
      <c r="GI55" s="11"/>
      <c r="GJ55" s="6"/>
      <c r="GK55" s="4"/>
      <c r="GL55" s="11"/>
      <c r="GM55" s="12"/>
      <c r="GN55" s="10"/>
      <c r="GP55" s="11"/>
      <c r="GQ55" s="6"/>
      <c r="GR55" s="4"/>
      <c r="GS55" s="11"/>
      <c r="GT55" s="12"/>
      <c r="GU55" s="10"/>
      <c r="GW55" s="11"/>
      <c r="GX55" s="6"/>
      <c r="GY55" s="4"/>
      <c r="GZ55" s="11"/>
      <c r="HA55" s="12"/>
      <c r="HB55" s="10"/>
      <c r="HD55" s="11"/>
      <c r="HE55" s="6"/>
      <c r="HF55" s="4"/>
      <c r="HG55" s="11"/>
      <c r="HH55" s="12"/>
      <c r="HI55" s="10"/>
      <c r="HK55" s="11"/>
      <c r="HL55" s="6"/>
      <c r="HM55" s="4"/>
      <c r="HN55" s="11"/>
      <c r="HO55" s="12"/>
      <c r="HP55" s="10"/>
      <c r="HR55" s="11"/>
      <c r="HS55" s="6"/>
      <c r="HT55" s="4"/>
      <c r="HU55" s="11"/>
      <c r="HV55" s="12"/>
      <c r="HW55" s="10"/>
      <c r="HY55" s="11"/>
      <c r="HZ55" s="6"/>
      <c r="IA55" s="4"/>
      <c r="IB55" s="11"/>
      <c r="IC55" s="12"/>
      <c r="ID55" s="10"/>
      <c r="IF55" s="11"/>
      <c r="IG55" s="6"/>
      <c r="IH55" s="4"/>
      <c r="II55" s="11"/>
      <c r="IJ55" s="12"/>
      <c r="IK55" s="10"/>
      <c r="IM55" s="11"/>
      <c r="IN55" s="6"/>
      <c r="IO55" s="4"/>
      <c r="IP55" s="11"/>
      <c r="IQ55" s="12"/>
      <c r="IR55" s="10"/>
      <c r="IT55" s="11"/>
    </row>
    <row r="56" spans="1:254" ht="78.75" customHeight="1">
      <c r="A56" s="7" t="s">
        <v>415</v>
      </c>
      <c r="B56" s="17" t="s">
        <v>416</v>
      </c>
      <c r="C56" s="18" t="s">
        <v>1040</v>
      </c>
      <c r="D56" s="83" t="s">
        <v>174</v>
      </c>
      <c r="E56" s="86">
        <v>4</v>
      </c>
      <c r="F56" s="24"/>
      <c r="G56" s="36">
        <f>E56*F56</f>
        <v>0</v>
      </c>
      <c r="I56" s="11"/>
      <c r="J56" s="6"/>
      <c r="K56" s="4"/>
      <c r="L56" s="11"/>
      <c r="M56" s="12"/>
      <c r="N56" s="10"/>
      <c r="P56" s="11"/>
      <c r="Q56" s="6"/>
      <c r="R56" s="4"/>
      <c r="S56" s="11"/>
      <c r="T56" s="12"/>
      <c r="U56" s="10"/>
      <c r="W56" s="11"/>
      <c r="X56" s="6"/>
      <c r="Y56" s="4"/>
      <c r="Z56" s="11"/>
      <c r="AA56" s="12"/>
      <c r="AB56" s="10"/>
      <c r="AD56" s="11"/>
      <c r="AE56" s="6"/>
      <c r="AF56" s="4"/>
      <c r="AG56" s="11"/>
      <c r="AH56" s="12"/>
      <c r="AI56" s="10"/>
      <c r="AK56" s="11"/>
      <c r="AL56" s="6"/>
      <c r="AM56" s="4"/>
      <c r="AN56" s="11"/>
      <c r="AO56" s="12"/>
      <c r="AP56" s="10"/>
      <c r="AR56" s="11"/>
      <c r="AS56" s="6"/>
      <c r="AT56" s="4"/>
      <c r="AU56" s="11"/>
      <c r="AV56" s="12"/>
      <c r="AW56" s="10"/>
      <c r="AY56" s="11"/>
      <c r="AZ56" s="6"/>
      <c r="BA56" s="4"/>
      <c r="BB56" s="11"/>
      <c r="BC56" s="12"/>
      <c r="BD56" s="10"/>
      <c r="BF56" s="11"/>
      <c r="BG56" s="6"/>
      <c r="BH56" s="4"/>
      <c r="BI56" s="11"/>
      <c r="BJ56" s="12"/>
      <c r="BK56" s="10"/>
      <c r="BM56" s="11"/>
      <c r="BN56" s="6"/>
      <c r="BO56" s="4"/>
      <c r="BP56" s="11"/>
      <c r="BQ56" s="12"/>
      <c r="BR56" s="10"/>
      <c r="BT56" s="11"/>
      <c r="BU56" s="6"/>
      <c r="BV56" s="4"/>
      <c r="BW56" s="11"/>
      <c r="BX56" s="12"/>
      <c r="BY56" s="10"/>
      <c r="CA56" s="11"/>
      <c r="CB56" s="6"/>
      <c r="CC56" s="4"/>
      <c r="CD56" s="11"/>
      <c r="CE56" s="12"/>
      <c r="CF56" s="10"/>
      <c r="CH56" s="11"/>
      <c r="CI56" s="6"/>
      <c r="CJ56" s="4"/>
      <c r="CK56" s="11"/>
      <c r="CL56" s="12"/>
      <c r="CM56" s="10"/>
      <c r="CO56" s="11"/>
      <c r="CP56" s="6"/>
      <c r="CQ56" s="4"/>
      <c r="CR56" s="11"/>
      <c r="CS56" s="12"/>
      <c r="CT56" s="10"/>
      <c r="CV56" s="11"/>
      <c r="CW56" s="6"/>
      <c r="CX56" s="4"/>
      <c r="CY56" s="11"/>
      <c r="CZ56" s="12"/>
      <c r="DA56" s="10"/>
      <c r="DC56" s="11"/>
      <c r="DD56" s="6"/>
      <c r="DE56" s="4"/>
      <c r="DF56" s="11"/>
      <c r="DG56" s="12"/>
      <c r="DH56" s="10"/>
      <c r="DJ56" s="11"/>
      <c r="DK56" s="6"/>
      <c r="DL56" s="4"/>
      <c r="DM56" s="11"/>
      <c r="DN56" s="12"/>
      <c r="DO56" s="10"/>
      <c r="DQ56" s="11"/>
      <c r="DR56" s="6"/>
      <c r="DS56" s="4"/>
      <c r="DT56" s="11"/>
      <c r="DU56" s="12"/>
      <c r="DV56" s="10"/>
      <c r="DX56" s="11"/>
      <c r="DY56" s="6"/>
      <c r="DZ56" s="4"/>
      <c r="EA56" s="11"/>
      <c r="EB56" s="12"/>
      <c r="EC56" s="10"/>
      <c r="EE56" s="11"/>
      <c r="EF56" s="6"/>
      <c r="EG56" s="4"/>
      <c r="EH56" s="11"/>
      <c r="EI56" s="12"/>
      <c r="EJ56" s="10"/>
      <c r="EL56" s="11"/>
      <c r="EM56" s="6"/>
      <c r="EN56" s="4"/>
      <c r="EO56" s="11"/>
      <c r="EP56" s="12"/>
      <c r="EQ56" s="10"/>
      <c r="ES56" s="11"/>
      <c r="ET56" s="6"/>
      <c r="EU56" s="4"/>
      <c r="EV56" s="11"/>
      <c r="EW56" s="12"/>
      <c r="EX56" s="10"/>
      <c r="EZ56" s="11"/>
      <c r="FA56" s="6"/>
      <c r="FB56" s="4"/>
      <c r="FC56" s="11"/>
      <c r="FD56" s="12"/>
      <c r="FE56" s="10"/>
      <c r="FG56" s="11"/>
      <c r="FH56" s="6"/>
      <c r="FI56" s="4"/>
      <c r="FJ56" s="11"/>
      <c r="FK56" s="12"/>
      <c r="FL56" s="10"/>
      <c r="FN56" s="11"/>
      <c r="FO56" s="6"/>
      <c r="FP56" s="4"/>
      <c r="FQ56" s="11"/>
      <c r="FR56" s="12"/>
      <c r="FS56" s="10"/>
      <c r="FU56" s="11"/>
      <c r="FV56" s="6"/>
      <c r="FW56" s="4"/>
      <c r="FX56" s="11"/>
      <c r="FY56" s="12"/>
      <c r="FZ56" s="10"/>
      <c r="GB56" s="11"/>
      <c r="GC56" s="6"/>
      <c r="GD56" s="4"/>
      <c r="GE56" s="11"/>
      <c r="GF56" s="12"/>
      <c r="GG56" s="10"/>
      <c r="GI56" s="11"/>
      <c r="GJ56" s="6"/>
      <c r="GK56" s="4"/>
      <c r="GL56" s="11"/>
      <c r="GM56" s="12"/>
      <c r="GN56" s="10"/>
      <c r="GP56" s="11"/>
      <c r="GQ56" s="6"/>
      <c r="GR56" s="4"/>
      <c r="GS56" s="11"/>
      <c r="GT56" s="12"/>
      <c r="GU56" s="10"/>
      <c r="GW56" s="11"/>
      <c r="GX56" s="6"/>
      <c r="GY56" s="4"/>
      <c r="GZ56" s="11"/>
      <c r="HA56" s="12"/>
      <c r="HB56" s="10"/>
      <c r="HD56" s="11"/>
      <c r="HE56" s="6"/>
      <c r="HF56" s="4"/>
      <c r="HG56" s="11"/>
      <c r="HH56" s="12"/>
      <c r="HI56" s="10"/>
      <c r="HK56" s="11"/>
      <c r="HL56" s="6"/>
      <c r="HM56" s="4"/>
      <c r="HN56" s="11"/>
      <c r="HO56" s="12"/>
      <c r="HP56" s="10"/>
      <c r="HR56" s="11"/>
      <c r="HS56" s="6"/>
      <c r="HT56" s="4"/>
      <c r="HU56" s="11"/>
      <c r="HV56" s="12"/>
      <c r="HW56" s="10"/>
      <c r="HY56" s="11"/>
      <c r="HZ56" s="6"/>
      <c r="IA56" s="4"/>
      <c r="IB56" s="11"/>
      <c r="IC56" s="12"/>
      <c r="ID56" s="10"/>
      <c r="IF56" s="11"/>
      <c r="IG56" s="6"/>
      <c r="IH56" s="4"/>
      <c r="II56" s="11"/>
      <c r="IJ56" s="12"/>
      <c r="IK56" s="10"/>
      <c r="IM56" s="11"/>
      <c r="IN56" s="6"/>
      <c r="IO56" s="4"/>
      <c r="IP56" s="11"/>
      <c r="IQ56" s="12"/>
      <c r="IR56" s="10"/>
      <c r="IT56" s="11"/>
    </row>
    <row r="57" spans="1:254" ht="12.75">
      <c r="A57" s="7"/>
      <c r="B57" s="17"/>
      <c r="C57" s="18" t="s">
        <v>417</v>
      </c>
      <c r="D57" s="83" t="s">
        <v>174</v>
      </c>
      <c r="E57" s="86">
        <v>4</v>
      </c>
      <c r="F57" s="24"/>
      <c r="G57" s="36">
        <f>E57*F57</f>
        <v>0</v>
      </c>
      <c r="I57" s="11"/>
      <c r="J57" s="6"/>
      <c r="K57" s="4"/>
      <c r="L57" s="11"/>
      <c r="M57" s="12"/>
      <c r="N57" s="10"/>
      <c r="P57" s="11"/>
      <c r="Q57" s="6"/>
      <c r="R57" s="4"/>
      <c r="S57" s="11"/>
      <c r="T57" s="12"/>
      <c r="U57" s="10"/>
      <c r="W57" s="11"/>
      <c r="X57" s="6"/>
      <c r="Y57" s="4"/>
      <c r="Z57" s="11"/>
      <c r="AA57" s="12"/>
      <c r="AB57" s="10"/>
      <c r="AD57" s="11"/>
      <c r="AE57" s="6"/>
      <c r="AF57" s="4"/>
      <c r="AG57" s="11"/>
      <c r="AH57" s="12"/>
      <c r="AI57" s="10"/>
      <c r="AK57" s="11"/>
      <c r="AL57" s="6"/>
      <c r="AM57" s="4"/>
      <c r="AN57" s="11"/>
      <c r="AO57" s="12"/>
      <c r="AP57" s="10"/>
      <c r="AR57" s="11"/>
      <c r="AS57" s="6"/>
      <c r="AT57" s="4"/>
      <c r="AU57" s="11"/>
      <c r="AV57" s="12"/>
      <c r="AW57" s="10"/>
      <c r="AY57" s="11"/>
      <c r="AZ57" s="6"/>
      <c r="BA57" s="4"/>
      <c r="BB57" s="11"/>
      <c r="BC57" s="12"/>
      <c r="BD57" s="10"/>
      <c r="BF57" s="11"/>
      <c r="BG57" s="6"/>
      <c r="BH57" s="4"/>
      <c r="BI57" s="11"/>
      <c r="BJ57" s="12"/>
      <c r="BK57" s="10"/>
      <c r="BM57" s="11"/>
      <c r="BN57" s="6"/>
      <c r="BO57" s="4"/>
      <c r="BP57" s="11"/>
      <c r="BQ57" s="12"/>
      <c r="BR57" s="10"/>
      <c r="BT57" s="11"/>
      <c r="BU57" s="6"/>
      <c r="BV57" s="4"/>
      <c r="BW57" s="11"/>
      <c r="BX57" s="12"/>
      <c r="BY57" s="10"/>
      <c r="CA57" s="11"/>
      <c r="CB57" s="6"/>
      <c r="CC57" s="4"/>
      <c r="CD57" s="11"/>
      <c r="CE57" s="12"/>
      <c r="CF57" s="10"/>
      <c r="CH57" s="11"/>
      <c r="CI57" s="6"/>
      <c r="CJ57" s="4"/>
      <c r="CK57" s="11"/>
      <c r="CL57" s="12"/>
      <c r="CM57" s="10"/>
      <c r="CO57" s="11"/>
      <c r="CP57" s="6"/>
      <c r="CQ57" s="4"/>
      <c r="CR57" s="11"/>
      <c r="CS57" s="12"/>
      <c r="CT57" s="10"/>
      <c r="CV57" s="11"/>
      <c r="CW57" s="6"/>
      <c r="CX57" s="4"/>
      <c r="CY57" s="11"/>
      <c r="CZ57" s="12"/>
      <c r="DA57" s="10"/>
      <c r="DC57" s="11"/>
      <c r="DD57" s="6"/>
      <c r="DE57" s="4"/>
      <c r="DF57" s="11"/>
      <c r="DG57" s="12"/>
      <c r="DH57" s="10"/>
      <c r="DJ57" s="11"/>
      <c r="DK57" s="6"/>
      <c r="DL57" s="4"/>
      <c r="DM57" s="11"/>
      <c r="DN57" s="12"/>
      <c r="DO57" s="10"/>
      <c r="DQ57" s="11"/>
      <c r="DR57" s="6"/>
      <c r="DS57" s="4"/>
      <c r="DT57" s="11"/>
      <c r="DU57" s="12"/>
      <c r="DV57" s="10"/>
      <c r="DX57" s="11"/>
      <c r="DY57" s="6"/>
      <c r="DZ57" s="4"/>
      <c r="EA57" s="11"/>
      <c r="EB57" s="12"/>
      <c r="EC57" s="10"/>
      <c r="EE57" s="11"/>
      <c r="EF57" s="6"/>
      <c r="EG57" s="4"/>
      <c r="EH57" s="11"/>
      <c r="EI57" s="12"/>
      <c r="EJ57" s="10"/>
      <c r="EL57" s="11"/>
      <c r="EM57" s="6"/>
      <c r="EN57" s="4"/>
      <c r="EO57" s="11"/>
      <c r="EP57" s="12"/>
      <c r="EQ57" s="10"/>
      <c r="ES57" s="11"/>
      <c r="ET57" s="6"/>
      <c r="EU57" s="4"/>
      <c r="EV57" s="11"/>
      <c r="EW57" s="12"/>
      <c r="EX57" s="10"/>
      <c r="EZ57" s="11"/>
      <c r="FA57" s="6"/>
      <c r="FB57" s="4"/>
      <c r="FC57" s="11"/>
      <c r="FD57" s="12"/>
      <c r="FE57" s="10"/>
      <c r="FG57" s="11"/>
      <c r="FH57" s="6"/>
      <c r="FI57" s="4"/>
      <c r="FJ57" s="11"/>
      <c r="FK57" s="12"/>
      <c r="FL57" s="10"/>
      <c r="FN57" s="11"/>
      <c r="FO57" s="6"/>
      <c r="FP57" s="4"/>
      <c r="FQ57" s="11"/>
      <c r="FR57" s="12"/>
      <c r="FS57" s="10"/>
      <c r="FU57" s="11"/>
      <c r="FV57" s="6"/>
      <c r="FW57" s="4"/>
      <c r="FX57" s="11"/>
      <c r="FY57" s="12"/>
      <c r="FZ57" s="10"/>
      <c r="GB57" s="11"/>
      <c r="GC57" s="6"/>
      <c r="GD57" s="4"/>
      <c r="GE57" s="11"/>
      <c r="GF57" s="12"/>
      <c r="GG57" s="10"/>
      <c r="GI57" s="11"/>
      <c r="GJ57" s="6"/>
      <c r="GK57" s="4"/>
      <c r="GL57" s="11"/>
      <c r="GM57" s="12"/>
      <c r="GN57" s="10"/>
      <c r="GP57" s="11"/>
      <c r="GQ57" s="6"/>
      <c r="GR57" s="4"/>
      <c r="GS57" s="11"/>
      <c r="GT57" s="12"/>
      <c r="GU57" s="10"/>
      <c r="GW57" s="11"/>
      <c r="GX57" s="6"/>
      <c r="GY57" s="4"/>
      <c r="GZ57" s="11"/>
      <c r="HA57" s="12"/>
      <c r="HB57" s="10"/>
      <c r="HD57" s="11"/>
      <c r="HE57" s="6"/>
      <c r="HF57" s="4"/>
      <c r="HG57" s="11"/>
      <c r="HH57" s="12"/>
      <c r="HI57" s="10"/>
      <c r="HK57" s="11"/>
      <c r="HL57" s="6"/>
      <c r="HM57" s="4"/>
      <c r="HN57" s="11"/>
      <c r="HO57" s="12"/>
      <c r="HP57" s="10"/>
      <c r="HR57" s="11"/>
      <c r="HS57" s="6"/>
      <c r="HT57" s="4"/>
      <c r="HU57" s="11"/>
      <c r="HV57" s="12"/>
      <c r="HW57" s="10"/>
      <c r="HY57" s="11"/>
      <c r="HZ57" s="6"/>
      <c r="IA57" s="4"/>
      <c r="IB57" s="11"/>
      <c r="IC57" s="12"/>
      <c r="ID57" s="10"/>
      <c r="IF57" s="11"/>
      <c r="IG57" s="6"/>
      <c r="IH57" s="4"/>
      <c r="II57" s="11"/>
      <c r="IJ57" s="12"/>
      <c r="IK57" s="10"/>
      <c r="IM57" s="11"/>
      <c r="IN57" s="6"/>
      <c r="IO57" s="4"/>
      <c r="IP57" s="11"/>
      <c r="IQ57" s="12"/>
      <c r="IR57" s="10"/>
      <c r="IT57" s="11"/>
    </row>
    <row r="58" spans="1:254" ht="12.75">
      <c r="A58" s="7"/>
      <c r="B58" s="17"/>
      <c r="C58" s="18"/>
      <c r="D58" s="83"/>
      <c r="E58" s="86"/>
      <c r="F58" s="24"/>
      <c r="I58" s="11"/>
      <c r="J58" s="6"/>
      <c r="K58" s="4"/>
      <c r="L58" s="11"/>
      <c r="M58" s="12"/>
      <c r="N58" s="10"/>
      <c r="P58" s="11"/>
      <c r="Q58" s="6"/>
      <c r="R58" s="4"/>
      <c r="S58" s="11"/>
      <c r="T58" s="12"/>
      <c r="U58" s="10"/>
      <c r="W58" s="11"/>
      <c r="X58" s="6"/>
      <c r="Y58" s="4"/>
      <c r="Z58" s="11"/>
      <c r="AA58" s="12"/>
      <c r="AB58" s="10"/>
      <c r="AD58" s="11"/>
      <c r="AE58" s="6"/>
      <c r="AF58" s="4"/>
      <c r="AG58" s="11"/>
      <c r="AH58" s="12"/>
      <c r="AI58" s="10"/>
      <c r="AK58" s="11"/>
      <c r="AL58" s="6"/>
      <c r="AM58" s="4"/>
      <c r="AN58" s="11"/>
      <c r="AO58" s="12"/>
      <c r="AP58" s="10"/>
      <c r="AR58" s="11"/>
      <c r="AS58" s="6"/>
      <c r="AT58" s="4"/>
      <c r="AU58" s="11"/>
      <c r="AV58" s="12"/>
      <c r="AW58" s="10"/>
      <c r="AY58" s="11"/>
      <c r="AZ58" s="6"/>
      <c r="BA58" s="4"/>
      <c r="BB58" s="11"/>
      <c r="BC58" s="12"/>
      <c r="BD58" s="10"/>
      <c r="BF58" s="11"/>
      <c r="BG58" s="6"/>
      <c r="BH58" s="4"/>
      <c r="BI58" s="11"/>
      <c r="BJ58" s="12"/>
      <c r="BK58" s="10"/>
      <c r="BM58" s="11"/>
      <c r="BN58" s="6"/>
      <c r="BO58" s="4"/>
      <c r="BP58" s="11"/>
      <c r="BQ58" s="12"/>
      <c r="BR58" s="10"/>
      <c r="BT58" s="11"/>
      <c r="BU58" s="6"/>
      <c r="BV58" s="4"/>
      <c r="BW58" s="11"/>
      <c r="BX58" s="12"/>
      <c r="BY58" s="10"/>
      <c r="CA58" s="11"/>
      <c r="CB58" s="6"/>
      <c r="CC58" s="4"/>
      <c r="CD58" s="11"/>
      <c r="CE58" s="12"/>
      <c r="CF58" s="10"/>
      <c r="CH58" s="11"/>
      <c r="CI58" s="6"/>
      <c r="CJ58" s="4"/>
      <c r="CK58" s="11"/>
      <c r="CL58" s="12"/>
      <c r="CM58" s="10"/>
      <c r="CO58" s="11"/>
      <c r="CP58" s="6"/>
      <c r="CQ58" s="4"/>
      <c r="CR58" s="11"/>
      <c r="CS58" s="12"/>
      <c r="CT58" s="10"/>
      <c r="CV58" s="11"/>
      <c r="CW58" s="6"/>
      <c r="CX58" s="4"/>
      <c r="CY58" s="11"/>
      <c r="CZ58" s="12"/>
      <c r="DA58" s="10"/>
      <c r="DC58" s="11"/>
      <c r="DD58" s="6"/>
      <c r="DE58" s="4"/>
      <c r="DF58" s="11"/>
      <c r="DG58" s="12"/>
      <c r="DH58" s="10"/>
      <c r="DJ58" s="11"/>
      <c r="DK58" s="6"/>
      <c r="DL58" s="4"/>
      <c r="DM58" s="11"/>
      <c r="DN58" s="12"/>
      <c r="DO58" s="10"/>
      <c r="DQ58" s="11"/>
      <c r="DR58" s="6"/>
      <c r="DS58" s="4"/>
      <c r="DT58" s="11"/>
      <c r="DU58" s="12"/>
      <c r="DV58" s="10"/>
      <c r="DX58" s="11"/>
      <c r="DY58" s="6"/>
      <c r="DZ58" s="4"/>
      <c r="EA58" s="11"/>
      <c r="EB58" s="12"/>
      <c r="EC58" s="10"/>
      <c r="EE58" s="11"/>
      <c r="EF58" s="6"/>
      <c r="EG58" s="4"/>
      <c r="EH58" s="11"/>
      <c r="EI58" s="12"/>
      <c r="EJ58" s="10"/>
      <c r="EL58" s="11"/>
      <c r="EM58" s="6"/>
      <c r="EN58" s="4"/>
      <c r="EO58" s="11"/>
      <c r="EP58" s="12"/>
      <c r="EQ58" s="10"/>
      <c r="ES58" s="11"/>
      <c r="ET58" s="6"/>
      <c r="EU58" s="4"/>
      <c r="EV58" s="11"/>
      <c r="EW58" s="12"/>
      <c r="EX58" s="10"/>
      <c r="EZ58" s="11"/>
      <c r="FA58" s="6"/>
      <c r="FB58" s="4"/>
      <c r="FC58" s="11"/>
      <c r="FD58" s="12"/>
      <c r="FE58" s="10"/>
      <c r="FG58" s="11"/>
      <c r="FH58" s="6"/>
      <c r="FI58" s="4"/>
      <c r="FJ58" s="11"/>
      <c r="FK58" s="12"/>
      <c r="FL58" s="10"/>
      <c r="FN58" s="11"/>
      <c r="FO58" s="6"/>
      <c r="FP58" s="4"/>
      <c r="FQ58" s="11"/>
      <c r="FR58" s="12"/>
      <c r="FS58" s="10"/>
      <c r="FU58" s="11"/>
      <c r="FV58" s="6"/>
      <c r="FW58" s="4"/>
      <c r="FX58" s="11"/>
      <c r="FY58" s="12"/>
      <c r="FZ58" s="10"/>
      <c r="GB58" s="11"/>
      <c r="GC58" s="6"/>
      <c r="GD58" s="4"/>
      <c r="GE58" s="11"/>
      <c r="GF58" s="12"/>
      <c r="GG58" s="10"/>
      <c r="GI58" s="11"/>
      <c r="GJ58" s="6"/>
      <c r="GK58" s="4"/>
      <c r="GL58" s="11"/>
      <c r="GM58" s="12"/>
      <c r="GN58" s="10"/>
      <c r="GP58" s="11"/>
      <c r="GQ58" s="6"/>
      <c r="GR58" s="4"/>
      <c r="GS58" s="11"/>
      <c r="GT58" s="12"/>
      <c r="GU58" s="10"/>
      <c r="GW58" s="11"/>
      <c r="GX58" s="6"/>
      <c r="GY58" s="4"/>
      <c r="GZ58" s="11"/>
      <c r="HA58" s="12"/>
      <c r="HB58" s="10"/>
      <c r="HD58" s="11"/>
      <c r="HE58" s="6"/>
      <c r="HF58" s="4"/>
      <c r="HG58" s="11"/>
      <c r="HH58" s="12"/>
      <c r="HI58" s="10"/>
      <c r="HK58" s="11"/>
      <c r="HL58" s="6"/>
      <c r="HM58" s="4"/>
      <c r="HN58" s="11"/>
      <c r="HO58" s="12"/>
      <c r="HP58" s="10"/>
      <c r="HR58" s="11"/>
      <c r="HS58" s="6"/>
      <c r="HT58" s="4"/>
      <c r="HU58" s="11"/>
      <c r="HV58" s="12"/>
      <c r="HW58" s="10"/>
      <c r="HY58" s="11"/>
      <c r="HZ58" s="6"/>
      <c r="IA58" s="4"/>
      <c r="IB58" s="11"/>
      <c r="IC58" s="12"/>
      <c r="ID58" s="10"/>
      <c r="IF58" s="11"/>
      <c r="IG58" s="6"/>
      <c r="IH58" s="4"/>
      <c r="II58" s="11"/>
      <c r="IJ58" s="12"/>
      <c r="IK58" s="10"/>
      <c r="IM58" s="11"/>
      <c r="IN58" s="6"/>
      <c r="IO58" s="4"/>
      <c r="IP58" s="11"/>
      <c r="IQ58" s="12"/>
      <c r="IR58" s="10"/>
      <c r="IT58" s="11"/>
    </row>
    <row r="59" spans="1:254" ht="66.75" customHeight="1">
      <c r="A59" s="7" t="s">
        <v>420</v>
      </c>
      <c r="B59" s="17" t="s">
        <v>418</v>
      </c>
      <c r="C59" s="18" t="s">
        <v>1041</v>
      </c>
      <c r="D59" s="83" t="s">
        <v>174</v>
      </c>
      <c r="E59" s="86">
        <v>2</v>
      </c>
      <c r="F59" s="24"/>
      <c r="G59" s="36">
        <f>E59*F59</f>
        <v>0</v>
      </c>
      <c r="I59" s="11"/>
      <c r="J59" s="6"/>
      <c r="K59" s="4"/>
      <c r="L59" s="11"/>
      <c r="M59" s="12"/>
      <c r="N59" s="10"/>
      <c r="P59" s="11"/>
      <c r="Q59" s="6"/>
      <c r="R59" s="4"/>
      <c r="S59" s="11"/>
      <c r="T59" s="12"/>
      <c r="U59" s="10"/>
      <c r="W59" s="11"/>
      <c r="X59" s="6"/>
      <c r="Y59" s="4"/>
      <c r="Z59" s="11"/>
      <c r="AA59" s="12"/>
      <c r="AB59" s="10"/>
      <c r="AD59" s="11"/>
      <c r="AE59" s="6"/>
      <c r="AF59" s="4"/>
      <c r="AG59" s="11"/>
      <c r="AH59" s="12"/>
      <c r="AI59" s="10"/>
      <c r="AK59" s="11"/>
      <c r="AL59" s="6"/>
      <c r="AM59" s="4"/>
      <c r="AN59" s="11"/>
      <c r="AO59" s="12"/>
      <c r="AP59" s="10"/>
      <c r="AR59" s="11"/>
      <c r="AS59" s="6"/>
      <c r="AT59" s="4"/>
      <c r="AU59" s="11"/>
      <c r="AV59" s="12"/>
      <c r="AW59" s="10"/>
      <c r="AY59" s="11"/>
      <c r="AZ59" s="6"/>
      <c r="BA59" s="4"/>
      <c r="BB59" s="11"/>
      <c r="BC59" s="12"/>
      <c r="BD59" s="10"/>
      <c r="BF59" s="11"/>
      <c r="BG59" s="6"/>
      <c r="BH59" s="4"/>
      <c r="BI59" s="11"/>
      <c r="BJ59" s="12"/>
      <c r="BK59" s="10"/>
      <c r="BM59" s="11"/>
      <c r="BN59" s="6"/>
      <c r="BO59" s="4"/>
      <c r="BP59" s="11"/>
      <c r="BQ59" s="12"/>
      <c r="BR59" s="10"/>
      <c r="BT59" s="11"/>
      <c r="BU59" s="6"/>
      <c r="BV59" s="4"/>
      <c r="BW59" s="11"/>
      <c r="BX59" s="12"/>
      <c r="BY59" s="10"/>
      <c r="CA59" s="11"/>
      <c r="CB59" s="6"/>
      <c r="CC59" s="4"/>
      <c r="CD59" s="11"/>
      <c r="CE59" s="12"/>
      <c r="CF59" s="10"/>
      <c r="CH59" s="11"/>
      <c r="CI59" s="6"/>
      <c r="CJ59" s="4"/>
      <c r="CK59" s="11"/>
      <c r="CL59" s="12"/>
      <c r="CM59" s="10"/>
      <c r="CO59" s="11"/>
      <c r="CP59" s="6"/>
      <c r="CQ59" s="4"/>
      <c r="CR59" s="11"/>
      <c r="CS59" s="12"/>
      <c r="CT59" s="10"/>
      <c r="CV59" s="11"/>
      <c r="CW59" s="6"/>
      <c r="CX59" s="4"/>
      <c r="CY59" s="11"/>
      <c r="CZ59" s="12"/>
      <c r="DA59" s="10"/>
      <c r="DC59" s="11"/>
      <c r="DD59" s="6"/>
      <c r="DE59" s="4"/>
      <c r="DF59" s="11"/>
      <c r="DG59" s="12"/>
      <c r="DH59" s="10"/>
      <c r="DJ59" s="11"/>
      <c r="DK59" s="6"/>
      <c r="DL59" s="4"/>
      <c r="DM59" s="11"/>
      <c r="DN59" s="12"/>
      <c r="DO59" s="10"/>
      <c r="DQ59" s="11"/>
      <c r="DR59" s="6"/>
      <c r="DS59" s="4"/>
      <c r="DT59" s="11"/>
      <c r="DU59" s="12"/>
      <c r="DV59" s="10"/>
      <c r="DX59" s="11"/>
      <c r="DY59" s="6"/>
      <c r="DZ59" s="4"/>
      <c r="EA59" s="11"/>
      <c r="EB59" s="12"/>
      <c r="EC59" s="10"/>
      <c r="EE59" s="11"/>
      <c r="EF59" s="6"/>
      <c r="EG59" s="4"/>
      <c r="EH59" s="11"/>
      <c r="EI59" s="12"/>
      <c r="EJ59" s="10"/>
      <c r="EL59" s="11"/>
      <c r="EM59" s="6"/>
      <c r="EN59" s="4"/>
      <c r="EO59" s="11"/>
      <c r="EP59" s="12"/>
      <c r="EQ59" s="10"/>
      <c r="ES59" s="11"/>
      <c r="ET59" s="6"/>
      <c r="EU59" s="4"/>
      <c r="EV59" s="11"/>
      <c r="EW59" s="12"/>
      <c r="EX59" s="10"/>
      <c r="EZ59" s="11"/>
      <c r="FA59" s="6"/>
      <c r="FB59" s="4"/>
      <c r="FC59" s="11"/>
      <c r="FD59" s="12"/>
      <c r="FE59" s="10"/>
      <c r="FG59" s="11"/>
      <c r="FH59" s="6"/>
      <c r="FI59" s="4"/>
      <c r="FJ59" s="11"/>
      <c r="FK59" s="12"/>
      <c r="FL59" s="10"/>
      <c r="FN59" s="11"/>
      <c r="FO59" s="6"/>
      <c r="FP59" s="4"/>
      <c r="FQ59" s="11"/>
      <c r="FR59" s="12"/>
      <c r="FS59" s="10"/>
      <c r="FU59" s="11"/>
      <c r="FV59" s="6"/>
      <c r="FW59" s="4"/>
      <c r="FX59" s="11"/>
      <c r="FY59" s="12"/>
      <c r="FZ59" s="10"/>
      <c r="GB59" s="11"/>
      <c r="GC59" s="6"/>
      <c r="GD59" s="4"/>
      <c r="GE59" s="11"/>
      <c r="GF59" s="12"/>
      <c r="GG59" s="10"/>
      <c r="GI59" s="11"/>
      <c r="GJ59" s="6"/>
      <c r="GK59" s="4"/>
      <c r="GL59" s="11"/>
      <c r="GM59" s="12"/>
      <c r="GN59" s="10"/>
      <c r="GP59" s="11"/>
      <c r="GQ59" s="6"/>
      <c r="GR59" s="4"/>
      <c r="GS59" s="11"/>
      <c r="GT59" s="12"/>
      <c r="GU59" s="10"/>
      <c r="GW59" s="11"/>
      <c r="GX59" s="6"/>
      <c r="GY59" s="4"/>
      <c r="GZ59" s="11"/>
      <c r="HA59" s="12"/>
      <c r="HB59" s="10"/>
      <c r="HD59" s="11"/>
      <c r="HE59" s="6"/>
      <c r="HF59" s="4"/>
      <c r="HG59" s="11"/>
      <c r="HH59" s="12"/>
      <c r="HI59" s="10"/>
      <c r="HK59" s="11"/>
      <c r="HL59" s="6"/>
      <c r="HM59" s="4"/>
      <c r="HN59" s="11"/>
      <c r="HO59" s="12"/>
      <c r="HP59" s="10"/>
      <c r="HR59" s="11"/>
      <c r="HS59" s="6"/>
      <c r="HT59" s="4"/>
      <c r="HU59" s="11"/>
      <c r="HV59" s="12"/>
      <c r="HW59" s="10"/>
      <c r="HY59" s="11"/>
      <c r="HZ59" s="6"/>
      <c r="IA59" s="4"/>
      <c r="IB59" s="11"/>
      <c r="IC59" s="12"/>
      <c r="ID59" s="10"/>
      <c r="IF59" s="11"/>
      <c r="IG59" s="6"/>
      <c r="IH59" s="4"/>
      <c r="II59" s="11"/>
      <c r="IJ59" s="12"/>
      <c r="IK59" s="10"/>
      <c r="IM59" s="11"/>
      <c r="IN59" s="6"/>
      <c r="IO59" s="4"/>
      <c r="IP59" s="11"/>
      <c r="IQ59" s="12"/>
      <c r="IR59" s="10"/>
      <c r="IT59" s="11"/>
    </row>
    <row r="60" spans="1:254" ht="12.75">
      <c r="A60" s="7"/>
      <c r="B60" s="17"/>
      <c r="C60" s="18" t="s">
        <v>419</v>
      </c>
      <c r="D60" s="83" t="s">
        <v>174</v>
      </c>
      <c r="E60" s="86">
        <v>8</v>
      </c>
      <c r="F60" s="24"/>
      <c r="G60" s="36">
        <f>E60*F60</f>
        <v>0</v>
      </c>
      <c r="I60" s="11"/>
      <c r="J60" s="6"/>
      <c r="K60" s="4"/>
      <c r="L60" s="11"/>
      <c r="M60" s="12"/>
      <c r="N60" s="10"/>
      <c r="P60" s="11"/>
      <c r="Q60" s="6"/>
      <c r="R60" s="4"/>
      <c r="S60" s="11"/>
      <c r="T60" s="12"/>
      <c r="U60" s="10"/>
      <c r="W60" s="11"/>
      <c r="X60" s="6"/>
      <c r="Y60" s="4"/>
      <c r="Z60" s="11"/>
      <c r="AA60" s="12"/>
      <c r="AB60" s="10"/>
      <c r="AD60" s="11"/>
      <c r="AE60" s="6"/>
      <c r="AF60" s="4"/>
      <c r="AG60" s="11"/>
      <c r="AH60" s="12"/>
      <c r="AI60" s="10"/>
      <c r="AK60" s="11"/>
      <c r="AL60" s="6"/>
      <c r="AM60" s="4"/>
      <c r="AN60" s="11"/>
      <c r="AO60" s="12"/>
      <c r="AP60" s="10"/>
      <c r="AR60" s="11"/>
      <c r="AS60" s="6"/>
      <c r="AT60" s="4"/>
      <c r="AU60" s="11"/>
      <c r="AV60" s="12"/>
      <c r="AW60" s="10"/>
      <c r="AY60" s="11"/>
      <c r="AZ60" s="6"/>
      <c r="BA60" s="4"/>
      <c r="BB60" s="11"/>
      <c r="BC60" s="12"/>
      <c r="BD60" s="10"/>
      <c r="BF60" s="11"/>
      <c r="BG60" s="6"/>
      <c r="BH60" s="4"/>
      <c r="BI60" s="11"/>
      <c r="BJ60" s="12"/>
      <c r="BK60" s="10"/>
      <c r="BM60" s="11"/>
      <c r="BN60" s="6"/>
      <c r="BO60" s="4"/>
      <c r="BP60" s="11"/>
      <c r="BQ60" s="12"/>
      <c r="BR60" s="10"/>
      <c r="BT60" s="11"/>
      <c r="BU60" s="6"/>
      <c r="BV60" s="4"/>
      <c r="BW60" s="11"/>
      <c r="BX60" s="12"/>
      <c r="BY60" s="10"/>
      <c r="CA60" s="11"/>
      <c r="CB60" s="6"/>
      <c r="CC60" s="4"/>
      <c r="CD60" s="11"/>
      <c r="CE60" s="12"/>
      <c r="CF60" s="10"/>
      <c r="CH60" s="11"/>
      <c r="CI60" s="6"/>
      <c r="CJ60" s="4"/>
      <c r="CK60" s="11"/>
      <c r="CL60" s="12"/>
      <c r="CM60" s="10"/>
      <c r="CO60" s="11"/>
      <c r="CP60" s="6"/>
      <c r="CQ60" s="4"/>
      <c r="CR60" s="11"/>
      <c r="CS60" s="12"/>
      <c r="CT60" s="10"/>
      <c r="CV60" s="11"/>
      <c r="CW60" s="6"/>
      <c r="CX60" s="4"/>
      <c r="CY60" s="11"/>
      <c r="CZ60" s="12"/>
      <c r="DA60" s="10"/>
      <c r="DC60" s="11"/>
      <c r="DD60" s="6"/>
      <c r="DE60" s="4"/>
      <c r="DF60" s="11"/>
      <c r="DG60" s="12"/>
      <c r="DH60" s="10"/>
      <c r="DJ60" s="11"/>
      <c r="DK60" s="6"/>
      <c r="DL60" s="4"/>
      <c r="DM60" s="11"/>
      <c r="DN60" s="12"/>
      <c r="DO60" s="10"/>
      <c r="DQ60" s="11"/>
      <c r="DR60" s="6"/>
      <c r="DS60" s="4"/>
      <c r="DT60" s="11"/>
      <c r="DU60" s="12"/>
      <c r="DV60" s="10"/>
      <c r="DX60" s="11"/>
      <c r="DY60" s="6"/>
      <c r="DZ60" s="4"/>
      <c r="EA60" s="11"/>
      <c r="EB60" s="12"/>
      <c r="EC60" s="10"/>
      <c r="EE60" s="11"/>
      <c r="EF60" s="6"/>
      <c r="EG60" s="4"/>
      <c r="EH60" s="11"/>
      <c r="EI60" s="12"/>
      <c r="EJ60" s="10"/>
      <c r="EL60" s="11"/>
      <c r="EM60" s="6"/>
      <c r="EN60" s="4"/>
      <c r="EO60" s="11"/>
      <c r="EP60" s="12"/>
      <c r="EQ60" s="10"/>
      <c r="ES60" s="11"/>
      <c r="ET60" s="6"/>
      <c r="EU60" s="4"/>
      <c r="EV60" s="11"/>
      <c r="EW60" s="12"/>
      <c r="EX60" s="10"/>
      <c r="EZ60" s="11"/>
      <c r="FA60" s="6"/>
      <c r="FB60" s="4"/>
      <c r="FC60" s="11"/>
      <c r="FD60" s="12"/>
      <c r="FE60" s="10"/>
      <c r="FG60" s="11"/>
      <c r="FH60" s="6"/>
      <c r="FI60" s="4"/>
      <c r="FJ60" s="11"/>
      <c r="FK60" s="12"/>
      <c r="FL60" s="10"/>
      <c r="FN60" s="11"/>
      <c r="FO60" s="6"/>
      <c r="FP60" s="4"/>
      <c r="FQ60" s="11"/>
      <c r="FR60" s="12"/>
      <c r="FS60" s="10"/>
      <c r="FU60" s="11"/>
      <c r="FV60" s="6"/>
      <c r="FW60" s="4"/>
      <c r="FX60" s="11"/>
      <c r="FY60" s="12"/>
      <c r="FZ60" s="10"/>
      <c r="GB60" s="11"/>
      <c r="GC60" s="6"/>
      <c r="GD60" s="4"/>
      <c r="GE60" s="11"/>
      <c r="GF60" s="12"/>
      <c r="GG60" s="10"/>
      <c r="GI60" s="11"/>
      <c r="GJ60" s="6"/>
      <c r="GK60" s="4"/>
      <c r="GL60" s="11"/>
      <c r="GM60" s="12"/>
      <c r="GN60" s="10"/>
      <c r="GP60" s="11"/>
      <c r="GQ60" s="6"/>
      <c r="GR60" s="4"/>
      <c r="GS60" s="11"/>
      <c r="GT60" s="12"/>
      <c r="GU60" s="10"/>
      <c r="GW60" s="11"/>
      <c r="GX60" s="6"/>
      <c r="GY60" s="4"/>
      <c r="GZ60" s="11"/>
      <c r="HA60" s="12"/>
      <c r="HB60" s="10"/>
      <c r="HD60" s="11"/>
      <c r="HE60" s="6"/>
      <c r="HF60" s="4"/>
      <c r="HG60" s="11"/>
      <c r="HH60" s="12"/>
      <c r="HI60" s="10"/>
      <c r="HK60" s="11"/>
      <c r="HL60" s="6"/>
      <c r="HM60" s="4"/>
      <c r="HN60" s="11"/>
      <c r="HO60" s="12"/>
      <c r="HP60" s="10"/>
      <c r="HR60" s="11"/>
      <c r="HS60" s="6"/>
      <c r="HT60" s="4"/>
      <c r="HU60" s="11"/>
      <c r="HV60" s="12"/>
      <c r="HW60" s="10"/>
      <c r="HY60" s="11"/>
      <c r="HZ60" s="6"/>
      <c r="IA60" s="4"/>
      <c r="IB60" s="11"/>
      <c r="IC60" s="12"/>
      <c r="ID60" s="10"/>
      <c r="IF60" s="11"/>
      <c r="IG60" s="6"/>
      <c r="IH60" s="4"/>
      <c r="II60" s="11"/>
      <c r="IJ60" s="12"/>
      <c r="IK60" s="10"/>
      <c r="IM60" s="11"/>
      <c r="IN60" s="6"/>
      <c r="IO60" s="4"/>
      <c r="IP60" s="11"/>
      <c r="IQ60" s="12"/>
      <c r="IR60" s="10"/>
      <c r="IT60" s="11"/>
    </row>
    <row r="61" spans="1:254" ht="12.75">
      <c r="A61" s="7"/>
      <c r="B61" s="17"/>
      <c r="C61" s="18"/>
      <c r="D61" s="83"/>
      <c r="E61" s="86"/>
      <c r="F61" s="24"/>
      <c r="I61" s="11"/>
      <c r="J61" s="6"/>
      <c r="K61" s="4"/>
      <c r="L61" s="11"/>
      <c r="M61" s="12"/>
      <c r="N61" s="10"/>
      <c r="P61" s="11"/>
      <c r="Q61" s="6"/>
      <c r="R61" s="4"/>
      <c r="S61" s="11"/>
      <c r="T61" s="12"/>
      <c r="U61" s="10"/>
      <c r="W61" s="11"/>
      <c r="X61" s="6"/>
      <c r="Y61" s="4"/>
      <c r="Z61" s="11"/>
      <c r="AA61" s="12"/>
      <c r="AB61" s="10"/>
      <c r="AD61" s="11"/>
      <c r="AE61" s="6"/>
      <c r="AF61" s="4"/>
      <c r="AG61" s="11"/>
      <c r="AH61" s="12"/>
      <c r="AI61" s="10"/>
      <c r="AK61" s="11"/>
      <c r="AL61" s="6"/>
      <c r="AM61" s="4"/>
      <c r="AN61" s="11"/>
      <c r="AO61" s="12"/>
      <c r="AP61" s="10"/>
      <c r="AR61" s="11"/>
      <c r="AS61" s="6"/>
      <c r="AT61" s="4"/>
      <c r="AU61" s="11"/>
      <c r="AV61" s="12"/>
      <c r="AW61" s="10"/>
      <c r="AY61" s="11"/>
      <c r="AZ61" s="6"/>
      <c r="BA61" s="4"/>
      <c r="BB61" s="11"/>
      <c r="BC61" s="12"/>
      <c r="BD61" s="10"/>
      <c r="BF61" s="11"/>
      <c r="BG61" s="6"/>
      <c r="BH61" s="4"/>
      <c r="BI61" s="11"/>
      <c r="BJ61" s="12"/>
      <c r="BK61" s="10"/>
      <c r="BM61" s="11"/>
      <c r="BN61" s="6"/>
      <c r="BO61" s="4"/>
      <c r="BP61" s="11"/>
      <c r="BQ61" s="12"/>
      <c r="BR61" s="10"/>
      <c r="BT61" s="11"/>
      <c r="BU61" s="6"/>
      <c r="BV61" s="4"/>
      <c r="BW61" s="11"/>
      <c r="BX61" s="12"/>
      <c r="BY61" s="10"/>
      <c r="CA61" s="11"/>
      <c r="CB61" s="6"/>
      <c r="CC61" s="4"/>
      <c r="CD61" s="11"/>
      <c r="CE61" s="12"/>
      <c r="CF61" s="10"/>
      <c r="CH61" s="11"/>
      <c r="CI61" s="6"/>
      <c r="CJ61" s="4"/>
      <c r="CK61" s="11"/>
      <c r="CL61" s="12"/>
      <c r="CM61" s="10"/>
      <c r="CO61" s="11"/>
      <c r="CP61" s="6"/>
      <c r="CQ61" s="4"/>
      <c r="CR61" s="11"/>
      <c r="CS61" s="12"/>
      <c r="CT61" s="10"/>
      <c r="CV61" s="11"/>
      <c r="CW61" s="6"/>
      <c r="CX61" s="4"/>
      <c r="CY61" s="11"/>
      <c r="CZ61" s="12"/>
      <c r="DA61" s="10"/>
      <c r="DC61" s="11"/>
      <c r="DD61" s="6"/>
      <c r="DE61" s="4"/>
      <c r="DF61" s="11"/>
      <c r="DG61" s="12"/>
      <c r="DH61" s="10"/>
      <c r="DJ61" s="11"/>
      <c r="DK61" s="6"/>
      <c r="DL61" s="4"/>
      <c r="DM61" s="11"/>
      <c r="DN61" s="12"/>
      <c r="DO61" s="10"/>
      <c r="DQ61" s="11"/>
      <c r="DR61" s="6"/>
      <c r="DS61" s="4"/>
      <c r="DT61" s="11"/>
      <c r="DU61" s="12"/>
      <c r="DV61" s="10"/>
      <c r="DX61" s="11"/>
      <c r="DY61" s="6"/>
      <c r="DZ61" s="4"/>
      <c r="EA61" s="11"/>
      <c r="EB61" s="12"/>
      <c r="EC61" s="10"/>
      <c r="EE61" s="11"/>
      <c r="EF61" s="6"/>
      <c r="EG61" s="4"/>
      <c r="EH61" s="11"/>
      <c r="EI61" s="12"/>
      <c r="EJ61" s="10"/>
      <c r="EL61" s="11"/>
      <c r="EM61" s="6"/>
      <c r="EN61" s="4"/>
      <c r="EO61" s="11"/>
      <c r="EP61" s="12"/>
      <c r="EQ61" s="10"/>
      <c r="ES61" s="11"/>
      <c r="ET61" s="6"/>
      <c r="EU61" s="4"/>
      <c r="EV61" s="11"/>
      <c r="EW61" s="12"/>
      <c r="EX61" s="10"/>
      <c r="EZ61" s="11"/>
      <c r="FA61" s="6"/>
      <c r="FB61" s="4"/>
      <c r="FC61" s="11"/>
      <c r="FD61" s="12"/>
      <c r="FE61" s="10"/>
      <c r="FG61" s="11"/>
      <c r="FH61" s="6"/>
      <c r="FI61" s="4"/>
      <c r="FJ61" s="11"/>
      <c r="FK61" s="12"/>
      <c r="FL61" s="10"/>
      <c r="FN61" s="11"/>
      <c r="FO61" s="6"/>
      <c r="FP61" s="4"/>
      <c r="FQ61" s="11"/>
      <c r="FR61" s="12"/>
      <c r="FS61" s="10"/>
      <c r="FU61" s="11"/>
      <c r="FV61" s="6"/>
      <c r="FW61" s="4"/>
      <c r="FX61" s="11"/>
      <c r="FY61" s="12"/>
      <c r="FZ61" s="10"/>
      <c r="GB61" s="11"/>
      <c r="GC61" s="6"/>
      <c r="GD61" s="4"/>
      <c r="GE61" s="11"/>
      <c r="GF61" s="12"/>
      <c r="GG61" s="10"/>
      <c r="GI61" s="11"/>
      <c r="GJ61" s="6"/>
      <c r="GK61" s="4"/>
      <c r="GL61" s="11"/>
      <c r="GM61" s="12"/>
      <c r="GN61" s="10"/>
      <c r="GP61" s="11"/>
      <c r="GQ61" s="6"/>
      <c r="GR61" s="4"/>
      <c r="GS61" s="11"/>
      <c r="GT61" s="12"/>
      <c r="GU61" s="10"/>
      <c r="GW61" s="11"/>
      <c r="GX61" s="6"/>
      <c r="GY61" s="4"/>
      <c r="GZ61" s="11"/>
      <c r="HA61" s="12"/>
      <c r="HB61" s="10"/>
      <c r="HD61" s="11"/>
      <c r="HE61" s="6"/>
      <c r="HF61" s="4"/>
      <c r="HG61" s="11"/>
      <c r="HH61" s="12"/>
      <c r="HI61" s="10"/>
      <c r="HK61" s="11"/>
      <c r="HL61" s="6"/>
      <c r="HM61" s="4"/>
      <c r="HN61" s="11"/>
      <c r="HO61" s="12"/>
      <c r="HP61" s="10"/>
      <c r="HR61" s="11"/>
      <c r="HS61" s="6"/>
      <c r="HT61" s="4"/>
      <c r="HU61" s="11"/>
      <c r="HV61" s="12"/>
      <c r="HW61" s="10"/>
      <c r="HY61" s="11"/>
      <c r="HZ61" s="6"/>
      <c r="IA61" s="4"/>
      <c r="IB61" s="11"/>
      <c r="IC61" s="12"/>
      <c r="ID61" s="10"/>
      <c r="IF61" s="11"/>
      <c r="IG61" s="6"/>
      <c r="IH61" s="4"/>
      <c r="II61" s="11"/>
      <c r="IJ61" s="12"/>
      <c r="IK61" s="10"/>
      <c r="IM61" s="11"/>
      <c r="IN61" s="6"/>
      <c r="IO61" s="4"/>
      <c r="IP61" s="11"/>
      <c r="IQ61" s="12"/>
      <c r="IR61" s="10"/>
      <c r="IT61" s="11"/>
    </row>
    <row r="62" spans="1:254" ht="41.25" customHeight="1">
      <c r="A62" s="7" t="s">
        <v>423</v>
      </c>
      <c r="B62" s="17" t="s">
        <v>421</v>
      </c>
      <c r="C62" s="18" t="s">
        <v>1042</v>
      </c>
      <c r="D62" s="83"/>
      <c r="E62" s="86">
        <v>47</v>
      </c>
      <c r="F62" s="24"/>
      <c r="G62" s="36">
        <f>E62*F62</f>
        <v>0</v>
      </c>
      <c r="I62" s="11"/>
      <c r="J62" s="6"/>
      <c r="K62" s="4"/>
      <c r="L62" s="11"/>
      <c r="M62" s="12"/>
      <c r="N62" s="10"/>
      <c r="P62" s="11"/>
      <c r="Q62" s="6"/>
      <c r="R62" s="4"/>
      <c r="S62" s="11"/>
      <c r="T62" s="12"/>
      <c r="U62" s="10"/>
      <c r="W62" s="11"/>
      <c r="X62" s="6"/>
      <c r="Y62" s="4"/>
      <c r="Z62" s="11"/>
      <c r="AA62" s="12"/>
      <c r="AB62" s="10"/>
      <c r="AD62" s="11"/>
      <c r="AE62" s="6"/>
      <c r="AF62" s="4"/>
      <c r="AG62" s="11"/>
      <c r="AH62" s="12"/>
      <c r="AI62" s="10"/>
      <c r="AK62" s="11"/>
      <c r="AL62" s="6"/>
      <c r="AM62" s="4"/>
      <c r="AN62" s="11"/>
      <c r="AO62" s="12"/>
      <c r="AP62" s="10"/>
      <c r="AR62" s="11"/>
      <c r="AS62" s="6"/>
      <c r="AT62" s="4"/>
      <c r="AU62" s="11"/>
      <c r="AV62" s="12"/>
      <c r="AW62" s="10"/>
      <c r="AY62" s="11"/>
      <c r="AZ62" s="6"/>
      <c r="BA62" s="4"/>
      <c r="BB62" s="11"/>
      <c r="BC62" s="12"/>
      <c r="BD62" s="10"/>
      <c r="BF62" s="11"/>
      <c r="BG62" s="6"/>
      <c r="BH62" s="4"/>
      <c r="BI62" s="11"/>
      <c r="BJ62" s="12"/>
      <c r="BK62" s="10"/>
      <c r="BM62" s="11"/>
      <c r="BN62" s="6"/>
      <c r="BO62" s="4"/>
      <c r="BP62" s="11"/>
      <c r="BQ62" s="12"/>
      <c r="BR62" s="10"/>
      <c r="BT62" s="11"/>
      <c r="BU62" s="6"/>
      <c r="BV62" s="4"/>
      <c r="BW62" s="11"/>
      <c r="BX62" s="12"/>
      <c r="BY62" s="10"/>
      <c r="CA62" s="11"/>
      <c r="CB62" s="6"/>
      <c r="CC62" s="4"/>
      <c r="CD62" s="11"/>
      <c r="CE62" s="12"/>
      <c r="CF62" s="10"/>
      <c r="CH62" s="11"/>
      <c r="CI62" s="6"/>
      <c r="CJ62" s="4"/>
      <c r="CK62" s="11"/>
      <c r="CL62" s="12"/>
      <c r="CM62" s="10"/>
      <c r="CO62" s="11"/>
      <c r="CP62" s="6"/>
      <c r="CQ62" s="4"/>
      <c r="CR62" s="11"/>
      <c r="CS62" s="12"/>
      <c r="CT62" s="10"/>
      <c r="CV62" s="11"/>
      <c r="CW62" s="6"/>
      <c r="CX62" s="4"/>
      <c r="CY62" s="11"/>
      <c r="CZ62" s="12"/>
      <c r="DA62" s="10"/>
      <c r="DC62" s="11"/>
      <c r="DD62" s="6"/>
      <c r="DE62" s="4"/>
      <c r="DF62" s="11"/>
      <c r="DG62" s="12"/>
      <c r="DH62" s="10"/>
      <c r="DJ62" s="11"/>
      <c r="DK62" s="6"/>
      <c r="DL62" s="4"/>
      <c r="DM62" s="11"/>
      <c r="DN62" s="12"/>
      <c r="DO62" s="10"/>
      <c r="DQ62" s="11"/>
      <c r="DR62" s="6"/>
      <c r="DS62" s="4"/>
      <c r="DT62" s="11"/>
      <c r="DU62" s="12"/>
      <c r="DV62" s="10"/>
      <c r="DX62" s="11"/>
      <c r="DY62" s="6"/>
      <c r="DZ62" s="4"/>
      <c r="EA62" s="11"/>
      <c r="EB62" s="12"/>
      <c r="EC62" s="10"/>
      <c r="EE62" s="11"/>
      <c r="EF62" s="6"/>
      <c r="EG62" s="4"/>
      <c r="EH62" s="11"/>
      <c r="EI62" s="12"/>
      <c r="EJ62" s="10"/>
      <c r="EL62" s="11"/>
      <c r="EM62" s="6"/>
      <c r="EN62" s="4"/>
      <c r="EO62" s="11"/>
      <c r="EP62" s="12"/>
      <c r="EQ62" s="10"/>
      <c r="ES62" s="11"/>
      <c r="ET62" s="6"/>
      <c r="EU62" s="4"/>
      <c r="EV62" s="11"/>
      <c r="EW62" s="12"/>
      <c r="EX62" s="10"/>
      <c r="EZ62" s="11"/>
      <c r="FA62" s="6"/>
      <c r="FB62" s="4"/>
      <c r="FC62" s="11"/>
      <c r="FD62" s="12"/>
      <c r="FE62" s="10"/>
      <c r="FG62" s="11"/>
      <c r="FH62" s="6"/>
      <c r="FI62" s="4"/>
      <c r="FJ62" s="11"/>
      <c r="FK62" s="12"/>
      <c r="FL62" s="10"/>
      <c r="FN62" s="11"/>
      <c r="FO62" s="6"/>
      <c r="FP62" s="4"/>
      <c r="FQ62" s="11"/>
      <c r="FR62" s="12"/>
      <c r="FS62" s="10"/>
      <c r="FU62" s="11"/>
      <c r="FV62" s="6"/>
      <c r="FW62" s="4"/>
      <c r="FX62" s="11"/>
      <c r="FY62" s="12"/>
      <c r="FZ62" s="10"/>
      <c r="GB62" s="11"/>
      <c r="GC62" s="6"/>
      <c r="GD62" s="4"/>
      <c r="GE62" s="11"/>
      <c r="GF62" s="12"/>
      <c r="GG62" s="10"/>
      <c r="GI62" s="11"/>
      <c r="GJ62" s="6"/>
      <c r="GK62" s="4"/>
      <c r="GL62" s="11"/>
      <c r="GM62" s="12"/>
      <c r="GN62" s="10"/>
      <c r="GP62" s="11"/>
      <c r="GQ62" s="6"/>
      <c r="GR62" s="4"/>
      <c r="GS62" s="11"/>
      <c r="GT62" s="12"/>
      <c r="GU62" s="10"/>
      <c r="GW62" s="11"/>
      <c r="GX62" s="6"/>
      <c r="GY62" s="4"/>
      <c r="GZ62" s="11"/>
      <c r="HA62" s="12"/>
      <c r="HB62" s="10"/>
      <c r="HD62" s="11"/>
      <c r="HE62" s="6"/>
      <c r="HF62" s="4"/>
      <c r="HG62" s="11"/>
      <c r="HH62" s="12"/>
      <c r="HI62" s="10"/>
      <c r="HK62" s="11"/>
      <c r="HL62" s="6"/>
      <c r="HM62" s="4"/>
      <c r="HN62" s="11"/>
      <c r="HO62" s="12"/>
      <c r="HP62" s="10"/>
      <c r="HR62" s="11"/>
      <c r="HS62" s="6"/>
      <c r="HT62" s="4"/>
      <c r="HU62" s="11"/>
      <c r="HV62" s="12"/>
      <c r="HW62" s="10"/>
      <c r="HY62" s="11"/>
      <c r="HZ62" s="6"/>
      <c r="IA62" s="4"/>
      <c r="IB62" s="11"/>
      <c r="IC62" s="12"/>
      <c r="ID62" s="10"/>
      <c r="IF62" s="11"/>
      <c r="IG62" s="6"/>
      <c r="IH62" s="4"/>
      <c r="II62" s="11"/>
      <c r="IJ62" s="12"/>
      <c r="IK62" s="10"/>
      <c r="IM62" s="11"/>
      <c r="IN62" s="6"/>
      <c r="IO62" s="4"/>
      <c r="IP62" s="11"/>
      <c r="IQ62" s="12"/>
      <c r="IR62" s="10"/>
      <c r="IT62" s="11"/>
    </row>
    <row r="63" spans="1:254" ht="12.75">
      <c r="A63" s="7"/>
      <c r="B63" s="17"/>
      <c r="C63" s="18" t="s">
        <v>422</v>
      </c>
      <c r="D63" s="83" t="s">
        <v>174</v>
      </c>
      <c r="E63" s="86">
        <v>180</v>
      </c>
      <c r="F63" s="24"/>
      <c r="G63" s="36">
        <f>E63*F63</f>
        <v>0</v>
      </c>
      <c r="I63" s="11"/>
      <c r="J63" s="6"/>
      <c r="K63" s="4"/>
      <c r="L63" s="11"/>
      <c r="M63" s="12"/>
      <c r="N63" s="10"/>
      <c r="P63" s="11"/>
      <c r="Q63" s="6"/>
      <c r="R63" s="4"/>
      <c r="S63" s="11"/>
      <c r="T63" s="12"/>
      <c r="U63" s="10"/>
      <c r="W63" s="11"/>
      <c r="X63" s="6"/>
      <c r="Y63" s="4"/>
      <c r="Z63" s="11"/>
      <c r="AA63" s="12"/>
      <c r="AB63" s="10"/>
      <c r="AD63" s="11"/>
      <c r="AE63" s="6"/>
      <c r="AF63" s="4"/>
      <c r="AG63" s="11"/>
      <c r="AH63" s="12"/>
      <c r="AI63" s="10"/>
      <c r="AK63" s="11"/>
      <c r="AL63" s="6"/>
      <c r="AM63" s="4"/>
      <c r="AN63" s="11"/>
      <c r="AO63" s="12"/>
      <c r="AP63" s="10"/>
      <c r="AR63" s="11"/>
      <c r="AS63" s="6"/>
      <c r="AT63" s="4"/>
      <c r="AU63" s="11"/>
      <c r="AV63" s="12"/>
      <c r="AW63" s="10"/>
      <c r="AY63" s="11"/>
      <c r="AZ63" s="6"/>
      <c r="BA63" s="4"/>
      <c r="BB63" s="11"/>
      <c r="BC63" s="12"/>
      <c r="BD63" s="10"/>
      <c r="BF63" s="11"/>
      <c r="BG63" s="6"/>
      <c r="BH63" s="4"/>
      <c r="BI63" s="11"/>
      <c r="BJ63" s="12"/>
      <c r="BK63" s="10"/>
      <c r="BM63" s="11"/>
      <c r="BN63" s="6"/>
      <c r="BO63" s="4"/>
      <c r="BP63" s="11"/>
      <c r="BQ63" s="12"/>
      <c r="BR63" s="10"/>
      <c r="BT63" s="11"/>
      <c r="BU63" s="6"/>
      <c r="BV63" s="4"/>
      <c r="BW63" s="11"/>
      <c r="BX63" s="12"/>
      <c r="BY63" s="10"/>
      <c r="CA63" s="11"/>
      <c r="CB63" s="6"/>
      <c r="CC63" s="4"/>
      <c r="CD63" s="11"/>
      <c r="CE63" s="12"/>
      <c r="CF63" s="10"/>
      <c r="CH63" s="11"/>
      <c r="CI63" s="6"/>
      <c r="CJ63" s="4"/>
      <c r="CK63" s="11"/>
      <c r="CL63" s="12"/>
      <c r="CM63" s="10"/>
      <c r="CO63" s="11"/>
      <c r="CP63" s="6"/>
      <c r="CQ63" s="4"/>
      <c r="CR63" s="11"/>
      <c r="CS63" s="12"/>
      <c r="CT63" s="10"/>
      <c r="CV63" s="11"/>
      <c r="CW63" s="6"/>
      <c r="CX63" s="4"/>
      <c r="CY63" s="11"/>
      <c r="CZ63" s="12"/>
      <c r="DA63" s="10"/>
      <c r="DC63" s="11"/>
      <c r="DD63" s="6"/>
      <c r="DE63" s="4"/>
      <c r="DF63" s="11"/>
      <c r="DG63" s="12"/>
      <c r="DH63" s="10"/>
      <c r="DJ63" s="11"/>
      <c r="DK63" s="6"/>
      <c r="DL63" s="4"/>
      <c r="DM63" s="11"/>
      <c r="DN63" s="12"/>
      <c r="DO63" s="10"/>
      <c r="DQ63" s="11"/>
      <c r="DR63" s="6"/>
      <c r="DS63" s="4"/>
      <c r="DT63" s="11"/>
      <c r="DU63" s="12"/>
      <c r="DV63" s="10"/>
      <c r="DX63" s="11"/>
      <c r="DY63" s="6"/>
      <c r="DZ63" s="4"/>
      <c r="EA63" s="11"/>
      <c r="EB63" s="12"/>
      <c r="EC63" s="10"/>
      <c r="EE63" s="11"/>
      <c r="EF63" s="6"/>
      <c r="EG63" s="4"/>
      <c r="EH63" s="11"/>
      <c r="EI63" s="12"/>
      <c r="EJ63" s="10"/>
      <c r="EL63" s="11"/>
      <c r="EM63" s="6"/>
      <c r="EN63" s="4"/>
      <c r="EO63" s="11"/>
      <c r="EP63" s="12"/>
      <c r="EQ63" s="10"/>
      <c r="ES63" s="11"/>
      <c r="ET63" s="6"/>
      <c r="EU63" s="4"/>
      <c r="EV63" s="11"/>
      <c r="EW63" s="12"/>
      <c r="EX63" s="10"/>
      <c r="EZ63" s="11"/>
      <c r="FA63" s="6"/>
      <c r="FB63" s="4"/>
      <c r="FC63" s="11"/>
      <c r="FD63" s="12"/>
      <c r="FE63" s="10"/>
      <c r="FG63" s="11"/>
      <c r="FH63" s="6"/>
      <c r="FI63" s="4"/>
      <c r="FJ63" s="11"/>
      <c r="FK63" s="12"/>
      <c r="FL63" s="10"/>
      <c r="FN63" s="11"/>
      <c r="FO63" s="6"/>
      <c r="FP63" s="4"/>
      <c r="FQ63" s="11"/>
      <c r="FR63" s="12"/>
      <c r="FS63" s="10"/>
      <c r="FU63" s="11"/>
      <c r="FV63" s="6"/>
      <c r="FW63" s="4"/>
      <c r="FX63" s="11"/>
      <c r="FY63" s="12"/>
      <c r="FZ63" s="10"/>
      <c r="GB63" s="11"/>
      <c r="GC63" s="6"/>
      <c r="GD63" s="4"/>
      <c r="GE63" s="11"/>
      <c r="GF63" s="12"/>
      <c r="GG63" s="10"/>
      <c r="GI63" s="11"/>
      <c r="GJ63" s="6"/>
      <c r="GK63" s="4"/>
      <c r="GL63" s="11"/>
      <c r="GM63" s="12"/>
      <c r="GN63" s="10"/>
      <c r="GP63" s="11"/>
      <c r="GQ63" s="6"/>
      <c r="GR63" s="4"/>
      <c r="GS63" s="11"/>
      <c r="GT63" s="12"/>
      <c r="GU63" s="10"/>
      <c r="GW63" s="11"/>
      <c r="GX63" s="6"/>
      <c r="GY63" s="4"/>
      <c r="GZ63" s="11"/>
      <c r="HA63" s="12"/>
      <c r="HB63" s="10"/>
      <c r="HD63" s="11"/>
      <c r="HE63" s="6"/>
      <c r="HF63" s="4"/>
      <c r="HG63" s="11"/>
      <c r="HH63" s="12"/>
      <c r="HI63" s="10"/>
      <c r="HK63" s="11"/>
      <c r="HL63" s="6"/>
      <c r="HM63" s="4"/>
      <c r="HN63" s="11"/>
      <c r="HO63" s="12"/>
      <c r="HP63" s="10"/>
      <c r="HR63" s="11"/>
      <c r="HS63" s="6"/>
      <c r="HT63" s="4"/>
      <c r="HU63" s="11"/>
      <c r="HV63" s="12"/>
      <c r="HW63" s="10"/>
      <c r="HY63" s="11"/>
      <c r="HZ63" s="6"/>
      <c r="IA63" s="4"/>
      <c r="IB63" s="11"/>
      <c r="IC63" s="12"/>
      <c r="ID63" s="10"/>
      <c r="IF63" s="11"/>
      <c r="IG63" s="6"/>
      <c r="IH63" s="4"/>
      <c r="II63" s="11"/>
      <c r="IJ63" s="12"/>
      <c r="IK63" s="10"/>
      <c r="IM63" s="11"/>
      <c r="IN63" s="6"/>
      <c r="IO63" s="4"/>
      <c r="IP63" s="11"/>
      <c r="IQ63" s="12"/>
      <c r="IR63" s="10"/>
      <c r="IT63" s="11"/>
    </row>
    <row r="64" spans="1:254" ht="12.75">
      <c r="A64" s="7"/>
      <c r="B64" s="17"/>
      <c r="C64" s="18"/>
      <c r="D64" s="83"/>
      <c r="E64" s="86"/>
      <c r="F64" s="24"/>
      <c r="I64" s="11"/>
      <c r="J64" s="6"/>
      <c r="K64" s="4"/>
      <c r="L64" s="11"/>
      <c r="M64" s="12"/>
      <c r="N64" s="10"/>
      <c r="P64" s="11"/>
      <c r="Q64" s="6"/>
      <c r="R64" s="4"/>
      <c r="S64" s="11"/>
      <c r="T64" s="12"/>
      <c r="U64" s="10"/>
      <c r="W64" s="11"/>
      <c r="X64" s="6"/>
      <c r="Y64" s="4"/>
      <c r="Z64" s="11"/>
      <c r="AA64" s="12"/>
      <c r="AB64" s="10"/>
      <c r="AD64" s="11"/>
      <c r="AE64" s="6"/>
      <c r="AF64" s="4"/>
      <c r="AG64" s="11"/>
      <c r="AH64" s="12"/>
      <c r="AI64" s="10"/>
      <c r="AK64" s="11"/>
      <c r="AL64" s="6"/>
      <c r="AM64" s="4"/>
      <c r="AN64" s="11"/>
      <c r="AO64" s="12"/>
      <c r="AP64" s="10"/>
      <c r="AR64" s="11"/>
      <c r="AS64" s="6"/>
      <c r="AT64" s="4"/>
      <c r="AU64" s="11"/>
      <c r="AV64" s="12"/>
      <c r="AW64" s="10"/>
      <c r="AY64" s="11"/>
      <c r="AZ64" s="6"/>
      <c r="BA64" s="4"/>
      <c r="BB64" s="11"/>
      <c r="BC64" s="12"/>
      <c r="BD64" s="10"/>
      <c r="BF64" s="11"/>
      <c r="BG64" s="6"/>
      <c r="BH64" s="4"/>
      <c r="BI64" s="11"/>
      <c r="BJ64" s="12"/>
      <c r="BK64" s="10"/>
      <c r="BM64" s="11"/>
      <c r="BN64" s="6"/>
      <c r="BO64" s="4"/>
      <c r="BP64" s="11"/>
      <c r="BQ64" s="12"/>
      <c r="BR64" s="10"/>
      <c r="BT64" s="11"/>
      <c r="BU64" s="6"/>
      <c r="BV64" s="4"/>
      <c r="BW64" s="11"/>
      <c r="BX64" s="12"/>
      <c r="BY64" s="10"/>
      <c r="CA64" s="11"/>
      <c r="CB64" s="6"/>
      <c r="CC64" s="4"/>
      <c r="CD64" s="11"/>
      <c r="CE64" s="12"/>
      <c r="CF64" s="10"/>
      <c r="CH64" s="11"/>
      <c r="CI64" s="6"/>
      <c r="CJ64" s="4"/>
      <c r="CK64" s="11"/>
      <c r="CL64" s="12"/>
      <c r="CM64" s="10"/>
      <c r="CO64" s="11"/>
      <c r="CP64" s="6"/>
      <c r="CQ64" s="4"/>
      <c r="CR64" s="11"/>
      <c r="CS64" s="12"/>
      <c r="CT64" s="10"/>
      <c r="CV64" s="11"/>
      <c r="CW64" s="6"/>
      <c r="CX64" s="4"/>
      <c r="CY64" s="11"/>
      <c r="CZ64" s="12"/>
      <c r="DA64" s="10"/>
      <c r="DC64" s="11"/>
      <c r="DD64" s="6"/>
      <c r="DE64" s="4"/>
      <c r="DF64" s="11"/>
      <c r="DG64" s="12"/>
      <c r="DH64" s="10"/>
      <c r="DJ64" s="11"/>
      <c r="DK64" s="6"/>
      <c r="DL64" s="4"/>
      <c r="DM64" s="11"/>
      <c r="DN64" s="12"/>
      <c r="DO64" s="10"/>
      <c r="DQ64" s="11"/>
      <c r="DR64" s="6"/>
      <c r="DS64" s="4"/>
      <c r="DT64" s="11"/>
      <c r="DU64" s="12"/>
      <c r="DV64" s="10"/>
      <c r="DX64" s="11"/>
      <c r="DY64" s="6"/>
      <c r="DZ64" s="4"/>
      <c r="EA64" s="11"/>
      <c r="EB64" s="12"/>
      <c r="EC64" s="10"/>
      <c r="EE64" s="11"/>
      <c r="EF64" s="6"/>
      <c r="EG64" s="4"/>
      <c r="EH64" s="11"/>
      <c r="EI64" s="12"/>
      <c r="EJ64" s="10"/>
      <c r="EL64" s="11"/>
      <c r="EM64" s="6"/>
      <c r="EN64" s="4"/>
      <c r="EO64" s="11"/>
      <c r="EP64" s="12"/>
      <c r="EQ64" s="10"/>
      <c r="ES64" s="11"/>
      <c r="ET64" s="6"/>
      <c r="EU64" s="4"/>
      <c r="EV64" s="11"/>
      <c r="EW64" s="12"/>
      <c r="EX64" s="10"/>
      <c r="EZ64" s="11"/>
      <c r="FA64" s="6"/>
      <c r="FB64" s="4"/>
      <c r="FC64" s="11"/>
      <c r="FD64" s="12"/>
      <c r="FE64" s="10"/>
      <c r="FG64" s="11"/>
      <c r="FH64" s="6"/>
      <c r="FI64" s="4"/>
      <c r="FJ64" s="11"/>
      <c r="FK64" s="12"/>
      <c r="FL64" s="10"/>
      <c r="FN64" s="11"/>
      <c r="FO64" s="6"/>
      <c r="FP64" s="4"/>
      <c r="FQ64" s="11"/>
      <c r="FR64" s="12"/>
      <c r="FS64" s="10"/>
      <c r="FU64" s="11"/>
      <c r="FV64" s="6"/>
      <c r="FW64" s="4"/>
      <c r="FX64" s="11"/>
      <c r="FY64" s="12"/>
      <c r="FZ64" s="10"/>
      <c r="GB64" s="11"/>
      <c r="GC64" s="6"/>
      <c r="GD64" s="4"/>
      <c r="GE64" s="11"/>
      <c r="GF64" s="12"/>
      <c r="GG64" s="10"/>
      <c r="GI64" s="11"/>
      <c r="GJ64" s="6"/>
      <c r="GK64" s="4"/>
      <c r="GL64" s="11"/>
      <c r="GM64" s="12"/>
      <c r="GN64" s="10"/>
      <c r="GP64" s="11"/>
      <c r="GQ64" s="6"/>
      <c r="GR64" s="4"/>
      <c r="GS64" s="11"/>
      <c r="GT64" s="12"/>
      <c r="GU64" s="10"/>
      <c r="GW64" s="11"/>
      <c r="GX64" s="6"/>
      <c r="GY64" s="4"/>
      <c r="GZ64" s="11"/>
      <c r="HA64" s="12"/>
      <c r="HB64" s="10"/>
      <c r="HD64" s="11"/>
      <c r="HE64" s="6"/>
      <c r="HF64" s="4"/>
      <c r="HG64" s="11"/>
      <c r="HH64" s="12"/>
      <c r="HI64" s="10"/>
      <c r="HK64" s="11"/>
      <c r="HL64" s="6"/>
      <c r="HM64" s="4"/>
      <c r="HN64" s="11"/>
      <c r="HO64" s="12"/>
      <c r="HP64" s="10"/>
      <c r="HR64" s="11"/>
      <c r="HS64" s="6"/>
      <c r="HT64" s="4"/>
      <c r="HU64" s="11"/>
      <c r="HV64" s="12"/>
      <c r="HW64" s="10"/>
      <c r="HY64" s="11"/>
      <c r="HZ64" s="6"/>
      <c r="IA64" s="4"/>
      <c r="IB64" s="11"/>
      <c r="IC64" s="12"/>
      <c r="ID64" s="10"/>
      <c r="IF64" s="11"/>
      <c r="IG64" s="6"/>
      <c r="IH64" s="4"/>
      <c r="II64" s="11"/>
      <c r="IJ64" s="12"/>
      <c r="IK64" s="10"/>
      <c r="IM64" s="11"/>
      <c r="IN64" s="6"/>
      <c r="IO64" s="4"/>
      <c r="IP64" s="11"/>
      <c r="IQ64" s="12"/>
      <c r="IR64" s="10"/>
      <c r="IT64" s="11"/>
    </row>
    <row r="65" spans="1:254" ht="51">
      <c r="A65" s="7" t="s">
        <v>425</v>
      </c>
      <c r="B65" s="17" t="s">
        <v>424</v>
      </c>
      <c r="C65" s="18" t="s">
        <v>1043</v>
      </c>
      <c r="D65" s="83" t="s">
        <v>174</v>
      </c>
      <c r="E65" s="86">
        <v>1</v>
      </c>
      <c r="F65" s="24"/>
      <c r="G65" s="36">
        <f>E65*F65</f>
        <v>0</v>
      </c>
      <c r="I65" s="11"/>
      <c r="J65" s="6"/>
      <c r="K65" s="4"/>
      <c r="L65" s="11"/>
      <c r="M65" s="12"/>
      <c r="N65" s="10"/>
      <c r="P65" s="11"/>
      <c r="Q65" s="6"/>
      <c r="R65" s="4"/>
      <c r="S65" s="11"/>
      <c r="T65" s="12"/>
      <c r="U65" s="10"/>
      <c r="W65" s="11"/>
      <c r="X65" s="6"/>
      <c r="Y65" s="4"/>
      <c r="Z65" s="11"/>
      <c r="AA65" s="12"/>
      <c r="AB65" s="10"/>
      <c r="AD65" s="11"/>
      <c r="AE65" s="6"/>
      <c r="AF65" s="4"/>
      <c r="AG65" s="11"/>
      <c r="AH65" s="12"/>
      <c r="AI65" s="10"/>
      <c r="AK65" s="11"/>
      <c r="AL65" s="6"/>
      <c r="AM65" s="4"/>
      <c r="AN65" s="11"/>
      <c r="AO65" s="12"/>
      <c r="AP65" s="10"/>
      <c r="AR65" s="11"/>
      <c r="AS65" s="6"/>
      <c r="AT65" s="4"/>
      <c r="AU65" s="11"/>
      <c r="AV65" s="12"/>
      <c r="AW65" s="10"/>
      <c r="AY65" s="11"/>
      <c r="AZ65" s="6"/>
      <c r="BA65" s="4"/>
      <c r="BB65" s="11"/>
      <c r="BC65" s="12"/>
      <c r="BD65" s="10"/>
      <c r="BF65" s="11"/>
      <c r="BG65" s="6"/>
      <c r="BH65" s="4"/>
      <c r="BI65" s="11"/>
      <c r="BJ65" s="12"/>
      <c r="BK65" s="10"/>
      <c r="BM65" s="11"/>
      <c r="BN65" s="6"/>
      <c r="BO65" s="4"/>
      <c r="BP65" s="11"/>
      <c r="BQ65" s="12"/>
      <c r="BR65" s="10"/>
      <c r="BT65" s="11"/>
      <c r="BU65" s="6"/>
      <c r="BV65" s="4"/>
      <c r="BW65" s="11"/>
      <c r="BX65" s="12"/>
      <c r="BY65" s="10"/>
      <c r="CA65" s="11"/>
      <c r="CB65" s="6"/>
      <c r="CC65" s="4"/>
      <c r="CD65" s="11"/>
      <c r="CE65" s="12"/>
      <c r="CF65" s="10"/>
      <c r="CH65" s="11"/>
      <c r="CI65" s="6"/>
      <c r="CJ65" s="4"/>
      <c r="CK65" s="11"/>
      <c r="CL65" s="12"/>
      <c r="CM65" s="10"/>
      <c r="CO65" s="11"/>
      <c r="CP65" s="6"/>
      <c r="CQ65" s="4"/>
      <c r="CR65" s="11"/>
      <c r="CS65" s="12"/>
      <c r="CT65" s="10"/>
      <c r="CV65" s="11"/>
      <c r="CW65" s="6"/>
      <c r="CX65" s="4"/>
      <c r="CY65" s="11"/>
      <c r="CZ65" s="12"/>
      <c r="DA65" s="10"/>
      <c r="DC65" s="11"/>
      <c r="DD65" s="6"/>
      <c r="DE65" s="4"/>
      <c r="DF65" s="11"/>
      <c r="DG65" s="12"/>
      <c r="DH65" s="10"/>
      <c r="DJ65" s="11"/>
      <c r="DK65" s="6"/>
      <c r="DL65" s="4"/>
      <c r="DM65" s="11"/>
      <c r="DN65" s="12"/>
      <c r="DO65" s="10"/>
      <c r="DQ65" s="11"/>
      <c r="DR65" s="6"/>
      <c r="DS65" s="4"/>
      <c r="DT65" s="11"/>
      <c r="DU65" s="12"/>
      <c r="DV65" s="10"/>
      <c r="DX65" s="11"/>
      <c r="DY65" s="6"/>
      <c r="DZ65" s="4"/>
      <c r="EA65" s="11"/>
      <c r="EB65" s="12"/>
      <c r="EC65" s="10"/>
      <c r="EE65" s="11"/>
      <c r="EF65" s="6"/>
      <c r="EG65" s="4"/>
      <c r="EH65" s="11"/>
      <c r="EI65" s="12"/>
      <c r="EJ65" s="10"/>
      <c r="EL65" s="11"/>
      <c r="EM65" s="6"/>
      <c r="EN65" s="4"/>
      <c r="EO65" s="11"/>
      <c r="EP65" s="12"/>
      <c r="EQ65" s="10"/>
      <c r="ES65" s="11"/>
      <c r="ET65" s="6"/>
      <c r="EU65" s="4"/>
      <c r="EV65" s="11"/>
      <c r="EW65" s="12"/>
      <c r="EX65" s="10"/>
      <c r="EZ65" s="11"/>
      <c r="FA65" s="6"/>
      <c r="FB65" s="4"/>
      <c r="FC65" s="11"/>
      <c r="FD65" s="12"/>
      <c r="FE65" s="10"/>
      <c r="FG65" s="11"/>
      <c r="FH65" s="6"/>
      <c r="FI65" s="4"/>
      <c r="FJ65" s="11"/>
      <c r="FK65" s="12"/>
      <c r="FL65" s="10"/>
      <c r="FN65" s="11"/>
      <c r="FO65" s="6"/>
      <c r="FP65" s="4"/>
      <c r="FQ65" s="11"/>
      <c r="FR65" s="12"/>
      <c r="FS65" s="10"/>
      <c r="FU65" s="11"/>
      <c r="FV65" s="6"/>
      <c r="FW65" s="4"/>
      <c r="FX65" s="11"/>
      <c r="FY65" s="12"/>
      <c r="FZ65" s="10"/>
      <c r="GB65" s="11"/>
      <c r="GC65" s="6"/>
      <c r="GD65" s="4"/>
      <c r="GE65" s="11"/>
      <c r="GF65" s="12"/>
      <c r="GG65" s="10"/>
      <c r="GI65" s="11"/>
      <c r="GJ65" s="6"/>
      <c r="GK65" s="4"/>
      <c r="GL65" s="11"/>
      <c r="GM65" s="12"/>
      <c r="GN65" s="10"/>
      <c r="GP65" s="11"/>
      <c r="GQ65" s="6"/>
      <c r="GR65" s="4"/>
      <c r="GS65" s="11"/>
      <c r="GT65" s="12"/>
      <c r="GU65" s="10"/>
      <c r="GW65" s="11"/>
      <c r="GX65" s="6"/>
      <c r="GY65" s="4"/>
      <c r="GZ65" s="11"/>
      <c r="HA65" s="12"/>
      <c r="HB65" s="10"/>
      <c r="HD65" s="11"/>
      <c r="HE65" s="6"/>
      <c r="HF65" s="4"/>
      <c r="HG65" s="11"/>
      <c r="HH65" s="12"/>
      <c r="HI65" s="10"/>
      <c r="HK65" s="11"/>
      <c r="HL65" s="6"/>
      <c r="HM65" s="4"/>
      <c r="HN65" s="11"/>
      <c r="HO65" s="12"/>
      <c r="HP65" s="10"/>
      <c r="HR65" s="11"/>
      <c r="HS65" s="6"/>
      <c r="HT65" s="4"/>
      <c r="HU65" s="11"/>
      <c r="HV65" s="12"/>
      <c r="HW65" s="10"/>
      <c r="HY65" s="11"/>
      <c r="HZ65" s="6"/>
      <c r="IA65" s="4"/>
      <c r="IB65" s="11"/>
      <c r="IC65" s="12"/>
      <c r="ID65" s="10"/>
      <c r="IF65" s="11"/>
      <c r="IG65" s="6"/>
      <c r="IH65" s="4"/>
      <c r="II65" s="11"/>
      <c r="IJ65" s="12"/>
      <c r="IK65" s="10"/>
      <c r="IM65" s="11"/>
      <c r="IN65" s="6"/>
      <c r="IO65" s="4"/>
      <c r="IP65" s="11"/>
      <c r="IQ65" s="12"/>
      <c r="IR65" s="10"/>
      <c r="IT65" s="11"/>
    </row>
    <row r="66" spans="1:254" ht="12.75">
      <c r="A66" s="7"/>
      <c r="B66" s="17"/>
      <c r="C66" s="18"/>
      <c r="D66" s="83"/>
      <c r="E66" s="86"/>
      <c r="F66" s="24"/>
      <c r="I66" s="11"/>
      <c r="J66" s="6"/>
      <c r="K66" s="4"/>
      <c r="L66" s="11"/>
      <c r="M66" s="12"/>
      <c r="N66" s="10"/>
      <c r="P66" s="11"/>
      <c r="Q66" s="6"/>
      <c r="R66" s="4"/>
      <c r="S66" s="11"/>
      <c r="T66" s="12"/>
      <c r="U66" s="10"/>
      <c r="W66" s="11"/>
      <c r="X66" s="6"/>
      <c r="Y66" s="4"/>
      <c r="Z66" s="11"/>
      <c r="AA66" s="12"/>
      <c r="AB66" s="10"/>
      <c r="AD66" s="11"/>
      <c r="AE66" s="6"/>
      <c r="AF66" s="4"/>
      <c r="AG66" s="11"/>
      <c r="AH66" s="12"/>
      <c r="AI66" s="10"/>
      <c r="AK66" s="11"/>
      <c r="AL66" s="6"/>
      <c r="AM66" s="4"/>
      <c r="AN66" s="11"/>
      <c r="AO66" s="12"/>
      <c r="AP66" s="10"/>
      <c r="AR66" s="11"/>
      <c r="AS66" s="6"/>
      <c r="AT66" s="4"/>
      <c r="AU66" s="11"/>
      <c r="AV66" s="12"/>
      <c r="AW66" s="10"/>
      <c r="AY66" s="11"/>
      <c r="AZ66" s="6"/>
      <c r="BA66" s="4"/>
      <c r="BB66" s="11"/>
      <c r="BC66" s="12"/>
      <c r="BD66" s="10"/>
      <c r="BF66" s="11"/>
      <c r="BG66" s="6"/>
      <c r="BH66" s="4"/>
      <c r="BI66" s="11"/>
      <c r="BJ66" s="12"/>
      <c r="BK66" s="10"/>
      <c r="BM66" s="11"/>
      <c r="BN66" s="6"/>
      <c r="BO66" s="4"/>
      <c r="BP66" s="11"/>
      <c r="BQ66" s="12"/>
      <c r="BR66" s="10"/>
      <c r="BT66" s="11"/>
      <c r="BU66" s="6"/>
      <c r="BV66" s="4"/>
      <c r="BW66" s="11"/>
      <c r="BX66" s="12"/>
      <c r="BY66" s="10"/>
      <c r="CA66" s="11"/>
      <c r="CB66" s="6"/>
      <c r="CC66" s="4"/>
      <c r="CD66" s="11"/>
      <c r="CE66" s="12"/>
      <c r="CF66" s="10"/>
      <c r="CH66" s="11"/>
      <c r="CI66" s="6"/>
      <c r="CJ66" s="4"/>
      <c r="CK66" s="11"/>
      <c r="CL66" s="12"/>
      <c r="CM66" s="10"/>
      <c r="CO66" s="11"/>
      <c r="CP66" s="6"/>
      <c r="CQ66" s="4"/>
      <c r="CR66" s="11"/>
      <c r="CS66" s="12"/>
      <c r="CT66" s="10"/>
      <c r="CV66" s="11"/>
      <c r="CW66" s="6"/>
      <c r="CX66" s="4"/>
      <c r="CY66" s="11"/>
      <c r="CZ66" s="12"/>
      <c r="DA66" s="10"/>
      <c r="DC66" s="11"/>
      <c r="DD66" s="6"/>
      <c r="DE66" s="4"/>
      <c r="DF66" s="11"/>
      <c r="DG66" s="12"/>
      <c r="DH66" s="10"/>
      <c r="DJ66" s="11"/>
      <c r="DK66" s="6"/>
      <c r="DL66" s="4"/>
      <c r="DM66" s="11"/>
      <c r="DN66" s="12"/>
      <c r="DO66" s="10"/>
      <c r="DQ66" s="11"/>
      <c r="DR66" s="6"/>
      <c r="DS66" s="4"/>
      <c r="DT66" s="11"/>
      <c r="DU66" s="12"/>
      <c r="DV66" s="10"/>
      <c r="DX66" s="11"/>
      <c r="DY66" s="6"/>
      <c r="DZ66" s="4"/>
      <c r="EA66" s="11"/>
      <c r="EB66" s="12"/>
      <c r="EC66" s="10"/>
      <c r="EE66" s="11"/>
      <c r="EF66" s="6"/>
      <c r="EG66" s="4"/>
      <c r="EH66" s="11"/>
      <c r="EI66" s="12"/>
      <c r="EJ66" s="10"/>
      <c r="EL66" s="11"/>
      <c r="EM66" s="6"/>
      <c r="EN66" s="4"/>
      <c r="EO66" s="11"/>
      <c r="EP66" s="12"/>
      <c r="EQ66" s="10"/>
      <c r="ES66" s="11"/>
      <c r="ET66" s="6"/>
      <c r="EU66" s="4"/>
      <c r="EV66" s="11"/>
      <c r="EW66" s="12"/>
      <c r="EX66" s="10"/>
      <c r="EZ66" s="11"/>
      <c r="FA66" s="6"/>
      <c r="FB66" s="4"/>
      <c r="FC66" s="11"/>
      <c r="FD66" s="12"/>
      <c r="FE66" s="10"/>
      <c r="FG66" s="11"/>
      <c r="FH66" s="6"/>
      <c r="FI66" s="4"/>
      <c r="FJ66" s="11"/>
      <c r="FK66" s="12"/>
      <c r="FL66" s="10"/>
      <c r="FN66" s="11"/>
      <c r="FO66" s="6"/>
      <c r="FP66" s="4"/>
      <c r="FQ66" s="11"/>
      <c r="FR66" s="12"/>
      <c r="FS66" s="10"/>
      <c r="FU66" s="11"/>
      <c r="FV66" s="6"/>
      <c r="FW66" s="4"/>
      <c r="FX66" s="11"/>
      <c r="FY66" s="12"/>
      <c r="FZ66" s="10"/>
      <c r="GB66" s="11"/>
      <c r="GC66" s="6"/>
      <c r="GD66" s="4"/>
      <c r="GE66" s="11"/>
      <c r="GF66" s="12"/>
      <c r="GG66" s="10"/>
      <c r="GI66" s="11"/>
      <c r="GJ66" s="6"/>
      <c r="GK66" s="4"/>
      <c r="GL66" s="11"/>
      <c r="GM66" s="12"/>
      <c r="GN66" s="10"/>
      <c r="GP66" s="11"/>
      <c r="GQ66" s="6"/>
      <c r="GR66" s="4"/>
      <c r="GS66" s="11"/>
      <c r="GT66" s="12"/>
      <c r="GU66" s="10"/>
      <c r="GW66" s="11"/>
      <c r="GX66" s="6"/>
      <c r="GY66" s="4"/>
      <c r="GZ66" s="11"/>
      <c r="HA66" s="12"/>
      <c r="HB66" s="10"/>
      <c r="HD66" s="11"/>
      <c r="HE66" s="6"/>
      <c r="HF66" s="4"/>
      <c r="HG66" s="11"/>
      <c r="HH66" s="12"/>
      <c r="HI66" s="10"/>
      <c r="HK66" s="11"/>
      <c r="HL66" s="6"/>
      <c r="HM66" s="4"/>
      <c r="HN66" s="11"/>
      <c r="HO66" s="12"/>
      <c r="HP66" s="10"/>
      <c r="HR66" s="11"/>
      <c r="HS66" s="6"/>
      <c r="HT66" s="4"/>
      <c r="HU66" s="11"/>
      <c r="HV66" s="12"/>
      <c r="HW66" s="10"/>
      <c r="HY66" s="11"/>
      <c r="HZ66" s="6"/>
      <c r="IA66" s="4"/>
      <c r="IB66" s="11"/>
      <c r="IC66" s="12"/>
      <c r="ID66" s="10"/>
      <c r="IF66" s="11"/>
      <c r="IG66" s="6"/>
      <c r="IH66" s="4"/>
      <c r="II66" s="11"/>
      <c r="IJ66" s="12"/>
      <c r="IK66" s="10"/>
      <c r="IM66" s="11"/>
      <c r="IN66" s="6"/>
      <c r="IO66" s="4"/>
      <c r="IP66" s="11"/>
      <c r="IQ66" s="12"/>
      <c r="IR66" s="10"/>
      <c r="IT66" s="11"/>
    </row>
    <row r="67" spans="1:254" ht="38.25">
      <c r="A67" s="7" t="s">
        <v>428</v>
      </c>
      <c r="B67" s="17" t="s">
        <v>426</v>
      </c>
      <c r="C67" s="18" t="s">
        <v>1044</v>
      </c>
      <c r="D67" s="83" t="s">
        <v>174</v>
      </c>
      <c r="E67" s="86">
        <v>3</v>
      </c>
      <c r="F67" s="24"/>
      <c r="G67" s="36">
        <f>E67*F67</f>
        <v>0</v>
      </c>
      <c r="I67" s="11"/>
      <c r="J67" s="6"/>
      <c r="K67" s="4"/>
      <c r="L67" s="11"/>
      <c r="M67" s="12"/>
      <c r="N67" s="10"/>
      <c r="P67" s="11"/>
      <c r="Q67" s="6"/>
      <c r="R67" s="4"/>
      <c r="S67" s="11"/>
      <c r="T67" s="12"/>
      <c r="U67" s="10"/>
      <c r="W67" s="11"/>
      <c r="X67" s="6"/>
      <c r="Y67" s="4"/>
      <c r="Z67" s="11"/>
      <c r="AA67" s="12"/>
      <c r="AB67" s="10"/>
      <c r="AD67" s="11"/>
      <c r="AE67" s="6"/>
      <c r="AF67" s="4"/>
      <c r="AG67" s="11"/>
      <c r="AH67" s="12"/>
      <c r="AI67" s="10"/>
      <c r="AK67" s="11"/>
      <c r="AL67" s="6"/>
      <c r="AM67" s="4"/>
      <c r="AN67" s="11"/>
      <c r="AO67" s="12"/>
      <c r="AP67" s="10"/>
      <c r="AR67" s="11"/>
      <c r="AS67" s="6"/>
      <c r="AT67" s="4"/>
      <c r="AU67" s="11"/>
      <c r="AV67" s="12"/>
      <c r="AW67" s="10"/>
      <c r="AY67" s="11"/>
      <c r="AZ67" s="6"/>
      <c r="BA67" s="4"/>
      <c r="BB67" s="11"/>
      <c r="BC67" s="12"/>
      <c r="BD67" s="10"/>
      <c r="BF67" s="11"/>
      <c r="BG67" s="6"/>
      <c r="BH67" s="4"/>
      <c r="BI67" s="11"/>
      <c r="BJ67" s="12"/>
      <c r="BK67" s="10"/>
      <c r="BM67" s="11"/>
      <c r="BN67" s="6"/>
      <c r="BO67" s="4"/>
      <c r="BP67" s="11"/>
      <c r="BQ67" s="12"/>
      <c r="BR67" s="10"/>
      <c r="BT67" s="11"/>
      <c r="BU67" s="6"/>
      <c r="BV67" s="4"/>
      <c r="BW67" s="11"/>
      <c r="BX67" s="12"/>
      <c r="BY67" s="10"/>
      <c r="CA67" s="11"/>
      <c r="CB67" s="6"/>
      <c r="CC67" s="4"/>
      <c r="CD67" s="11"/>
      <c r="CE67" s="12"/>
      <c r="CF67" s="10"/>
      <c r="CH67" s="11"/>
      <c r="CI67" s="6"/>
      <c r="CJ67" s="4"/>
      <c r="CK67" s="11"/>
      <c r="CL67" s="12"/>
      <c r="CM67" s="10"/>
      <c r="CO67" s="11"/>
      <c r="CP67" s="6"/>
      <c r="CQ67" s="4"/>
      <c r="CR67" s="11"/>
      <c r="CS67" s="12"/>
      <c r="CT67" s="10"/>
      <c r="CV67" s="11"/>
      <c r="CW67" s="6"/>
      <c r="CX67" s="4"/>
      <c r="CY67" s="11"/>
      <c r="CZ67" s="12"/>
      <c r="DA67" s="10"/>
      <c r="DC67" s="11"/>
      <c r="DD67" s="6"/>
      <c r="DE67" s="4"/>
      <c r="DF67" s="11"/>
      <c r="DG67" s="12"/>
      <c r="DH67" s="10"/>
      <c r="DJ67" s="11"/>
      <c r="DK67" s="6"/>
      <c r="DL67" s="4"/>
      <c r="DM67" s="11"/>
      <c r="DN67" s="12"/>
      <c r="DO67" s="10"/>
      <c r="DQ67" s="11"/>
      <c r="DR67" s="6"/>
      <c r="DS67" s="4"/>
      <c r="DT67" s="11"/>
      <c r="DU67" s="12"/>
      <c r="DV67" s="10"/>
      <c r="DX67" s="11"/>
      <c r="DY67" s="6"/>
      <c r="DZ67" s="4"/>
      <c r="EA67" s="11"/>
      <c r="EB67" s="12"/>
      <c r="EC67" s="10"/>
      <c r="EE67" s="11"/>
      <c r="EF67" s="6"/>
      <c r="EG67" s="4"/>
      <c r="EH67" s="11"/>
      <c r="EI67" s="12"/>
      <c r="EJ67" s="10"/>
      <c r="EL67" s="11"/>
      <c r="EM67" s="6"/>
      <c r="EN67" s="4"/>
      <c r="EO67" s="11"/>
      <c r="EP67" s="12"/>
      <c r="EQ67" s="10"/>
      <c r="ES67" s="11"/>
      <c r="ET67" s="6"/>
      <c r="EU67" s="4"/>
      <c r="EV67" s="11"/>
      <c r="EW67" s="12"/>
      <c r="EX67" s="10"/>
      <c r="EZ67" s="11"/>
      <c r="FA67" s="6"/>
      <c r="FB67" s="4"/>
      <c r="FC67" s="11"/>
      <c r="FD67" s="12"/>
      <c r="FE67" s="10"/>
      <c r="FG67" s="11"/>
      <c r="FH67" s="6"/>
      <c r="FI67" s="4"/>
      <c r="FJ67" s="11"/>
      <c r="FK67" s="12"/>
      <c r="FL67" s="10"/>
      <c r="FN67" s="11"/>
      <c r="FO67" s="6"/>
      <c r="FP67" s="4"/>
      <c r="FQ67" s="11"/>
      <c r="FR67" s="12"/>
      <c r="FS67" s="10"/>
      <c r="FU67" s="11"/>
      <c r="FV67" s="6"/>
      <c r="FW67" s="4"/>
      <c r="FX67" s="11"/>
      <c r="FY67" s="12"/>
      <c r="FZ67" s="10"/>
      <c r="GB67" s="11"/>
      <c r="GC67" s="6"/>
      <c r="GD67" s="4"/>
      <c r="GE67" s="11"/>
      <c r="GF67" s="12"/>
      <c r="GG67" s="10"/>
      <c r="GI67" s="11"/>
      <c r="GJ67" s="6"/>
      <c r="GK67" s="4"/>
      <c r="GL67" s="11"/>
      <c r="GM67" s="12"/>
      <c r="GN67" s="10"/>
      <c r="GP67" s="11"/>
      <c r="GQ67" s="6"/>
      <c r="GR67" s="4"/>
      <c r="GS67" s="11"/>
      <c r="GT67" s="12"/>
      <c r="GU67" s="10"/>
      <c r="GW67" s="11"/>
      <c r="GX67" s="6"/>
      <c r="GY67" s="4"/>
      <c r="GZ67" s="11"/>
      <c r="HA67" s="12"/>
      <c r="HB67" s="10"/>
      <c r="HD67" s="11"/>
      <c r="HE67" s="6"/>
      <c r="HF67" s="4"/>
      <c r="HG67" s="11"/>
      <c r="HH67" s="12"/>
      <c r="HI67" s="10"/>
      <c r="HK67" s="11"/>
      <c r="HL67" s="6"/>
      <c r="HM67" s="4"/>
      <c r="HN67" s="11"/>
      <c r="HO67" s="12"/>
      <c r="HP67" s="10"/>
      <c r="HR67" s="11"/>
      <c r="HS67" s="6"/>
      <c r="HT67" s="4"/>
      <c r="HU67" s="11"/>
      <c r="HV67" s="12"/>
      <c r="HW67" s="10"/>
      <c r="HY67" s="11"/>
      <c r="HZ67" s="6"/>
      <c r="IA67" s="4"/>
      <c r="IB67" s="11"/>
      <c r="IC67" s="12"/>
      <c r="ID67" s="10"/>
      <c r="IF67" s="11"/>
      <c r="IG67" s="6"/>
      <c r="IH67" s="4"/>
      <c r="II67" s="11"/>
      <c r="IJ67" s="12"/>
      <c r="IK67" s="10"/>
      <c r="IM67" s="11"/>
      <c r="IN67" s="6"/>
      <c r="IO67" s="4"/>
      <c r="IP67" s="11"/>
      <c r="IQ67" s="12"/>
      <c r="IR67" s="10"/>
      <c r="IT67" s="11"/>
    </row>
    <row r="68" spans="1:254" ht="12.75">
      <c r="A68" s="7"/>
      <c r="B68" s="17"/>
      <c r="C68" s="18" t="s">
        <v>427</v>
      </c>
      <c r="D68" s="83" t="s">
        <v>174</v>
      </c>
      <c r="E68" s="86">
        <v>3</v>
      </c>
      <c r="F68" s="24"/>
      <c r="G68" s="36">
        <f>E68*F68</f>
        <v>0</v>
      </c>
      <c r="I68" s="11"/>
      <c r="J68" s="6"/>
      <c r="K68" s="4"/>
      <c r="L68" s="11"/>
      <c r="M68" s="12"/>
      <c r="N68" s="10"/>
      <c r="P68" s="11"/>
      <c r="Q68" s="6"/>
      <c r="R68" s="4"/>
      <c r="S68" s="11"/>
      <c r="T68" s="12"/>
      <c r="U68" s="10"/>
      <c r="W68" s="11"/>
      <c r="X68" s="6"/>
      <c r="Y68" s="4"/>
      <c r="Z68" s="11"/>
      <c r="AA68" s="12"/>
      <c r="AB68" s="10"/>
      <c r="AD68" s="11"/>
      <c r="AE68" s="6"/>
      <c r="AF68" s="4"/>
      <c r="AG68" s="11"/>
      <c r="AH68" s="12"/>
      <c r="AI68" s="10"/>
      <c r="AK68" s="11"/>
      <c r="AL68" s="6"/>
      <c r="AM68" s="4"/>
      <c r="AN68" s="11"/>
      <c r="AO68" s="12"/>
      <c r="AP68" s="10"/>
      <c r="AR68" s="11"/>
      <c r="AS68" s="6"/>
      <c r="AT68" s="4"/>
      <c r="AU68" s="11"/>
      <c r="AV68" s="12"/>
      <c r="AW68" s="10"/>
      <c r="AY68" s="11"/>
      <c r="AZ68" s="6"/>
      <c r="BA68" s="4"/>
      <c r="BB68" s="11"/>
      <c r="BC68" s="12"/>
      <c r="BD68" s="10"/>
      <c r="BF68" s="11"/>
      <c r="BG68" s="6"/>
      <c r="BH68" s="4"/>
      <c r="BI68" s="11"/>
      <c r="BJ68" s="12"/>
      <c r="BK68" s="10"/>
      <c r="BM68" s="11"/>
      <c r="BN68" s="6"/>
      <c r="BO68" s="4"/>
      <c r="BP68" s="11"/>
      <c r="BQ68" s="12"/>
      <c r="BR68" s="10"/>
      <c r="BT68" s="11"/>
      <c r="BU68" s="6"/>
      <c r="BV68" s="4"/>
      <c r="BW68" s="11"/>
      <c r="BX68" s="12"/>
      <c r="BY68" s="10"/>
      <c r="CA68" s="11"/>
      <c r="CB68" s="6"/>
      <c r="CC68" s="4"/>
      <c r="CD68" s="11"/>
      <c r="CE68" s="12"/>
      <c r="CF68" s="10"/>
      <c r="CH68" s="11"/>
      <c r="CI68" s="6"/>
      <c r="CJ68" s="4"/>
      <c r="CK68" s="11"/>
      <c r="CL68" s="12"/>
      <c r="CM68" s="10"/>
      <c r="CO68" s="11"/>
      <c r="CP68" s="6"/>
      <c r="CQ68" s="4"/>
      <c r="CR68" s="11"/>
      <c r="CS68" s="12"/>
      <c r="CT68" s="10"/>
      <c r="CV68" s="11"/>
      <c r="CW68" s="6"/>
      <c r="CX68" s="4"/>
      <c r="CY68" s="11"/>
      <c r="CZ68" s="12"/>
      <c r="DA68" s="10"/>
      <c r="DC68" s="11"/>
      <c r="DD68" s="6"/>
      <c r="DE68" s="4"/>
      <c r="DF68" s="11"/>
      <c r="DG68" s="12"/>
      <c r="DH68" s="10"/>
      <c r="DJ68" s="11"/>
      <c r="DK68" s="6"/>
      <c r="DL68" s="4"/>
      <c r="DM68" s="11"/>
      <c r="DN68" s="12"/>
      <c r="DO68" s="10"/>
      <c r="DQ68" s="11"/>
      <c r="DR68" s="6"/>
      <c r="DS68" s="4"/>
      <c r="DT68" s="11"/>
      <c r="DU68" s="12"/>
      <c r="DV68" s="10"/>
      <c r="DX68" s="11"/>
      <c r="DY68" s="6"/>
      <c r="DZ68" s="4"/>
      <c r="EA68" s="11"/>
      <c r="EB68" s="12"/>
      <c r="EC68" s="10"/>
      <c r="EE68" s="11"/>
      <c r="EF68" s="6"/>
      <c r="EG68" s="4"/>
      <c r="EH68" s="11"/>
      <c r="EI68" s="12"/>
      <c r="EJ68" s="10"/>
      <c r="EL68" s="11"/>
      <c r="EM68" s="6"/>
      <c r="EN68" s="4"/>
      <c r="EO68" s="11"/>
      <c r="EP68" s="12"/>
      <c r="EQ68" s="10"/>
      <c r="ES68" s="11"/>
      <c r="ET68" s="6"/>
      <c r="EU68" s="4"/>
      <c r="EV68" s="11"/>
      <c r="EW68" s="12"/>
      <c r="EX68" s="10"/>
      <c r="EZ68" s="11"/>
      <c r="FA68" s="6"/>
      <c r="FB68" s="4"/>
      <c r="FC68" s="11"/>
      <c r="FD68" s="12"/>
      <c r="FE68" s="10"/>
      <c r="FG68" s="11"/>
      <c r="FH68" s="6"/>
      <c r="FI68" s="4"/>
      <c r="FJ68" s="11"/>
      <c r="FK68" s="12"/>
      <c r="FL68" s="10"/>
      <c r="FN68" s="11"/>
      <c r="FO68" s="6"/>
      <c r="FP68" s="4"/>
      <c r="FQ68" s="11"/>
      <c r="FR68" s="12"/>
      <c r="FS68" s="10"/>
      <c r="FU68" s="11"/>
      <c r="FV68" s="6"/>
      <c r="FW68" s="4"/>
      <c r="FX68" s="11"/>
      <c r="FY68" s="12"/>
      <c r="FZ68" s="10"/>
      <c r="GB68" s="11"/>
      <c r="GC68" s="6"/>
      <c r="GD68" s="4"/>
      <c r="GE68" s="11"/>
      <c r="GF68" s="12"/>
      <c r="GG68" s="10"/>
      <c r="GI68" s="11"/>
      <c r="GJ68" s="6"/>
      <c r="GK68" s="4"/>
      <c r="GL68" s="11"/>
      <c r="GM68" s="12"/>
      <c r="GN68" s="10"/>
      <c r="GP68" s="11"/>
      <c r="GQ68" s="6"/>
      <c r="GR68" s="4"/>
      <c r="GS68" s="11"/>
      <c r="GT68" s="12"/>
      <c r="GU68" s="10"/>
      <c r="GW68" s="11"/>
      <c r="GX68" s="6"/>
      <c r="GY68" s="4"/>
      <c r="GZ68" s="11"/>
      <c r="HA68" s="12"/>
      <c r="HB68" s="10"/>
      <c r="HD68" s="11"/>
      <c r="HE68" s="6"/>
      <c r="HF68" s="4"/>
      <c r="HG68" s="11"/>
      <c r="HH68" s="12"/>
      <c r="HI68" s="10"/>
      <c r="HK68" s="11"/>
      <c r="HL68" s="6"/>
      <c r="HM68" s="4"/>
      <c r="HN68" s="11"/>
      <c r="HO68" s="12"/>
      <c r="HP68" s="10"/>
      <c r="HR68" s="11"/>
      <c r="HS68" s="6"/>
      <c r="HT68" s="4"/>
      <c r="HU68" s="11"/>
      <c r="HV68" s="12"/>
      <c r="HW68" s="10"/>
      <c r="HY68" s="11"/>
      <c r="HZ68" s="6"/>
      <c r="IA68" s="4"/>
      <c r="IB68" s="11"/>
      <c r="IC68" s="12"/>
      <c r="ID68" s="10"/>
      <c r="IF68" s="11"/>
      <c r="IG68" s="6"/>
      <c r="IH68" s="4"/>
      <c r="II68" s="11"/>
      <c r="IJ68" s="12"/>
      <c r="IK68" s="10"/>
      <c r="IM68" s="11"/>
      <c r="IN68" s="6"/>
      <c r="IO68" s="4"/>
      <c r="IP68" s="11"/>
      <c r="IQ68" s="12"/>
      <c r="IR68" s="10"/>
      <c r="IT68" s="11"/>
    </row>
    <row r="69" spans="1:254" ht="12.75">
      <c r="A69" s="7"/>
      <c r="B69" s="17"/>
      <c r="C69" s="18"/>
      <c r="D69" s="83"/>
      <c r="E69" s="86"/>
      <c r="F69" s="24"/>
      <c r="I69" s="11"/>
      <c r="J69" s="6"/>
      <c r="K69" s="4"/>
      <c r="L69" s="11"/>
      <c r="M69" s="12"/>
      <c r="N69" s="10"/>
      <c r="P69" s="11"/>
      <c r="Q69" s="6"/>
      <c r="R69" s="4"/>
      <c r="S69" s="11"/>
      <c r="T69" s="12"/>
      <c r="U69" s="10"/>
      <c r="W69" s="11"/>
      <c r="X69" s="6"/>
      <c r="Y69" s="4"/>
      <c r="Z69" s="11"/>
      <c r="AA69" s="12"/>
      <c r="AB69" s="10"/>
      <c r="AD69" s="11"/>
      <c r="AE69" s="6"/>
      <c r="AF69" s="4"/>
      <c r="AG69" s="11"/>
      <c r="AH69" s="12"/>
      <c r="AI69" s="10"/>
      <c r="AK69" s="11"/>
      <c r="AL69" s="6"/>
      <c r="AM69" s="4"/>
      <c r="AN69" s="11"/>
      <c r="AO69" s="12"/>
      <c r="AP69" s="10"/>
      <c r="AR69" s="11"/>
      <c r="AS69" s="6"/>
      <c r="AT69" s="4"/>
      <c r="AU69" s="11"/>
      <c r="AV69" s="12"/>
      <c r="AW69" s="10"/>
      <c r="AY69" s="11"/>
      <c r="AZ69" s="6"/>
      <c r="BA69" s="4"/>
      <c r="BB69" s="11"/>
      <c r="BC69" s="12"/>
      <c r="BD69" s="10"/>
      <c r="BF69" s="11"/>
      <c r="BG69" s="6"/>
      <c r="BH69" s="4"/>
      <c r="BI69" s="11"/>
      <c r="BJ69" s="12"/>
      <c r="BK69" s="10"/>
      <c r="BM69" s="11"/>
      <c r="BN69" s="6"/>
      <c r="BO69" s="4"/>
      <c r="BP69" s="11"/>
      <c r="BQ69" s="12"/>
      <c r="BR69" s="10"/>
      <c r="BT69" s="11"/>
      <c r="BU69" s="6"/>
      <c r="BV69" s="4"/>
      <c r="BW69" s="11"/>
      <c r="BX69" s="12"/>
      <c r="BY69" s="10"/>
      <c r="CA69" s="11"/>
      <c r="CB69" s="6"/>
      <c r="CC69" s="4"/>
      <c r="CD69" s="11"/>
      <c r="CE69" s="12"/>
      <c r="CF69" s="10"/>
      <c r="CH69" s="11"/>
      <c r="CI69" s="6"/>
      <c r="CJ69" s="4"/>
      <c r="CK69" s="11"/>
      <c r="CL69" s="12"/>
      <c r="CM69" s="10"/>
      <c r="CO69" s="11"/>
      <c r="CP69" s="6"/>
      <c r="CQ69" s="4"/>
      <c r="CR69" s="11"/>
      <c r="CS69" s="12"/>
      <c r="CT69" s="10"/>
      <c r="CV69" s="11"/>
      <c r="CW69" s="6"/>
      <c r="CX69" s="4"/>
      <c r="CY69" s="11"/>
      <c r="CZ69" s="12"/>
      <c r="DA69" s="10"/>
      <c r="DC69" s="11"/>
      <c r="DD69" s="6"/>
      <c r="DE69" s="4"/>
      <c r="DF69" s="11"/>
      <c r="DG69" s="12"/>
      <c r="DH69" s="10"/>
      <c r="DJ69" s="11"/>
      <c r="DK69" s="6"/>
      <c r="DL69" s="4"/>
      <c r="DM69" s="11"/>
      <c r="DN69" s="12"/>
      <c r="DO69" s="10"/>
      <c r="DQ69" s="11"/>
      <c r="DR69" s="6"/>
      <c r="DS69" s="4"/>
      <c r="DT69" s="11"/>
      <c r="DU69" s="12"/>
      <c r="DV69" s="10"/>
      <c r="DX69" s="11"/>
      <c r="DY69" s="6"/>
      <c r="DZ69" s="4"/>
      <c r="EA69" s="11"/>
      <c r="EB69" s="12"/>
      <c r="EC69" s="10"/>
      <c r="EE69" s="11"/>
      <c r="EF69" s="6"/>
      <c r="EG69" s="4"/>
      <c r="EH69" s="11"/>
      <c r="EI69" s="12"/>
      <c r="EJ69" s="10"/>
      <c r="EL69" s="11"/>
      <c r="EM69" s="6"/>
      <c r="EN69" s="4"/>
      <c r="EO69" s="11"/>
      <c r="EP69" s="12"/>
      <c r="EQ69" s="10"/>
      <c r="ES69" s="11"/>
      <c r="ET69" s="6"/>
      <c r="EU69" s="4"/>
      <c r="EV69" s="11"/>
      <c r="EW69" s="12"/>
      <c r="EX69" s="10"/>
      <c r="EZ69" s="11"/>
      <c r="FA69" s="6"/>
      <c r="FB69" s="4"/>
      <c r="FC69" s="11"/>
      <c r="FD69" s="12"/>
      <c r="FE69" s="10"/>
      <c r="FG69" s="11"/>
      <c r="FH69" s="6"/>
      <c r="FI69" s="4"/>
      <c r="FJ69" s="11"/>
      <c r="FK69" s="12"/>
      <c r="FL69" s="10"/>
      <c r="FN69" s="11"/>
      <c r="FO69" s="6"/>
      <c r="FP69" s="4"/>
      <c r="FQ69" s="11"/>
      <c r="FR69" s="12"/>
      <c r="FS69" s="10"/>
      <c r="FU69" s="11"/>
      <c r="FV69" s="6"/>
      <c r="FW69" s="4"/>
      <c r="FX69" s="11"/>
      <c r="FY69" s="12"/>
      <c r="FZ69" s="10"/>
      <c r="GB69" s="11"/>
      <c r="GC69" s="6"/>
      <c r="GD69" s="4"/>
      <c r="GE69" s="11"/>
      <c r="GF69" s="12"/>
      <c r="GG69" s="10"/>
      <c r="GI69" s="11"/>
      <c r="GJ69" s="6"/>
      <c r="GK69" s="4"/>
      <c r="GL69" s="11"/>
      <c r="GM69" s="12"/>
      <c r="GN69" s="10"/>
      <c r="GP69" s="11"/>
      <c r="GQ69" s="6"/>
      <c r="GR69" s="4"/>
      <c r="GS69" s="11"/>
      <c r="GT69" s="12"/>
      <c r="GU69" s="10"/>
      <c r="GW69" s="11"/>
      <c r="GX69" s="6"/>
      <c r="GY69" s="4"/>
      <c r="GZ69" s="11"/>
      <c r="HA69" s="12"/>
      <c r="HB69" s="10"/>
      <c r="HD69" s="11"/>
      <c r="HE69" s="6"/>
      <c r="HF69" s="4"/>
      <c r="HG69" s="11"/>
      <c r="HH69" s="12"/>
      <c r="HI69" s="10"/>
      <c r="HK69" s="11"/>
      <c r="HL69" s="6"/>
      <c r="HM69" s="4"/>
      <c r="HN69" s="11"/>
      <c r="HO69" s="12"/>
      <c r="HP69" s="10"/>
      <c r="HR69" s="11"/>
      <c r="HS69" s="6"/>
      <c r="HT69" s="4"/>
      <c r="HU69" s="11"/>
      <c r="HV69" s="12"/>
      <c r="HW69" s="10"/>
      <c r="HY69" s="11"/>
      <c r="HZ69" s="6"/>
      <c r="IA69" s="4"/>
      <c r="IB69" s="11"/>
      <c r="IC69" s="12"/>
      <c r="ID69" s="10"/>
      <c r="IF69" s="11"/>
      <c r="IG69" s="6"/>
      <c r="IH69" s="4"/>
      <c r="II69" s="11"/>
      <c r="IJ69" s="12"/>
      <c r="IK69" s="10"/>
      <c r="IM69" s="11"/>
      <c r="IN69" s="6"/>
      <c r="IO69" s="4"/>
      <c r="IP69" s="11"/>
      <c r="IQ69" s="12"/>
      <c r="IR69" s="10"/>
      <c r="IT69" s="11"/>
    </row>
    <row r="70" spans="1:254" ht="51">
      <c r="A70" s="7" t="s">
        <v>431</v>
      </c>
      <c r="B70" s="17" t="s">
        <v>429</v>
      </c>
      <c r="C70" s="18" t="s">
        <v>1045</v>
      </c>
      <c r="D70" s="83" t="s">
        <v>174</v>
      </c>
      <c r="E70" s="86">
        <v>9</v>
      </c>
      <c r="F70" s="24"/>
      <c r="G70" s="36">
        <f>E70*F70</f>
        <v>0</v>
      </c>
      <c r="I70" s="11"/>
      <c r="J70" s="6"/>
      <c r="K70" s="4"/>
      <c r="L70" s="11"/>
      <c r="M70" s="12"/>
      <c r="N70" s="10"/>
      <c r="P70" s="11"/>
      <c r="Q70" s="6"/>
      <c r="R70" s="4"/>
      <c r="S70" s="11"/>
      <c r="T70" s="12"/>
      <c r="U70" s="10"/>
      <c r="W70" s="11"/>
      <c r="X70" s="6"/>
      <c r="Y70" s="4"/>
      <c r="Z70" s="11"/>
      <c r="AA70" s="12"/>
      <c r="AB70" s="10"/>
      <c r="AD70" s="11"/>
      <c r="AE70" s="6"/>
      <c r="AF70" s="4"/>
      <c r="AG70" s="11"/>
      <c r="AH70" s="12"/>
      <c r="AI70" s="10"/>
      <c r="AK70" s="11"/>
      <c r="AL70" s="6"/>
      <c r="AM70" s="4"/>
      <c r="AN70" s="11"/>
      <c r="AO70" s="12"/>
      <c r="AP70" s="10"/>
      <c r="AR70" s="11"/>
      <c r="AS70" s="6"/>
      <c r="AT70" s="4"/>
      <c r="AU70" s="11"/>
      <c r="AV70" s="12"/>
      <c r="AW70" s="10"/>
      <c r="AY70" s="11"/>
      <c r="AZ70" s="6"/>
      <c r="BA70" s="4"/>
      <c r="BB70" s="11"/>
      <c r="BC70" s="12"/>
      <c r="BD70" s="10"/>
      <c r="BF70" s="11"/>
      <c r="BG70" s="6"/>
      <c r="BH70" s="4"/>
      <c r="BI70" s="11"/>
      <c r="BJ70" s="12"/>
      <c r="BK70" s="10"/>
      <c r="BM70" s="11"/>
      <c r="BN70" s="6"/>
      <c r="BO70" s="4"/>
      <c r="BP70" s="11"/>
      <c r="BQ70" s="12"/>
      <c r="BR70" s="10"/>
      <c r="BT70" s="11"/>
      <c r="BU70" s="6"/>
      <c r="BV70" s="4"/>
      <c r="BW70" s="11"/>
      <c r="BX70" s="12"/>
      <c r="BY70" s="10"/>
      <c r="CA70" s="11"/>
      <c r="CB70" s="6"/>
      <c r="CC70" s="4"/>
      <c r="CD70" s="11"/>
      <c r="CE70" s="12"/>
      <c r="CF70" s="10"/>
      <c r="CH70" s="11"/>
      <c r="CI70" s="6"/>
      <c r="CJ70" s="4"/>
      <c r="CK70" s="11"/>
      <c r="CL70" s="12"/>
      <c r="CM70" s="10"/>
      <c r="CO70" s="11"/>
      <c r="CP70" s="6"/>
      <c r="CQ70" s="4"/>
      <c r="CR70" s="11"/>
      <c r="CS70" s="12"/>
      <c r="CT70" s="10"/>
      <c r="CV70" s="11"/>
      <c r="CW70" s="6"/>
      <c r="CX70" s="4"/>
      <c r="CY70" s="11"/>
      <c r="CZ70" s="12"/>
      <c r="DA70" s="10"/>
      <c r="DC70" s="11"/>
      <c r="DD70" s="6"/>
      <c r="DE70" s="4"/>
      <c r="DF70" s="11"/>
      <c r="DG70" s="12"/>
      <c r="DH70" s="10"/>
      <c r="DJ70" s="11"/>
      <c r="DK70" s="6"/>
      <c r="DL70" s="4"/>
      <c r="DM70" s="11"/>
      <c r="DN70" s="12"/>
      <c r="DO70" s="10"/>
      <c r="DQ70" s="11"/>
      <c r="DR70" s="6"/>
      <c r="DS70" s="4"/>
      <c r="DT70" s="11"/>
      <c r="DU70" s="12"/>
      <c r="DV70" s="10"/>
      <c r="DX70" s="11"/>
      <c r="DY70" s="6"/>
      <c r="DZ70" s="4"/>
      <c r="EA70" s="11"/>
      <c r="EB70" s="12"/>
      <c r="EC70" s="10"/>
      <c r="EE70" s="11"/>
      <c r="EF70" s="6"/>
      <c r="EG70" s="4"/>
      <c r="EH70" s="11"/>
      <c r="EI70" s="12"/>
      <c r="EJ70" s="10"/>
      <c r="EL70" s="11"/>
      <c r="EM70" s="6"/>
      <c r="EN70" s="4"/>
      <c r="EO70" s="11"/>
      <c r="EP70" s="12"/>
      <c r="EQ70" s="10"/>
      <c r="ES70" s="11"/>
      <c r="ET70" s="6"/>
      <c r="EU70" s="4"/>
      <c r="EV70" s="11"/>
      <c r="EW70" s="12"/>
      <c r="EX70" s="10"/>
      <c r="EZ70" s="11"/>
      <c r="FA70" s="6"/>
      <c r="FB70" s="4"/>
      <c r="FC70" s="11"/>
      <c r="FD70" s="12"/>
      <c r="FE70" s="10"/>
      <c r="FG70" s="11"/>
      <c r="FH70" s="6"/>
      <c r="FI70" s="4"/>
      <c r="FJ70" s="11"/>
      <c r="FK70" s="12"/>
      <c r="FL70" s="10"/>
      <c r="FN70" s="11"/>
      <c r="FO70" s="6"/>
      <c r="FP70" s="4"/>
      <c r="FQ70" s="11"/>
      <c r="FR70" s="12"/>
      <c r="FS70" s="10"/>
      <c r="FU70" s="11"/>
      <c r="FV70" s="6"/>
      <c r="FW70" s="4"/>
      <c r="FX70" s="11"/>
      <c r="FY70" s="12"/>
      <c r="FZ70" s="10"/>
      <c r="GB70" s="11"/>
      <c r="GC70" s="6"/>
      <c r="GD70" s="4"/>
      <c r="GE70" s="11"/>
      <c r="GF70" s="12"/>
      <c r="GG70" s="10"/>
      <c r="GI70" s="11"/>
      <c r="GJ70" s="6"/>
      <c r="GK70" s="4"/>
      <c r="GL70" s="11"/>
      <c r="GM70" s="12"/>
      <c r="GN70" s="10"/>
      <c r="GP70" s="11"/>
      <c r="GQ70" s="6"/>
      <c r="GR70" s="4"/>
      <c r="GS70" s="11"/>
      <c r="GT70" s="12"/>
      <c r="GU70" s="10"/>
      <c r="GW70" s="11"/>
      <c r="GX70" s="6"/>
      <c r="GY70" s="4"/>
      <c r="GZ70" s="11"/>
      <c r="HA70" s="12"/>
      <c r="HB70" s="10"/>
      <c r="HD70" s="11"/>
      <c r="HE70" s="6"/>
      <c r="HF70" s="4"/>
      <c r="HG70" s="11"/>
      <c r="HH70" s="12"/>
      <c r="HI70" s="10"/>
      <c r="HK70" s="11"/>
      <c r="HL70" s="6"/>
      <c r="HM70" s="4"/>
      <c r="HN70" s="11"/>
      <c r="HO70" s="12"/>
      <c r="HP70" s="10"/>
      <c r="HR70" s="11"/>
      <c r="HS70" s="6"/>
      <c r="HT70" s="4"/>
      <c r="HU70" s="11"/>
      <c r="HV70" s="12"/>
      <c r="HW70" s="10"/>
      <c r="HY70" s="11"/>
      <c r="HZ70" s="6"/>
      <c r="IA70" s="4"/>
      <c r="IB70" s="11"/>
      <c r="IC70" s="12"/>
      <c r="ID70" s="10"/>
      <c r="IF70" s="11"/>
      <c r="IG70" s="6"/>
      <c r="IH70" s="4"/>
      <c r="II70" s="11"/>
      <c r="IJ70" s="12"/>
      <c r="IK70" s="10"/>
      <c r="IM70" s="11"/>
      <c r="IN70" s="6"/>
      <c r="IO70" s="4"/>
      <c r="IP70" s="11"/>
      <c r="IQ70" s="12"/>
      <c r="IR70" s="10"/>
      <c r="IT70" s="11"/>
    </row>
    <row r="71" spans="1:254" ht="12.75">
      <c r="A71" s="7"/>
      <c r="B71" s="17"/>
      <c r="C71" s="18" t="s">
        <v>430</v>
      </c>
      <c r="D71" s="83"/>
      <c r="E71" s="86">
        <v>9</v>
      </c>
      <c r="F71" s="24"/>
      <c r="G71" s="36">
        <f>E71*F71</f>
        <v>0</v>
      </c>
      <c r="I71" s="11"/>
      <c r="J71" s="6"/>
      <c r="K71" s="4"/>
      <c r="L71" s="11"/>
      <c r="M71" s="12"/>
      <c r="N71" s="10"/>
      <c r="P71" s="11"/>
      <c r="Q71" s="6"/>
      <c r="R71" s="4"/>
      <c r="S71" s="11"/>
      <c r="T71" s="12"/>
      <c r="U71" s="10"/>
      <c r="W71" s="11"/>
      <c r="X71" s="6"/>
      <c r="Y71" s="4"/>
      <c r="Z71" s="11"/>
      <c r="AA71" s="12"/>
      <c r="AB71" s="10"/>
      <c r="AD71" s="11"/>
      <c r="AE71" s="6"/>
      <c r="AF71" s="4"/>
      <c r="AG71" s="11"/>
      <c r="AH71" s="12"/>
      <c r="AI71" s="10"/>
      <c r="AK71" s="11"/>
      <c r="AL71" s="6"/>
      <c r="AM71" s="4"/>
      <c r="AN71" s="11"/>
      <c r="AO71" s="12"/>
      <c r="AP71" s="10"/>
      <c r="AR71" s="11"/>
      <c r="AS71" s="6"/>
      <c r="AT71" s="4"/>
      <c r="AU71" s="11"/>
      <c r="AV71" s="12"/>
      <c r="AW71" s="10"/>
      <c r="AY71" s="11"/>
      <c r="AZ71" s="6"/>
      <c r="BA71" s="4"/>
      <c r="BB71" s="11"/>
      <c r="BC71" s="12"/>
      <c r="BD71" s="10"/>
      <c r="BF71" s="11"/>
      <c r="BG71" s="6"/>
      <c r="BH71" s="4"/>
      <c r="BI71" s="11"/>
      <c r="BJ71" s="12"/>
      <c r="BK71" s="10"/>
      <c r="BM71" s="11"/>
      <c r="BN71" s="6"/>
      <c r="BO71" s="4"/>
      <c r="BP71" s="11"/>
      <c r="BQ71" s="12"/>
      <c r="BR71" s="10"/>
      <c r="BT71" s="11"/>
      <c r="BU71" s="6"/>
      <c r="BV71" s="4"/>
      <c r="BW71" s="11"/>
      <c r="BX71" s="12"/>
      <c r="BY71" s="10"/>
      <c r="CA71" s="11"/>
      <c r="CB71" s="6"/>
      <c r="CC71" s="4"/>
      <c r="CD71" s="11"/>
      <c r="CE71" s="12"/>
      <c r="CF71" s="10"/>
      <c r="CH71" s="11"/>
      <c r="CI71" s="6"/>
      <c r="CJ71" s="4"/>
      <c r="CK71" s="11"/>
      <c r="CL71" s="12"/>
      <c r="CM71" s="10"/>
      <c r="CO71" s="11"/>
      <c r="CP71" s="6"/>
      <c r="CQ71" s="4"/>
      <c r="CR71" s="11"/>
      <c r="CS71" s="12"/>
      <c r="CT71" s="10"/>
      <c r="CV71" s="11"/>
      <c r="CW71" s="6"/>
      <c r="CX71" s="4"/>
      <c r="CY71" s="11"/>
      <c r="CZ71" s="12"/>
      <c r="DA71" s="10"/>
      <c r="DC71" s="11"/>
      <c r="DD71" s="6"/>
      <c r="DE71" s="4"/>
      <c r="DF71" s="11"/>
      <c r="DG71" s="12"/>
      <c r="DH71" s="10"/>
      <c r="DJ71" s="11"/>
      <c r="DK71" s="6"/>
      <c r="DL71" s="4"/>
      <c r="DM71" s="11"/>
      <c r="DN71" s="12"/>
      <c r="DO71" s="10"/>
      <c r="DQ71" s="11"/>
      <c r="DR71" s="6"/>
      <c r="DS71" s="4"/>
      <c r="DT71" s="11"/>
      <c r="DU71" s="12"/>
      <c r="DV71" s="10"/>
      <c r="DX71" s="11"/>
      <c r="DY71" s="6"/>
      <c r="DZ71" s="4"/>
      <c r="EA71" s="11"/>
      <c r="EB71" s="12"/>
      <c r="EC71" s="10"/>
      <c r="EE71" s="11"/>
      <c r="EF71" s="6"/>
      <c r="EG71" s="4"/>
      <c r="EH71" s="11"/>
      <c r="EI71" s="12"/>
      <c r="EJ71" s="10"/>
      <c r="EL71" s="11"/>
      <c r="EM71" s="6"/>
      <c r="EN71" s="4"/>
      <c r="EO71" s="11"/>
      <c r="EP71" s="12"/>
      <c r="EQ71" s="10"/>
      <c r="ES71" s="11"/>
      <c r="ET71" s="6"/>
      <c r="EU71" s="4"/>
      <c r="EV71" s="11"/>
      <c r="EW71" s="12"/>
      <c r="EX71" s="10"/>
      <c r="EZ71" s="11"/>
      <c r="FA71" s="6"/>
      <c r="FB71" s="4"/>
      <c r="FC71" s="11"/>
      <c r="FD71" s="12"/>
      <c r="FE71" s="10"/>
      <c r="FG71" s="11"/>
      <c r="FH71" s="6"/>
      <c r="FI71" s="4"/>
      <c r="FJ71" s="11"/>
      <c r="FK71" s="12"/>
      <c r="FL71" s="10"/>
      <c r="FN71" s="11"/>
      <c r="FO71" s="6"/>
      <c r="FP71" s="4"/>
      <c r="FQ71" s="11"/>
      <c r="FR71" s="12"/>
      <c r="FS71" s="10"/>
      <c r="FU71" s="11"/>
      <c r="FV71" s="6"/>
      <c r="FW71" s="4"/>
      <c r="FX71" s="11"/>
      <c r="FY71" s="12"/>
      <c r="FZ71" s="10"/>
      <c r="GB71" s="11"/>
      <c r="GC71" s="6"/>
      <c r="GD71" s="4"/>
      <c r="GE71" s="11"/>
      <c r="GF71" s="12"/>
      <c r="GG71" s="10"/>
      <c r="GI71" s="11"/>
      <c r="GJ71" s="6"/>
      <c r="GK71" s="4"/>
      <c r="GL71" s="11"/>
      <c r="GM71" s="12"/>
      <c r="GN71" s="10"/>
      <c r="GP71" s="11"/>
      <c r="GQ71" s="6"/>
      <c r="GR71" s="4"/>
      <c r="GS71" s="11"/>
      <c r="GT71" s="12"/>
      <c r="GU71" s="10"/>
      <c r="GW71" s="11"/>
      <c r="GX71" s="6"/>
      <c r="GY71" s="4"/>
      <c r="GZ71" s="11"/>
      <c r="HA71" s="12"/>
      <c r="HB71" s="10"/>
      <c r="HD71" s="11"/>
      <c r="HE71" s="6"/>
      <c r="HF71" s="4"/>
      <c r="HG71" s="11"/>
      <c r="HH71" s="12"/>
      <c r="HI71" s="10"/>
      <c r="HK71" s="11"/>
      <c r="HL71" s="6"/>
      <c r="HM71" s="4"/>
      <c r="HN71" s="11"/>
      <c r="HO71" s="12"/>
      <c r="HP71" s="10"/>
      <c r="HR71" s="11"/>
      <c r="HS71" s="6"/>
      <c r="HT71" s="4"/>
      <c r="HU71" s="11"/>
      <c r="HV71" s="12"/>
      <c r="HW71" s="10"/>
      <c r="HY71" s="11"/>
      <c r="HZ71" s="6"/>
      <c r="IA71" s="4"/>
      <c r="IB71" s="11"/>
      <c r="IC71" s="12"/>
      <c r="ID71" s="10"/>
      <c r="IF71" s="11"/>
      <c r="IG71" s="6"/>
      <c r="IH71" s="4"/>
      <c r="II71" s="11"/>
      <c r="IJ71" s="12"/>
      <c r="IK71" s="10"/>
      <c r="IM71" s="11"/>
      <c r="IN71" s="6"/>
      <c r="IO71" s="4"/>
      <c r="IP71" s="11"/>
      <c r="IQ71" s="12"/>
      <c r="IR71" s="10"/>
      <c r="IT71" s="11"/>
    </row>
    <row r="72" spans="1:254" ht="12.75">
      <c r="A72" s="7"/>
      <c r="B72" s="17"/>
      <c r="C72" s="18"/>
      <c r="D72" s="83"/>
      <c r="E72" s="86"/>
      <c r="F72" s="24"/>
      <c r="I72" s="11"/>
      <c r="J72" s="6"/>
      <c r="K72" s="4"/>
      <c r="L72" s="11"/>
      <c r="M72" s="12"/>
      <c r="N72" s="10"/>
      <c r="P72" s="11"/>
      <c r="Q72" s="6"/>
      <c r="R72" s="4"/>
      <c r="S72" s="11"/>
      <c r="T72" s="12"/>
      <c r="U72" s="10"/>
      <c r="W72" s="11"/>
      <c r="X72" s="6"/>
      <c r="Y72" s="4"/>
      <c r="Z72" s="11"/>
      <c r="AA72" s="12"/>
      <c r="AB72" s="10"/>
      <c r="AD72" s="11"/>
      <c r="AE72" s="6"/>
      <c r="AF72" s="4"/>
      <c r="AG72" s="11"/>
      <c r="AH72" s="12"/>
      <c r="AI72" s="10"/>
      <c r="AK72" s="11"/>
      <c r="AL72" s="6"/>
      <c r="AM72" s="4"/>
      <c r="AN72" s="11"/>
      <c r="AO72" s="12"/>
      <c r="AP72" s="10"/>
      <c r="AR72" s="11"/>
      <c r="AS72" s="6"/>
      <c r="AT72" s="4"/>
      <c r="AU72" s="11"/>
      <c r="AV72" s="12"/>
      <c r="AW72" s="10"/>
      <c r="AY72" s="11"/>
      <c r="AZ72" s="6"/>
      <c r="BA72" s="4"/>
      <c r="BB72" s="11"/>
      <c r="BC72" s="12"/>
      <c r="BD72" s="10"/>
      <c r="BF72" s="11"/>
      <c r="BG72" s="6"/>
      <c r="BH72" s="4"/>
      <c r="BI72" s="11"/>
      <c r="BJ72" s="12"/>
      <c r="BK72" s="10"/>
      <c r="BM72" s="11"/>
      <c r="BN72" s="6"/>
      <c r="BO72" s="4"/>
      <c r="BP72" s="11"/>
      <c r="BQ72" s="12"/>
      <c r="BR72" s="10"/>
      <c r="BT72" s="11"/>
      <c r="BU72" s="6"/>
      <c r="BV72" s="4"/>
      <c r="BW72" s="11"/>
      <c r="BX72" s="12"/>
      <c r="BY72" s="10"/>
      <c r="CA72" s="11"/>
      <c r="CB72" s="6"/>
      <c r="CC72" s="4"/>
      <c r="CD72" s="11"/>
      <c r="CE72" s="12"/>
      <c r="CF72" s="10"/>
      <c r="CH72" s="11"/>
      <c r="CI72" s="6"/>
      <c r="CJ72" s="4"/>
      <c r="CK72" s="11"/>
      <c r="CL72" s="12"/>
      <c r="CM72" s="10"/>
      <c r="CO72" s="11"/>
      <c r="CP72" s="6"/>
      <c r="CQ72" s="4"/>
      <c r="CR72" s="11"/>
      <c r="CS72" s="12"/>
      <c r="CT72" s="10"/>
      <c r="CV72" s="11"/>
      <c r="CW72" s="6"/>
      <c r="CX72" s="4"/>
      <c r="CY72" s="11"/>
      <c r="CZ72" s="12"/>
      <c r="DA72" s="10"/>
      <c r="DC72" s="11"/>
      <c r="DD72" s="6"/>
      <c r="DE72" s="4"/>
      <c r="DF72" s="11"/>
      <c r="DG72" s="12"/>
      <c r="DH72" s="10"/>
      <c r="DJ72" s="11"/>
      <c r="DK72" s="6"/>
      <c r="DL72" s="4"/>
      <c r="DM72" s="11"/>
      <c r="DN72" s="12"/>
      <c r="DO72" s="10"/>
      <c r="DQ72" s="11"/>
      <c r="DR72" s="6"/>
      <c r="DS72" s="4"/>
      <c r="DT72" s="11"/>
      <c r="DU72" s="12"/>
      <c r="DV72" s="10"/>
      <c r="DX72" s="11"/>
      <c r="DY72" s="6"/>
      <c r="DZ72" s="4"/>
      <c r="EA72" s="11"/>
      <c r="EB72" s="12"/>
      <c r="EC72" s="10"/>
      <c r="EE72" s="11"/>
      <c r="EF72" s="6"/>
      <c r="EG72" s="4"/>
      <c r="EH72" s="11"/>
      <c r="EI72" s="12"/>
      <c r="EJ72" s="10"/>
      <c r="EL72" s="11"/>
      <c r="EM72" s="6"/>
      <c r="EN72" s="4"/>
      <c r="EO72" s="11"/>
      <c r="EP72" s="12"/>
      <c r="EQ72" s="10"/>
      <c r="ES72" s="11"/>
      <c r="ET72" s="6"/>
      <c r="EU72" s="4"/>
      <c r="EV72" s="11"/>
      <c r="EW72" s="12"/>
      <c r="EX72" s="10"/>
      <c r="EZ72" s="11"/>
      <c r="FA72" s="6"/>
      <c r="FB72" s="4"/>
      <c r="FC72" s="11"/>
      <c r="FD72" s="12"/>
      <c r="FE72" s="10"/>
      <c r="FG72" s="11"/>
      <c r="FH72" s="6"/>
      <c r="FI72" s="4"/>
      <c r="FJ72" s="11"/>
      <c r="FK72" s="12"/>
      <c r="FL72" s="10"/>
      <c r="FN72" s="11"/>
      <c r="FO72" s="6"/>
      <c r="FP72" s="4"/>
      <c r="FQ72" s="11"/>
      <c r="FR72" s="12"/>
      <c r="FS72" s="10"/>
      <c r="FU72" s="11"/>
      <c r="FV72" s="6"/>
      <c r="FW72" s="4"/>
      <c r="FX72" s="11"/>
      <c r="FY72" s="12"/>
      <c r="FZ72" s="10"/>
      <c r="GB72" s="11"/>
      <c r="GC72" s="6"/>
      <c r="GD72" s="4"/>
      <c r="GE72" s="11"/>
      <c r="GF72" s="12"/>
      <c r="GG72" s="10"/>
      <c r="GI72" s="11"/>
      <c r="GJ72" s="6"/>
      <c r="GK72" s="4"/>
      <c r="GL72" s="11"/>
      <c r="GM72" s="12"/>
      <c r="GN72" s="10"/>
      <c r="GP72" s="11"/>
      <c r="GQ72" s="6"/>
      <c r="GR72" s="4"/>
      <c r="GS72" s="11"/>
      <c r="GT72" s="12"/>
      <c r="GU72" s="10"/>
      <c r="GW72" s="11"/>
      <c r="GX72" s="6"/>
      <c r="GY72" s="4"/>
      <c r="GZ72" s="11"/>
      <c r="HA72" s="12"/>
      <c r="HB72" s="10"/>
      <c r="HD72" s="11"/>
      <c r="HE72" s="6"/>
      <c r="HF72" s="4"/>
      <c r="HG72" s="11"/>
      <c r="HH72" s="12"/>
      <c r="HI72" s="10"/>
      <c r="HK72" s="11"/>
      <c r="HL72" s="6"/>
      <c r="HM72" s="4"/>
      <c r="HN72" s="11"/>
      <c r="HO72" s="12"/>
      <c r="HP72" s="10"/>
      <c r="HR72" s="11"/>
      <c r="HS72" s="6"/>
      <c r="HT72" s="4"/>
      <c r="HU72" s="11"/>
      <c r="HV72" s="12"/>
      <c r="HW72" s="10"/>
      <c r="HY72" s="11"/>
      <c r="HZ72" s="6"/>
      <c r="IA72" s="4"/>
      <c r="IB72" s="11"/>
      <c r="IC72" s="12"/>
      <c r="ID72" s="10"/>
      <c r="IF72" s="11"/>
      <c r="IG72" s="6"/>
      <c r="IH72" s="4"/>
      <c r="II72" s="11"/>
      <c r="IJ72" s="12"/>
      <c r="IK72" s="10"/>
      <c r="IM72" s="11"/>
      <c r="IN72" s="6"/>
      <c r="IO72" s="4"/>
      <c r="IP72" s="11"/>
      <c r="IQ72" s="12"/>
      <c r="IR72" s="10"/>
      <c r="IT72" s="11"/>
    </row>
    <row r="73" spans="1:254" ht="63.75">
      <c r="A73" s="7" t="s">
        <v>433</v>
      </c>
      <c r="B73" s="17" t="s">
        <v>432</v>
      </c>
      <c r="C73" s="18" t="s">
        <v>1046</v>
      </c>
      <c r="D73" s="83" t="s">
        <v>174</v>
      </c>
      <c r="E73" s="86">
        <v>1</v>
      </c>
      <c r="F73" s="24"/>
      <c r="G73" s="36">
        <f>E73*F73</f>
        <v>0</v>
      </c>
      <c r="I73" s="11"/>
      <c r="J73" s="6"/>
      <c r="K73" s="4"/>
      <c r="L73" s="11"/>
      <c r="M73" s="12"/>
      <c r="N73" s="10"/>
      <c r="P73" s="11"/>
      <c r="Q73" s="6"/>
      <c r="R73" s="4"/>
      <c r="S73" s="11"/>
      <c r="T73" s="12"/>
      <c r="U73" s="10"/>
      <c r="W73" s="11"/>
      <c r="X73" s="6"/>
      <c r="Y73" s="4"/>
      <c r="Z73" s="11"/>
      <c r="AA73" s="12"/>
      <c r="AB73" s="10"/>
      <c r="AD73" s="11"/>
      <c r="AE73" s="6"/>
      <c r="AF73" s="4"/>
      <c r="AG73" s="11"/>
      <c r="AH73" s="12"/>
      <c r="AI73" s="10"/>
      <c r="AK73" s="11"/>
      <c r="AL73" s="6"/>
      <c r="AM73" s="4"/>
      <c r="AN73" s="11"/>
      <c r="AO73" s="12"/>
      <c r="AP73" s="10"/>
      <c r="AR73" s="11"/>
      <c r="AS73" s="6"/>
      <c r="AT73" s="4"/>
      <c r="AU73" s="11"/>
      <c r="AV73" s="12"/>
      <c r="AW73" s="10"/>
      <c r="AY73" s="11"/>
      <c r="AZ73" s="6"/>
      <c r="BA73" s="4"/>
      <c r="BB73" s="11"/>
      <c r="BC73" s="12"/>
      <c r="BD73" s="10"/>
      <c r="BF73" s="11"/>
      <c r="BG73" s="6"/>
      <c r="BH73" s="4"/>
      <c r="BI73" s="11"/>
      <c r="BJ73" s="12"/>
      <c r="BK73" s="10"/>
      <c r="BM73" s="11"/>
      <c r="BN73" s="6"/>
      <c r="BO73" s="4"/>
      <c r="BP73" s="11"/>
      <c r="BQ73" s="12"/>
      <c r="BR73" s="10"/>
      <c r="BT73" s="11"/>
      <c r="BU73" s="6"/>
      <c r="BV73" s="4"/>
      <c r="BW73" s="11"/>
      <c r="BX73" s="12"/>
      <c r="BY73" s="10"/>
      <c r="CA73" s="11"/>
      <c r="CB73" s="6"/>
      <c r="CC73" s="4"/>
      <c r="CD73" s="11"/>
      <c r="CE73" s="12"/>
      <c r="CF73" s="10"/>
      <c r="CH73" s="11"/>
      <c r="CI73" s="6"/>
      <c r="CJ73" s="4"/>
      <c r="CK73" s="11"/>
      <c r="CL73" s="12"/>
      <c r="CM73" s="10"/>
      <c r="CO73" s="11"/>
      <c r="CP73" s="6"/>
      <c r="CQ73" s="4"/>
      <c r="CR73" s="11"/>
      <c r="CS73" s="12"/>
      <c r="CT73" s="10"/>
      <c r="CV73" s="11"/>
      <c r="CW73" s="6"/>
      <c r="CX73" s="4"/>
      <c r="CY73" s="11"/>
      <c r="CZ73" s="12"/>
      <c r="DA73" s="10"/>
      <c r="DC73" s="11"/>
      <c r="DD73" s="6"/>
      <c r="DE73" s="4"/>
      <c r="DF73" s="11"/>
      <c r="DG73" s="12"/>
      <c r="DH73" s="10"/>
      <c r="DJ73" s="11"/>
      <c r="DK73" s="6"/>
      <c r="DL73" s="4"/>
      <c r="DM73" s="11"/>
      <c r="DN73" s="12"/>
      <c r="DO73" s="10"/>
      <c r="DQ73" s="11"/>
      <c r="DR73" s="6"/>
      <c r="DS73" s="4"/>
      <c r="DT73" s="11"/>
      <c r="DU73" s="12"/>
      <c r="DV73" s="10"/>
      <c r="DX73" s="11"/>
      <c r="DY73" s="6"/>
      <c r="DZ73" s="4"/>
      <c r="EA73" s="11"/>
      <c r="EB73" s="12"/>
      <c r="EC73" s="10"/>
      <c r="EE73" s="11"/>
      <c r="EF73" s="6"/>
      <c r="EG73" s="4"/>
      <c r="EH73" s="11"/>
      <c r="EI73" s="12"/>
      <c r="EJ73" s="10"/>
      <c r="EL73" s="11"/>
      <c r="EM73" s="6"/>
      <c r="EN73" s="4"/>
      <c r="EO73" s="11"/>
      <c r="EP73" s="12"/>
      <c r="EQ73" s="10"/>
      <c r="ES73" s="11"/>
      <c r="ET73" s="6"/>
      <c r="EU73" s="4"/>
      <c r="EV73" s="11"/>
      <c r="EW73" s="12"/>
      <c r="EX73" s="10"/>
      <c r="EZ73" s="11"/>
      <c r="FA73" s="6"/>
      <c r="FB73" s="4"/>
      <c r="FC73" s="11"/>
      <c r="FD73" s="12"/>
      <c r="FE73" s="10"/>
      <c r="FG73" s="11"/>
      <c r="FH73" s="6"/>
      <c r="FI73" s="4"/>
      <c r="FJ73" s="11"/>
      <c r="FK73" s="12"/>
      <c r="FL73" s="10"/>
      <c r="FN73" s="11"/>
      <c r="FO73" s="6"/>
      <c r="FP73" s="4"/>
      <c r="FQ73" s="11"/>
      <c r="FR73" s="12"/>
      <c r="FS73" s="10"/>
      <c r="FU73" s="11"/>
      <c r="FV73" s="6"/>
      <c r="FW73" s="4"/>
      <c r="FX73" s="11"/>
      <c r="FY73" s="12"/>
      <c r="FZ73" s="10"/>
      <c r="GB73" s="11"/>
      <c r="GC73" s="6"/>
      <c r="GD73" s="4"/>
      <c r="GE73" s="11"/>
      <c r="GF73" s="12"/>
      <c r="GG73" s="10"/>
      <c r="GI73" s="11"/>
      <c r="GJ73" s="6"/>
      <c r="GK73" s="4"/>
      <c r="GL73" s="11"/>
      <c r="GM73" s="12"/>
      <c r="GN73" s="10"/>
      <c r="GP73" s="11"/>
      <c r="GQ73" s="6"/>
      <c r="GR73" s="4"/>
      <c r="GS73" s="11"/>
      <c r="GT73" s="12"/>
      <c r="GU73" s="10"/>
      <c r="GW73" s="11"/>
      <c r="GX73" s="6"/>
      <c r="GY73" s="4"/>
      <c r="GZ73" s="11"/>
      <c r="HA73" s="12"/>
      <c r="HB73" s="10"/>
      <c r="HD73" s="11"/>
      <c r="HE73" s="6"/>
      <c r="HF73" s="4"/>
      <c r="HG73" s="11"/>
      <c r="HH73" s="12"/>
      <c r="HI73" s="10"/>
      <c r="HK73" s="11"/>
      <c r="HL73" s="6"/>
      <c r="HM73" s="4"/>
      <c r="HN73" s="11"/>
      <c r="HO73" s="12"/>
      <c r="HP73" s="10"/>
      <c r="HR73" s="11"/>
      <c r="HS73" s="6"/>
      <c r="HT73" s="4"/>
      <c r="HU73" s="11"/>
      <c r="HV73" s="12"/>
      <c r="HW73" s="10"/>
      <c r="HY73" s="11"/>
      <c r="HZ73" s="6"/>
      <c r="IA73" s="4"/>
      <c r="IB73" s="11"/>
      <c r="IC73" s="12"/>
      <c r="ID73" s="10"/>
      <c r="IF73" s="11"/>
      <c r="IG73" s="6"/>
      <c r="IH73" s="4"/>
      <c r="II73" s="11"/>
      <c r="IJ73" s="12"/>
      <c r="IK73" s="10"/>
      <c r="IM73" s="11"/>
      <c r="IN73" s="6"/>
      <c r="IO73" s="4"/>
      <c r="IP73" s="11"/>
      <c r="IQ73" s="12"/>
      <c r="IR73" s="10"/>
      <c r="IT73" s="11"/>
    </row>
    <row r="74" spans="1:254" ht="12.75">
      <c r="A74" s="7"/>
      <c r="B74" s="17"/>
      <c r="C74" s="18" t="s">
        <v>430</v>
      </c>
      <c r="D74" s="83" t="s">
        <v>174</v>
      </c>
      <c r="E74" s="86">
        <v>1</v>
      </c>
      <c r="F74" s="24"/>
      <c r="G74" s="36">
        <f>E74*F74</f>
        <v>0</v>
      </c>
      <c r="I74" s="11"/>
      <c r="J74" s="6"/>
      <c r="K74" s="4"/>
      <c r="L74" s="11"/>
      <c r="M74" s="12"/>
      <c r="N74" s="10"/>
      <c r="P74" s="11"/>
      <c r="Q74" s="6"/>
      <c r="R74" s="4"/>
      <c r="S74" s="11"/>
      <c r="T74" s="12"/>
      <c r="U74" s="10"/>
      <c r="W74" s="11"/>
      <c r="X74" s="6"/>
      <c r="Y74" s="4"/>
      <c r="Z74" s="11"/>
      <c r="AA74" s="12"/>
      <c r="AB74" s="10"/>
      <c r="AD74" s="11"/>
      <c r="AE74" s="6"/>
      <c r="AF74" s="4"/>
      <c r="AG74" s="11"/>
      <c r="AH74" s="12"/>
      <c r="AI74" s="10"/>
      <c r="AK74" s="11"/>
      <c r="AL74" s="6"/>
      <c r="AM74" s="4"/>
      <c r="AN74" s="11"/>
      <c r="AO74" s="12"/>
      <c r="AP74" s="10"/>
      <c r="AR74" s="11"/>
      <c r="AS74" s="6"/>
      <c r="AT74" s="4"/>
      <c r="AU74" s="11"/>
      <c r="AV74" s="12"/>
      <c r="AW74" s="10"/>
      <c r="AY74" s="11"/>
      <c r="AZ74" s="6"/>
      <c r="BA74" s="4"/>
      <c r="BB74" s="11"/>
      <c r="BC74" s="12"/>
      <c r="BD74" s="10"/>
      <c r="BF74" s="11"/>
      <c r="BG74" s="6"/>
      <c r="BH74" s="4"/>
      <c r="BI74" s="11"/>
      <c r="BJ74" s="12"/>
      <c r="BK74" s="10"/>
      <c r="BM74" s="11"/>
      <c r="BN74" s="6"/>
      <c r="BO74" s="4"/>
      <c r="BP74" s="11"/>
      <c r="BQ74" s="12"/>
      <c r="BR74" s="10"/>
      <c r="BT74" s="11"/>
      <c r="BU74" s="6"/>
      <c r="BV74" s="4"/>
      <c r="BW74" s="11"/>
      <c r="BX74" s="12"/>
      <c r="BY74" s="10"/>
      <c r="CA74" s="11"/>
      <c r="CB74" s="6"/>
      <c r="CC74" s="4"/>
      <c r="CD74" s="11"/>
      <c r="CE74" s="12"/>
      <c r="CF74" s="10"/>
      <c r="CH74" s="11"/>
      <c r="CI74" s="6"/>
      <c r="CJ74" s="4"/>
      <c r="CK74" s="11"/>
      <c r="CL74" s="12"/>
      <c r="CM74" s="10"/>
      <c r="CO74" s="11"/>
      <c r="CP74" s="6"/>
      <c r="CQ74" s="4"/>
      <c r="CR74" s="11"/>
      <c r="CS74" s="12"/>
      <c r="CT74" s="10"/>
      <c r="CV74" s="11"/>
      <c r="CW74" s="6"/>
      <c r="CX74" s="4"/>
      <c r="CY74" s="11"/>
      <c r="CZ74" s="12"/>
      <c r="DA74" s="10"/>
      <c r="DC74" s="11"/>
      <c r="DD74" s="6"/>
      <c r="DE74" s="4"/>
      <c r="DF74" s="11"/>
      <c r="DG74" s="12"/>
      <c r="DH74" s="10"/>
      <c r="DJ74" s="11"/>
      <c r="DK74" s="6"/>
      <c r="DL74" s="4"/>
      <c r="DM74" s="11"/>
      <c r="DN74" s="12"/>
      <c r="DO74" s="10"/>
      <c r="DQ74" s="11"/>
      <c r="DR74" s="6"/>
      <c r="DS74" s="4"/>
      <c r="DT74" s="11"/>
      <c r="DU74" s="12"/>
      <c r="DV74" s="10"/>
      <c r="DX74" s="11"/>
      <c r="DY74" s="6"/>
      <c r="DZ74" s="4"/>
      <c r="EA74" s="11"/>
      <c r="EB74" s="12"/>
      <c r="EC74" s="10"/>
      <c r="EE74" s="11"/>
      <c r="EF74" s="6"/>
      <c r="EG74" s="4"/>
      <c r="EH74" s="11"/>
      <c r="EI74" s="12"/>
      <c r="EJ74" s="10"/>
      <c r="EL74" s="11"/>
      <c r="EM74" s="6"/>
      <c r="EN74" s="4"/>
      <c r="EO74" s="11"/>
      <c r="EP74" s="12"/>
      <c r="EQ74" s="10"/>
      <c r="ES74" s="11"/>
      <c r="ET74" s="6"/>
      <c r="EU74" s="4"/>
      <c r="EV74" s="11"/>
      <c r="EW74" s="12"/>
      <c r="EX74" s="10"/>
      <c r="EZ74" s="11"/>
      <c r="FA74" s="6"/>
      <c r="FB74" s="4"/>
      <c r="FC74" s="11"/>
      <c r="FD74" s="12"/>
      <c r="FE74" s="10"/>
      <c r="FG74" s="11"/>
      <c r="FH74" s="6"/>
      <c r="FI74" s="4"/>
      <c r="FJ74" s="11"/>
      <c r="FK74" s="12"/>
      <c r="FL74" s="10"/>
      <c r="FN74" s="11"/>
      <c r="FO74" s="6"/>
      <c r="FP74" s="4"/>
      <c r="FQ74" s="11"/>
      <c r="FR74" s="12"/>
      <c r="FS74" s="10"/>
      <c r="FU74" s="11"/>
      <c r="FV74" s="6"/>
      <c r="FW74" s="4"/>
      <c r="FX74" s="11"/>
      <c r="FY74" s="12"/>
      <c r="FZ74" s="10"/>
      <c r="GB74" s="11"/>
      <c r="GC74" s="6"/>
      <c r="GD74" s="4"/>
      <c r="GE74" s="11"/>
      <c r="GF74" s="12"/>
      <c r="GG74" s="10"/>
      <c r="GI74" s="11"/>
      <c r="GJ74" s="6"/>
      <c r="GK74" s="4"/>
      <c r="GL74" s="11"/>
      <c r="GM74" s="12"/>
      <c r="GN74" s="10"/>
      <c r="GP74" s="11"/>
      <c r="GQ74" s="6"/>
      <c r="GR74" s="4"/>
      <c r="GS74" s="11"/>
      <c r="GT74" s="12"/>
      <c r="GU74" s="10"/>
      <c r="GW74" s="11"/>
      <c r="GX74" s="6"/>
      <c r="GY74" s="4"/>
      <c r="GZ74" s="11"/>
      <c r="HA74" s="12"/>
      <c r="HB74" s="10"/>
      <c r="HD74" s="11"/>
      <c r="HE74" s="6"/>
      <c r="HF74" s="4"/>
      <c r="HG74" s="11"/>
      <c r="HH74" s="12"/>
      <c r="HI74" s="10"/>
      <c r="HK74" s="11"/>
      <c r="HL74" s="6"/>
      <c r="HM74" s="4"/>
      <c r="HN74" s="11"/>
      <c r="HO74" s="12"/>
      <c r="HP74" s="10"/>
      <c r="HR74" s="11"/>
      <c r="HS74" s="6"/>
      <c r="HT74" s="4"/>
      <c r="HU74" s="11"/>
      <c r="HV74" s="12"/>
      <c r="HW74" s="10"/>
      <c r="HY74" s="11"/>
      <c r="HZ74" s="6"/>
      <c r="IA74" s="4"/>
      <c r="IB74" s="11"/>
      <c r="IC74" s="12"/>
      <c r="ID74" s="10"/>
      <c r="IF74" s="11"/>
      <c r="IG74" s="6"/>
      <c r="IH74" s="4"/>
      <c r="II74" s="11"/>
      <c r="IJ74" s="12"/>
      <c r="IK74" s="10"/>
      <c r="IM74" s="11"/>
      <c r="IN74" s="6"/>
      <c r="IO74" s="4"/>
      <c r="IP74" s="11"/>
      <c r="IQ74" s="12"/>
      <c r="IR74" s="10"/>
      <c r="IT74" s="11"/>
    </row>
    <row r="75" spans="1:254" ht="12.75">
      <c r="A75" s="7"/>
      <c r="B75" s="17"/>
      <c r="C75" s="18"/>
      <c r="D75" s="83"/>
      <c r="E75" s="86"/>
      <c r="F75" s="24"/>
      <c r="I75" s="11"/>
      <c r="J75" s="6"/>
      <c r="K75" s="4"/>
      <c r="L75" s="11"/>
      <c r="M75" s="12"/>
      <c r="N75" s="10"/>
      <c r="P75" s="11"/>
      <c r="Q75" s="6"/>
      <c r="R75" s="4"/>
      <c r="S75" s="11"/>
      <c r="T75" s="12"/>
      <c r="U75" s="10"/>
      <c r="W75" s="11"/>
      <c r="X75" s="6"/>
      <c r="Y75" s="4"/>
      <c r="Z75" s="11"/>
      <c r="AA75" s="12"/>
      <c r="AB75" s="10"/>
      <c r="AD75" s="11"/>
      <c r="AE75" s="6"/>
      <c r="AF75" s="4"/>
      <c r="AG75" s="11"/>
      <c r="AH75" s="12"/>
      <c r="AI75" s="10"/>
      <c r="AK75" s="11"/>
      <c r="AL75" s="6"/>
      <c r="AM75" s="4"/>
      <c r="AN75" s="11"/>
      <c r="AO75" s="12"/>
      <c r="AP75" s="10"/>
      <c r="AR75" s="11"/>
      <c r="AS75" s="6"/>
      <c r="AT75" s="4"/>
      <c r="AU75" s="11"/>
      <c r="AV75" s="12"/>
      <c r="AW75" s="10"/>
      <c r="AY75" s="11"/>
      <c r="AZ75" s="6"/>
      <c r="BA75" s="4"/>
      <c r="BB75" s="11"/>
      <c r="BC75" s="12"/>
      <c r="BD75" s="10"/>
      <c r="BF75" s="11"/>
      <c r="BG75" s="6"/>
      <c r="BH75" s="4"/>
      <c r="BI75" s="11"/>
      <c r="BJ75" s="12"/>
      <c r="BK75" s="10"/>
      <c r="BM75" s="11"/>
      <c r="BN75" s="6"/>
      <c r="BO75" s="4"/>
      <c r="BP75" s="11"/>
      <c r="BQ75" s="12"/>
      <c r="BR75" s="10"/>
      <c r="BT75" s="11"/>
      <c r="BU75" s="6"/>
      <c r="BV75" s="4"/>
      <c r="BW75" s="11"/>
      <c r="BX75" s="12"/>
      <c r="BY75" s="10"/>
      <c r="CA75" s="11"/>
      <c r="CB75" s="6"/>
      <c r="CC75" s="4"/>
      <c r="CD75" s="11"/>
      <c r="CE75" s="12"/>
      <c r="CF75" s="10"/>
      <c r="CH75" s="11"/>
      <c r="CI75" s="6"/>
      <c r="CJ75" s="4"/>
      <c r="CK75" s="11"/>
      <c r="CL75" s="12"/>
      <c r="CM75" s="10"/>
      <c r="CO75" s="11"/>
      <c r="CP75" s="6"/>
      <c r="CQ75" s="4"/>
      <c r="CR75" s="11"/>
      <c r="CS75" s="12"/>
      <c r="CT75" s="10"/>
      <c r="CV75" s="11"/>
      <c r="CW75" s="6"/>
      <c r="CX75" s="4"/>
      <c r="CY75" s="11"/>
      <c r="CZ75" s="12"/>
      <c r="DA75" s="10"/>
      <c r="DC75" s="11"/>
      <c r="DD75" s="6"/>
      <c r="DE75" s="4"/>
      <c r="DF75" s="11"/>
      <c r="DG75" s="12"/>
      <c r="DH75" s="10"/>
      <c r="DJ75" s="11"/>
      <c r="DK75" s="6"/>
      <c r="DL75" s="4"/>
      <c r="DM75" s="11"/>
      <c r="DN75" s="12"/>
      <c r="DO75" s="10"/>
      <c r="DQ75" s="11"/>
      <c r="DR75" s="6"/>
      <c r="DS75" s="4"/>
      <c r="DT75" s="11"/>
      <c r="DU75" s="12"/>
      <c r="DV75" s="10"/>
      <c r="DX75" s="11"/>
      <c r="DY75" s="6"/>
      <c r="DZ75" s="4"/>
      <c r="EA75" s="11"/>
      <c r="EB75" s="12"/>
      <c r="EC75" s="10"/>
      <c r="EE75" s="11"/>
      <c r="EF75" s="6"/>
      <c r="EG75" s="4"/>
      <c r="EH75" s="11"/>
      <c r="EI75" s="12"/>
      <c r="EJ75" s="10"/>
      <c r="EL75" s="11"/>
      <c r="EM75" s="6"/>
      <c r="EN75" s="4"/>
      <c r="EO75" s="11"/>
      <c r="EP75" s="12"/>
      <c r="EQ75" s="10"/>
      <c r="ES75" s="11"/>
      <c r="ET75" s="6"/>
      <c r="EU75" s="4"/>
      <c r="EV75" s="11"/>
      <c r="EW75" s="12"/>
      <c r="EX75" s="10"/>
      <c r="EZ75" s="11"/>
      <c r="FA75" s="6"/>
      <c r="FB75" s="4"/>
      <c r="FC75" s="11"/>
      <c r="FD75" s="12"/>
      <c r="FE75" s="10"/>
      <c r="FG75" s="11"/>
      <c r="FH75" s="6"/>
      <c r="FI75" s="4"/>
      <c r="FJ75" s="11"/>
      <c r="FK75" s="12"/>
      <c r="FL75" s="10"/>
      <c r="FN75" s="11"/>
      <c r="FO75" s="6"/>
      <c r="FP75" s="4"/>
      <c r="FQ75" s="11"/>
      <c r="FR75" s="12"/>
      <c r="FS75" s="10"/>
      <c r="FU75" s="11"/>
      <c r="FV75" s="6"/>
      <c r="FW75" s="4"/>
      <c r="FX75" s="11"/>
      <c r="FY75" s="12"/>
      <c r="FZ75" s="10"/>
      <c r="GB75" s="11"/>
      <c r="GC75" s="6"/>
      <c r="GD75" s="4"/>
      <c r="GE75" s="11"/>
      <c r="GF75" s="12"/>
      <c r="GG75" s="10"/>
      <c r="GI75" s="11"/>
      <c r="GJ75" s="6"/>
      <c r="GK75" s="4"/>
      <c r="GL75" s="11"/>
      <c r="GM75" s="12"/>
      <c r="GN75" s="10"/>
      <c r="GP75" s="11"/>
      <c r="GQ75" s="6"/>
      <c r="GR75" s="4"/>
      <c r="GS75" s="11"/>
      <c r="GT75" s="12"/>
      <c r="GU75" s="10"/>
      <c r="GW75" s="11"/>
      <c r="GX75" s="6"/>
      <c r="GY75" s="4"/>
      <c r="GZ75" s="11"/>
      <c r="HA75" s="12"/>
      <c r="HB75" s="10"/>
      <c r="HD75" s="11"/>
      <c r="HE75" s="6"/>
      <c r="HF75" s="4"/>
      <c r="HG75" s="11"/>
      <c r="HH75" s="12"/>
      <c r="HI75" s="10"/>
      <c r="HK75" s="11"/>
      <c r="HL75" s="6"/>
      <c r="HM75" s="4"/>
      <c r="HN75" s="11"/>
      <c r="HO75" s="12"/>
      <c r="HP75" s="10"/>
      <c r="HR75" s="11"/>
      <c r="HS75" s="6"/>
      <c r="HT75" s="4"/>
      <c r="HU75" s="11"/>
      <c r="HV75" s="12"/>
      <c r="HW75" s="10"/>
      <c r="HY75" s="11"/>
      <c r="HZ75" s="6"/>
      <c r="IA75" s="4"/>
      <c r="IB75" s="11"/>
      <c r="IC75" s="12"/>
      <c r="ID75" s="10"/>
      <c r="IF75" s="11"/>
      <c r="IG75" s="6"/>
      <c r="IH75" s="4"/>
      <c r="II75" s="11"/>
      <c r="IJ75" s="12"/>
      <c r="IK75" s="10"/>
      <c r="IM75" s="11"/>
      <c r="IN75" s="6"/>
      <c r="IO75" s="4"/>
      <c r="IP75" s="11"/>
      <c r="IQ75" s="12"/>
      <c r="IR75" s="10"/>
      <c r="IT75" s="11"/>
    </row>
    <row r="76" spans="1:254" ht="63.75">
      <c r="A76" s="7" t="s">
        <v>435</v>
      </c>
      <c r="B76" s="17" t="s">
        <v>434</v>
      </c>
      <c r="C76" s="18" t="s">
        <v>1047</v>
      </c>
      <c r="D76" s="83" t="s">
        <v>174</v>
      </c>
      <c r="E76" s="86">
        <v>9</v>
      </c>
      <c r="F76" s="24"/>
      <c r="G76" s="36">
        <f>E76*F76</f>
        <v>0</v>
      </c>
      <c r="I76" s="11"/>
      <c r="J76" s="6"/>
      <c r="K76" s="4"/>
      <c r="L76" s="11"/>
      <c r="M76" s="12"/>
      <c r="N76" s="10"/>
      <c r="P76" s="11"/>
      <c r="Q76" s="6"/>
      <c r="R76" s="4"/>
      <c r="S76" s="11"/>
      <c r="T76" s="12"/>
      <c r="U76" s="10"/>
      <c r="W76" s="11"/>
      <c r="X76" s="6"/>
      <c r="Y76" s="4"/>
      <c r="Z76" s="11"/>
      <c r="AA76" s="12"/>
      <c r="AB76" s="10"/>
      <c r="AD76" s="11"/>
      <c r="AE76" s="6"/>
      <c r="AF76" s="4"/>
      <c r="AG76" s="11"/>
      <c r="AH76" s="12"/>
      <c r="AI76" s="10"/>
      <c r="AK76" s="11"/>
      <c r="AL76" s="6"/>
      <c r="AM76" s="4"/>
      <c r="AN76" s="11"/>
      <c r="AO76" s="12"/>
      <c r="AP76" s="10"/>
      <c r="AR76" s="11"/>
      <c r="AS76" s="6"/>
      <c r="AT76" s="4"/>
      <c r="AU76" s="11"/>
      <c r="AV76" s="12"/>
      <c r="AW76" s="10"/>
      <c r="AY76" s="11"/>
      <c r="AZ76" s="6"/>
      <c r="BA76" s="4"/>
      <c r="BB76" s="11"/>
      <c r="BC76" s="12"/>
      <c r="BD76" s="10"/>
      <c r="BF76" s="11"/>
      <c r="BG76" s="6"/>
      <c r="BH76" s="4"/>
      <c r="BI76" s="11"/>
      <c r="BJ76" s="12"/>
      <c r="BK76" s="10"/>
      <c r="BM76" s="11"/>
      <c r="BN76" s="6"/>
      <c r="BO76" s="4"/>
      <c r="BP76" s="11"/>
      <c r="BQ76" s="12"/>
      <c r="BR76" s="10"/>
      <c r="BT76" s="11"/>
      <c r="BU76" s="6"/>
      <c r="BV76" s="4"/>
      <c r="BW76" s="11"/>
      <c r="BX76" s="12"/>
      <c r="BY76" s="10"/>
      <c r="CA76" s="11"/>
      <c r="CB76" s="6"/>
      <c r="CC76" s="4"/>
      <c r="CD76" s="11"/>
      <c r="CE76" s="12"/>
      <c r="CF76" s="10"/>
      <c r="CH76" s="11"/>
      <c r="CI76" s="6"/>
      <c r="CJ76" s="4"/>
      <c r="CK76" s="11"/>
      <c r="CL76" s="12"/>
      <c r="CM76" s="10"/>
      <c r="CO76" s="11"/>
      <c r="CP76" s="6"/>
      <c r="CQ76" s="4"/>
      <c r="CR76" s="11"/>
      <c r="CS76" s="12"/>
      <c r="CT76" s="10"/>
      <c r="CV76" s="11"/>
      <c r="CW76" s="6"/>
      <c r="CX76" s="4"/>
      <c r="CY76" s="11"/>
      <c r="CZ76" s="12"/>
      <c r="DA76" s="10"/>
      <c r="DC76" s="11"/>
      <c r="DD76" s="6"/>
      <c r="DE76" s="4"/>
      <c r="DF76" s="11"/>
      <c r="DG76" s="12"/>
      <c r="DH76" s="10"/>
      <c r="DJ76" s="11"/>
      <c r="DK76" s="6"/>
      <c r="DL76" s="4"/>
      <c r="DM76" s="11"/>
      <c r="DN76" s="12"/>
      <c r="DO76" s="10"/>
      <c r="DQ76" s="11"/>
      <c r="DR76" s="6"/>
      <c r="DS76" s="4"/>
      <c r="DT76" s="11"/>
      <c r="DU76" s="12"/>
      <c r="DV76" s="10"/>
      <c r="DX76" s="11"/>
      <c r="DY76" s="6"/>
      <c r="DZ76" s="4"/>
      <c r="EA76" s="11"/>
      <c r="EB76" s="12"/>
      <c r="EC76" s="10"/>
      <c r="EE76" s="11"/>
      <c r="EF76" s="6"/>
      <c r="EG76" s="4"/>
      <c r="EH76" s="11"/>
      <c r="EI76" s="12"/>
      <c r="EJ76" s="10"/>
      <c r="EL76" s="11"/>
      <c r="EM76" s="6"/>
      <c r="EN76" s="4"/>
      <c r="EO76" s="11"/>
      <c r="EP76" s="12"/>
      <c r="EQ76" s="10"/>
      <c r="ES76" s="11"/>
      <c r="ET76" s="6"/>
      <c r="EU76" s="4"/>
      <c r="EV76" s="11"/>
      <c r="EW76" s="12"/>
      <c r="EX76" s="10"/>
      <c r="EZ76" s="11"/>
      <c r="FA76" s="6"/>
      <c r="FB76" s="4"/>
      <c r="FC76" s="11"/>
      <c r="FD76" s="12"/>
      <c r="FE76" s="10"/>
      <c r="FG76" s="11"/>
      <c r="FH76" s="6"/>
      <c r="FI76" s="4"/>
      <c r="FJ76" s="11"/>
      <c r="FK76" s="12"/>
      <c r="FL76" s="10"/>
      <c r="FN76" s="11"/>
      <c r="FO76" s="6"/>
      <c r="FP76" s="4"/>
      <c r="FQ76" s="11"/>
      <c r="FR76" s="12"/>
      <c r="FS76" s="10"/>
      <c r="FU76" s="11"/>
      <c r="FV76" s="6"/>
      <c r="FW76" s="4"/>
      <c r="FX76" s="11"/>
      <c r="FY76" s="12"/>
      <c r="FZ76" s="10"/>
      <c r="GB76" s="11"/>
      <c r="GC76" s="6"/>
      <c r="GD76" s="4"/>
      <c r="GE76" s="11"/>
      <c r="GF76" s="12"/>
      <c r="GG76" s="10"/>
      <c r="GI76" s="11"/>
      <c r="GJ76" s="6"/>
      <c r="GK76" s="4"/>
      <c r="GL76" s="11"/>
      <c r="GM76" s="12"/>
      <c r="GN76" s="10"/>
      <c r="GP76" s="11"/>
      <c r="GQ76" s="6"/>
      <c r="GR76" s="4"/>
      <c r="GS76" s="11"/>
      <c r="GT76" s="12"/>
      <c r="GU76" s="10"/>
      <c r="GW76" s="11"/>
      <c r="GX76" s="6"/>
      <c r="GY76" s="4"/>
      <c r="GZ76" s="11"/>
      <c r="HA76" s="12"/>
      <c r="HB76" s="10"/>
      <c r="HD76" s="11"/>
      <c r="HE76" s="6"/>
      <c r="HF76" s="4"/>
      <c r="HG76" s="11"/>
      <c r="HH76" s="12"/>
      <c r="HI76" s="10"/>
      <c r="HK76" s="11"/>
      <c r="HL76" s="6"/>
      <c r="HM76" s="4"/>
      <c r="HN76" s="11"/>
      <c r="HO76" s="12"/>
      <c r="HP76" s="10"/>
      <c r="HR76" s="11"/>
      <c r="HS76" s="6"/>
      <c r="HT76" s="4"/>
      <c r="HU76" s="11"/>
      <c r="HV76" s="12"/>
      <c r="HW76" s="10"/>
      <c r="HY76" s="11"/>
      <c r="HZ76" s="6"/>
      <c r="IA76" s="4"/>
      <c r="IB76" s="11"/>
      <c r="IC76" s="12"/>
      <c r="ID76" s="10"/>
      <c r="IF76" s="11"/>
      <c r="IG76" s="6"/>
      <c r="IH76" s="4"/>
      <c r="II76" s="11"/>
      <c r="IJ76" s="12"/>
      <c r="IK76" s="10"/>
      <c r="IM76" s="11"/>
      <c r="IN76" s="6"/>
      <c r="IO76" s="4"/>
      <c r="IP76" s="11"/>
      <c r="IQ76" s="12"/>
      <c r="IR76" s="10"/>
      <c r="IT76" s="11"/>
    </row>
    <row r="77" spans="1:254" ht="12.75">
      <c r="A77" s="7"/>
      <c r="B77" s="17"/>
      <c r="C77" s="18" t="s">
        <v>422</v>
      </c>
      <c r="D77" s="83"/>
      <c r="E77" s="86">
        <v>9</v>
      </c>
      <c r="F77" s="24"/>
      <c r="G77" s="36">
        <f>E77*F77</f>
        <v>0</v>
      </c>
      <c r="I77" s="11"/>
      <c r="J77" s="6"/>
      <c r="K77" s="4"/>
      <c r="L77" s="11"/>
      <c r="M77" s="12"/>
      <c r="N77" s="10"/>
      <c r="P77" s="11"/>
      <c r="Q77" s="6"/>
      <c r="R77" s="4"/>
      <c r="S77" s="11"/>
      <c r="T77" s="12"/>
      <c r="U77" s="10"/>
      <c r="W77" s="11"/>
      <c r="X77" s="6"/>
      <c r="Y77" s="4"/>
      <c r="Z77" s="11"/>
      <c r="AA77" s="12"/>
      <c r="AB77" s="10"/>
      <c r="AD77" s="11"/>
      <c r="AE77" s="6"/>
      <c r="AF77" s="4"/>
      <c r="AG77" s="11"/>
      <c r="AH77" s="12"/>
      <c r="AI77" s="10"/>
      <c r="AK77" s="11"/>
      <c r="AL77" s="6"/>
      <c r="AM77" s="4"/>
      <c r="AN77" s="11"/>
      <c r="AO77" s="12"/>
      <c r="AP77" s="10"/>
      <c r="AR77" s="11"/>
      <c r="AS77" s="6"/>
      <c r="AT77" s="4"/>
      <c r="AU77" s="11"/>
      <c r="AV77" s="12"/>
      <c r="AW77" s="10"/>
      <c r="AY77" s="11"/>
      <c r="AZ77" s="6"/>
      <c r="BA77" s="4"/>
      <c r="BB77" s="11"/>
      <c r="BC77" s="12"/>
      <c r="BD77" s="10"/>
      <c r="BF77" s="11"/>
      <c r="BG77" s="6"/>
      <c r="BH77" s="4"/>
      <c r="BI77" s="11"/>
      <c r="BJ77" s="12"/>
      <c r="BK77" s="10"/>
      <c r="BM77" s="11"/>
      <c r="BN77" s="6"/>
      <c r="BO77" s="4"/>
      <c r="BP77" s="11"/>
      <c r="BQ77" s="12"/>
      <c r="BR77" s="10"/>
      <c r="BT77" s="11"/>
      <c r="BU77" s="6"/>
      <c r="BV77" s="4"/>
      <c r="BW77" s="11"/>
      <c r="BX77" s="12"/>
      <c r="BY77" s="10"/>
      <c r="CA77" s="11"/>
      <c r="CB77" s="6"/>
      <c r="CC77" s="4"/>
      <c r="CD77" s="11"/>
      <c r="CE77" s="12"/>
      <c r="CF77" s="10"/>
      <c r="CH77" s="11"/>
      <c r="CI77" s="6"/>
      <c r="CJ77" s="4"/>
      <c r="CK77" s="11"/>
      <c r="CL77" s="12"/>
      <c r="CM77" s="10"/>
      <c r="CO77" s="11"/>
      <c r="CP77" s="6"/>
      <c r="CQ77" s="4"/>
      <c r="CR77" s="11"/>
      <c r="CS77" s="12"/>
      <c r="CT77" s="10"/>
      <c r="CV77" s="11"/>
      <c r="CW77" s="6"/>
      <c r="CX77" s="4"/>
      <c r="CY77" s="11"/>
      <c r="CZ77" s="12"/>
      <c r="DA77" s="10"/>
      <c r="DC77" s="11"/>
      <c r="DD77" s="6"/>
      <c r="DE77" s="4"/>
      <c r="DF77" s="11"/>
      <c r="DG77" s="12"/>
      <c r="DH77" s="10"/>
      <c r="DJ77" s="11"/>
      <c r="DK77" s="6"/>
      <c r="DL77" s="4"/>
      <c r="DM77" s="11"/>
      <c r="DN77" s="12"/>
      <c r="DO77" s="10"/>
      <c r="DQ77" s="11"/>
      <c r="DR77" s="6"/>
      <c r="DS77" s="4"/>
      <c r="DT77" s="11"/>
      <c r="DU77" s="12"/>
      <c r="DV77" s="10"/>
      <c r="DX77" s="11"/>
      <c r="DY77" s="6"/>
      <c r="DZ77" s="4"/>
      <c r="EA77" s="11"/>
      <c r="EB77" s="12"/>
      <c r="EC77" s="10"/>
      <c r="EE77" s="11"/>
      <c r="EF77" s="6"/>
      <c r="EG77" s="4"/>
      <c r="EH77" s="11"/>
      <c r="EI77" s="12"/>
      <c r="EJ77" s="10"/>
      <c r="EL77" s="11"/>
      <c r="EM77" s="6"/>
      <c r="EN77" s="4"/>
      <c r="EO77" s="11"/>
      <c r="EP77" s="12"/>
      <c r="EQ77" s="10"/>
      <c r="ES77" s="11"/>
      <c r="ET77" s="6"/>
      <c r="EU77" s="4"/>
      <c r="EV77" s="11"/>
      <c r="EW77" s="12"/>
      <c r="EX77" s="10"/>
      <c r="EZ77" s="11"/>
      <c r="FA77" s="6"/>
      <c r="FB77" s="4"/>
      <c r="FC77" s="11"/>
      <c r="FD77" s="12"/>
      <c r="FE77" s="10"/>
      <c r="FG77" s="11"/>
      <c r="FH77" s="6"/>
      <c r="FI77" s="4"/>
      <c r="FJ77" s="11"/>
      <c r="FK77" s="12"/>
      <c r="FL77" s="10"/>
      <c r="FN77" s="11"/>
      <c r="FO77" s="6"/>
      <c r="FP77" s="4"/>
      <c r="FQ77" s="11"/>
      <c r="FR77" s="12"/>
      <c r="FS77" s="10"/>
      <c r="FU77" s="11"/>
      <c r="FV77" s="6"/>
      <c r="FW77" s="4"/>
      <c r="FX77" s="11"/>
      <c r="FY77" s="12"/>
      <c r="FZ77" s="10"/>
      <c r="GB77" s="11"/>
      <c r="GC77" s="6"/>
      <c r="GD77" s="4"/>
      <c r="GE77" s="11"/>
      <c r="GF77" s="12"/>
      <c r="GG77" s="10"/>
      <c r="GI77" s="11"/>
      <c r="GJ77" s="6"/>
      <c r="GK77" s="4"/>
      <c r="GL77" s="11"/>
      <c r="GM77" s="12"/>
      <c r="GN77" s="10"/>
      <c r="GP77" s="11"/>
      <c r="GQ77" s="6"/>
      <c r="GR77" s="4"/>
      <c r="GS77" s="11"/>
      <c r="GT77" s="12"/>
      <c r="GU77" s="10"/>
      <c r="GW77" s="11"/>
      <c r="GX77" s="6"/>
      <c r="GY77" s="4"/>
      <c r="GZ77" s="11"/>
      <c r="HA77" s="12"/>
      <c r="HB77" s="10"/>
      <c r="HD77" s="11"/>
      <c r="HE77" s="6"/>
      <c r="HF77" s="4"/>
      <c r="HG77" s="11"/>
      <c r="HH77" s="12"/>
      <c r="HI77" s="10"/>
      <c r="HK77" s="11"/>
      <c r="HL77" s="6"/>
      <c r="HM77" s="4"/>
      <c r="HN77" s="11"/>
      <c r="HO77" s="12"/>
      <c r="HP77" s="10"/>
      <c r="HR77" s="11"/>
      <c r="HS77" s="6"/>
      <c r="HT77" s="4"/>
      <c r="HU77" s="11"/>
      <c r="HV77" s="12"/>
      <c r="HW77" s="10"/>
      <c r="HY77" s="11"/>
      <c r="HZ77" s="6"/>
      <c r="IA77" s="4"/>
      <c r="IB77" s="11"/>
      <c r="IC77" s="12"/>
      <c r="ID77" s="10"/>
      <c r="IF77" s="11"/>
      <c r="IG77" s="6"/>
      <c r="IH77" s="4"/>
      <c r="II77" s="11"/>
      <c r="IJ77" s="12"/>
      <c r="IK77" s="10"/>
      <c r="IM77" s="11"/>
      <c r="IN77" s="6"/>
      <c r="IO77" s="4"/>
      <c r="IP77" s="11"/>
      <c r="IQ77" s="12"/>
      <c r="IR77" s="10"/>
      <c r="IT77" s="11"/>
    </row>
    <row r="78" spans="1:254" ht="12.75">
      <c r="A78" s="7"/>
      <c r="B78" s="17"/>
      <c r="C78" s="18"/>
      <c r="D78" s="83"/>
      <c r="E78" s="86"/>
      <c r="F78" s="24"/>
      <c r="I78" s="11"/>
      <c r="J78" s="6"/>
      <c r="K78" s="4"/>
      <c r="L78" s="11"/>
      <c r="M78" s="12"/>
      <c r="N78" s="10"/>
      <c r="P78" s="11"/>
      <c r="Q78" s="6"/>
      <c r="R78" s="4"/>
      <c r="S78" s="11"/>
      <c r="T78" s="12"/>
      <c r="U78" s="10"/>
      <c r="W78" s="11"/>
      <c r="X78" s="6"/>
      <c r="Y78" s="4"/>
      <c r="Z78" s="11"/>
      <c r="AA78" s="12"/>
      <c r="AB78" s="10"/>
      <c r="AD78" s="11"/>
      <c r="AE78" s="6"/>
      <c r="AF78" s="4"/>
      <c r="AG78" s="11"/>
      <c r="AH78" s="12"/>
      <c r="AI78" s="10"/>
      <c r="AK78" s="11"/>
      <c r="AL78" s="6"/>
      <c r="AM78" s="4"/>
      <c r="AN78" s="11"/>
      <c r="AO78" s="12"/>
      <c r="AP78" s="10"/>
      <c r="AR78" s="11"/>
      <c r="AS78" s="6"/>
      <c r="AT78" s="4"/>
      <c r="AU78" s="11"/>
      <c r="AV78" s="12"/>
      <c r="AW78" s="10"/>
      <c r="AY78" s="11"/>
      <c r="AZ78" s="6"/>
      <c r="BA78" s="4"/>
      <c r="BB78" s="11"/>
      <c r="BC78" s="12"/>
      <c r="BD78" s="10"/>
      <c r="BF78" s="11"/>
      <c r="BG78" s="6"/>
      <c r="BH78" s="4"/>
      <c r="BI78" s="11"/>
      <c r="BJ78" s="12"/>
      <c r="BK78" s="10"/>
      <c r="BM78" s="11"/>
      <c r="BN78" s="6"/>
      <c r="BO78" s="4"/>
      <c r="BP78" s="11"/>
      <c r="BQ78" s="12"/>
      <c r="BR78" s="10"/>
      <c r="BT78" s="11"/>
      <c r="BU78" s="6"/>
      <c r="BV78" s="4"/>
      <c r="BW78" s="11"/>
      <c r="BX78" s="12"/>
      <c r="BY78" s="10"/>
      <c r="CA78" s="11"/>
      <c r="CB78" s="6"/>
      <c r="CC78" s="4"/>
      <c r="CD78" s="11"/>
      <c r="CE78" s="12"/>
      <c r="CF78" s="10"/>
      <c r="CH78" s="11"/>
      <c r="CI78" s="6"/>
      <c r="CJ78" s="4"/>
      <c r="CK78" s="11"/>
      <c r="CL78" s="12"/>
      <c r="CM78" s="10"/>
      <c r="CO78" s="11"/>
      <c r="CP78" s="6"/>
      <c r="CQ78" s="4"/>
      <c r="CR78" s="11"/>
      <c r="CS78" s="12"/>
      <c r="CT78" s="10"/>
      <c r="CV78" s="11"/>
      <c r="CW78" s="6"/>
      <c r="CX78" s="4"/>
      <c r="CY78" s="11"/>
      <c r="CZ78" s="12"/>
      <c r="DA78" s="10"/>
      <c r="DC78" s="11"/>
      <c r="DD78" s="6"/>
      <c r="DE78" s="4"/>
      <c r="DF78" s="11"/>
      <c r="DG78" s="12"/>
      <c r="DH78" s="10"/>
      <c r="DJ78" s="11"/>
      <c r="DK78" s="6"/>
      <c r="DL78" s="4"/>
      <c r="DM78" s="11"/>
      <c r="DN78" s="12"/>
      <c r="DO78" s="10"/>
      <c r="DQ78" s="11"/>
      <c r="DR78" s="6"/>
      <c r="DS78" s="4"/>
      <c r="DT78" s="11"/>
      <c r="DU78" s="12"/>
      <c r="DV78" s="10"/>
      <c r="DX78" s="11"/>
      <c r="DY78" s="6"/>
      <c r="DZ78" s="4"/>
      <c r="EA78" s="11"/>
      <c r="EB78" s="12"/>
      <c r="EC78" s="10"/>
      <c r="EE78" s="11"/>
      <c r="EF78" s="6"/>
      <c r="EG78" s="4"/>
      <c r="EH78" s="11"/>
      <c r="EI78" s="12"/>
      <c r="EJ78" s="10"/>
      <c r="EL78" s="11"/>
      <c r="EM78" s="6"/>
      <c r="EN78" s="4"/>
      <c r="EO78" s="11"/>
      <c r="EP78" s="12"/>
      <c r="EQ78" s="10"/>
      <c r="ES78" s="11"/>
      <c r="ET78" s="6"/>
      <c r="EU78" s="4"/>
      <c r="EV78" s="11"/>
      <c r="EW78" s="12"/>
      <c r="EX78" s="10"/>
      <c r="EZ78" s="11"/>
      <c r="FA78" s="6"/>
      <c r="FB78" s="4"/>
      <c r="FC78" s="11"/>
      <c r="FD78" s="12"/>
      <c r="FE78" s="10"/>
      <c r="FG78" s="11"/>
      <c r="FH78" s="6"/>
      <c r="FI78" s="4"/>
      <c r="FJ78" s="11"/>
      <c r="FK78" s="12"/>
      <c r="FL78" s="10"/>
      <c r="FN78" s="11"/>
      <c r="FO78" s="6"/>
      <c r="FP78" s="4"/>
      <c r="FQ78" s="11"/>
      <c r="FR78" s="12"/>
      <c r="FS78" s="10"/>
      <c r="FU78" s="11"/>
      <c r="FV78" s="6"/>
      <c r="FW78" s="4"/>
      <c r="FX78" s="11"/>
      <c r="FY78" s="12"/>
      <c r="FZ78" s="10"/>
      <c r="GB78" s="11"/>
      <c r="GC78" s="6"/>
      <c r="GD78" s="4"/>
      <c r="GE78" s="11"/>
      <c r="GF78" s="12"/>
      <c r="GG78" s="10"/>
      <c r="GI78" s="11"/>
      <c r="GJ78" s="6"/>
      <c r="GK78" s="4"/>
      <c r="GL78" s="11"/>
      <c r="GM78" s="12"/>
      <c r="GN78" s="10"/>
      <c r="GP78" s="11"/>
      <c r="GQ78" s="6"/>
      <c r="GR78" s="4"/>
      <c r="GS78" s="11"/>
      <c r="GT78" s="12"/>
      <c r="GU78" s="10"/>
      <c r="GW78" s="11"/>
      <c r="GX78" s="6"/>
      <c r="GY78" s="4"/>
      <c r="GZ78" s="11"/>
      <c r="HA78" s="12"/>
      <c r="HB78" s="10"/>
      <c r="HD78" s="11"/>
      <c r="HE78" s="6"/>
      <c r="HF78" s="4"/>
      <c r="HG78" s="11"/>
      <c r="HH78" s="12"/>
      <c r="HI78" s="10"/>
      <c r="HK78" s="11"/>
      <c r="HL78" s="6"/>
      <c r="HM78" s="4"/>
      <c r="HN78" s="11"/>
      <c r="HO78" s="12"/>
      <c r="HP78" s="10"/>
      <c r="HR78" s="11"/>
      <c r="HS78" s="6"/>
      <c r="HT78" s="4"/>
      <c r="HU78" s="11"/>
      <c r="HV78" s="12"/>
      <c r="HW78" s="10"/>
      <c r="HY78" s="11"/>
      <c r="HZ78" s="6"/>
      <c r="IA78" s="4"/>
      <c r="IB78" s="11"/>
      <c r="IC78" s="12"/>
      <c r="ID78" s="10"/>
      <c r="IF78" s="11"/>
      <c r="IG78" s="6"/>
      <c r="IH78" s="4"/>
      <c r="II78" s="11"/>
      <c r="IJ78" s="12"/>
      <c r="IK78" s="10"/>
      <c r="IM78" s="11"/>
      <c r="IN78" s="6"/>
      <c r="IO78" s="4"/>
      <c r="IP78" s="11"/>
      <c r="IQ78" s="12"/>
      <c r="IR78" s="10"/>
      <c r="IT78" s="11"/>
    </row>
    <row r="79" spans="1:254" ht="89.25">
      <c r="A79" s="7" t="s">
        <v>437</v>
      </c>
      <c r="B79" s="17" t="s">
        <v>436</v>
      </c>
      <c r="C79" s="18" t="s">
        <v>1048</v>
      </c>
      <c r="D79" s="83" t="s">
        <v>174</v>
      </c>
      <c r="E79" s="86">
        <v>42</v>
      </c>
      <c r="F79" s="24"/>
      <c r="G79" s="36">
        <f>E79*F79</f>
        <v>0</v>
      </c>
      <c r="I79" s="11"/>
      <c r="J79" s="6"/>
      <c r="K79" s="4"/>
      <c r="L79" s="11"/>
      <c r="M79" s="12"/>
      <c r="N79" s="10"/>
      <c r="P79" s="11"/>
      <c r="Q79" s="6"/>
      <c r="R79" s="4"/>
      <c r="S79" s="11"/>
      <c r="T79" s="12"/>
      <c r="U79" s="10"/>
      <c r="W79" s="11"/>
      <c r="X79" s="6"/>
      <c r="Y79" s="4"/>
      <c r="Z79" s="11"/>
      <c r="AA79" s="12"/>
      <c r="AB79" s="10"/>
      <c r="AD79" s="11"/>
      <c r="AE79" s="6"/>
      <c r="AF79" s="4"/>
      <c r="AG79" s="11"/>
      <c r="AH79" s="12"/>
      <c r="AI79" s="10"/>
      <c r="AK79" s="11"/>
      <c r="AL79" s="6"/>
      <c r="AM79" s="4"/>
      <c r="AN79" s="11"/>
      <c r="AO79" s="12"/>
      <c r="AP79" s="10"/>
      <c r="AR79" s="11"/>
      <c r="AS79" s="6"/>
      <c r="AT79" s="4"/>
      <c r="AU79" s="11"/>
      <c r="AV79" s="12"/>
      <c r="AW79" s="10"/>
      <c r="AY79" s="11"/>
      <c r="AZ79" s="6"/>
      <c r="BA79" s="4"/>
      <c r="BB79" s="11"/>
      <c r="BC79" s="12"/>
      <c r="BD79" s="10"/>
      <c r="BF79" s="11"/>
      <c r="BG79" s="6"/>
      <c r="BH79" s="4"/>
      <c r="BI79" s="11"/>
      <c r="BJ79" s="12"/>
      <c r="BK79" s="10"/>
      <c r="BM79" s="11"/>
      <c r="BN79" s="6"/>
      <c r="BO79" s="4"/>
      <c r="BP79" s="11"/>
      <c r="BQ79" s="12"/>
      <c r="BR79" s="10"/>
      <c r="BT79" s="11"/>
      <c r="BU79" s="6"/>
      <c r="BV79" s="4"/>
      <c r="BW79" s="11"/>
      <c r="BX79" s="12"/>
      <c r="BY79" s="10"/>
      <c r="CA79" s="11"/>
      <c r="CB79" s="6"/>
      <c r="CC79" s="4"/>
      <c r="CD79" s="11"/>
      <c r="CE79" s="12"/>
      <c r="CF79" s="10"/>
      <c r="CH79" s="11"/>
      <c r="CI79" s="6"/>
      <c r="CJ79" s="4"/>
      <c r="CK79" s="11"/>
      <c r="CL79" s="12"/>
      <c r="CM79" s="10"/>
      <c r="CO79" s="11"/>
      <c r="CP79" s="6"/>
      <c r="CQ79" s="4"/>
      <c r="CR79" s="11"/>
      <c r="CS79" s="12"/>
      <c r="CT79" s="10"/>
      <c r="CV79" s="11"/>
      <c r="CW79" s="6"/>
      <c r="CX79" s="4"/>
      <c r="CY79" s="11"/>
      <c r="CZ79" s="12"/>
      <c r="DA79" s="10"/>
      <c r="DC79" s="11"/>
      <c r="DD79" s="6"/>
      <c r="DE79" s="4"/>
      <c r="DF79" s="11"/>
      <c r="DG79" s="12"/>
      <c r="DH79" s="10"/>
      <c r="DJ79" s="11"/>
      <c r="DK79" s="6"/>
      <c r="DL79" s="4"/>
      <c r="DM79" s="11"/>
      <c r="DN79" s="12"/>
      <c r="DO79" s="10"/>
      <c r="DQ79" s="11"/>
      <c r="DR79" s="6"/>
      <c r="DS79" s="4"/>
      <c r="DT79" s="11"/>
      <c r="DU79" s="12"/>
      <c r="DV79" s="10"/>
      <c r="DX79" s="11"/>
      <c r="DY79" s="6"/>
      <c r="DZ79" s="4"/>
      <c r="EA79" s="11"/>
      <c r="EB79" s="12"/>
      <c r="EC79" s="10"/>
      <c r="EE79" s="11"/>
      <c r="EF79" s="6"/>
      <c r="EG79" s="4"/>
      <c r="EH79" s="11"/>
      <c r="EI79" s="12"/>
      <c r="EJ79" s="10"/>
      <c r="EL79" s="11"/>
      <c r="EM79" s="6"/>
      <c r="EN79" s="4"/>
      <c r="EO79" s="11"/>
      <c r="EP79" s="12"/>
      <c r="EQ79" s="10"/>
      <c r="ES79" s="11"/>
      <c r="ET79" s="6"/>
      <c r="EU79" s="4"/>
      <c r="EV79" s="11"/>
      <c r="EW79" s="12"/>
      <c r="EX79" s="10"/>
      <c r="EZ79" s="11"/>
      <c r="FA79" s="6"/>
      <c r="FB79" s="4"/>
      <c r="FC79" s="11"/>
      <c r="FD79" s="12"/>
      <c r="FE79" s="10"/>
      <c r="FG79" s="11"/>
      <c r="FH79" s="6"/>
      <c r="FI79" s="4"/>
      <c r="FJ79" s="11"/>
      <c r="FK79" s="12"/>
      <c r="FL79" s="10"/>
      <c r="FN79" s="11"/>
      <c r="FO79" s="6"/>
      <c r="FP79" s="4"/>
      <c r="FQ79" s="11"/>
      <c r="FR79" s="12"/>
      <c r="FS79" s="10"/>
      <c r="FU79" s="11"/>
      <c r="FV79" s="6"/>
      <c r="FW79" s="4"/>
      <c r="FX79" s="11"/>
      <c r="FY79" s="12"/>
      <c r="FZ79" s="10"/>
      <c r="GB79" s="11"/>
      <c r="GC79" s="6"/>
      <c r="GD79" s="4"/>
      <c r="GE79" s="11"/>
      <c r="GF79" s="12"/>
      <c r="GG79" s="10"/>
      <c r="GI79" s="11"/>
      <c r="GJ79" s="6"/>
      <c r="GK79" s="4"/>
      <c r="GL79" s="11"/>
      <c r="GM79" s="12"/>
      <c r="GN79" s="10"/>
      <c r="GP79" s="11"/>
      <c r="GQ79" s="6"/>
      <c r="GR79" s="4"/>
      <c r="GS79" s="11"/>
      <c r="GT79" s="12"/>
      <c r="GU79" s="10"/>
      <c r="GW79" s="11"/>
      <c r="GX79" s="6"/>
      <c r="GY79" s="4"/>
      <c r="GZ79" s="11"/>
      <c r="HA79" s="12"/>
      <c r="HB79" s="10"/>
      <c r="HD79" s="11"/>
      <c r="HE79" s="6"/>
      <c r="HF79" s="4"/>
      <c r="HG79" s="11"/>
      <c r="HH79" s="12"/>
      <c r="HI79" s="10"/>
      <c r="HK79" s="11"/>
      <c r="HL79" s="6"/>
      <c r="HM79" s="4"/>
      <c r="HN79" s="11"/>
      <c r="HO79" s="12"/>
      <c r="HP79" s="10"/>
      <c r="HR79" s="11"/>
      <c r="HS79" s="6"/>
      <c r="HT79" s="4"/>
      <c r="HU79" s="11"/>
      <c r="HV79" s="12"/>
      <c r="HW79" s="10"/>
      <c r="HY79" s="11"/>
      <c r="HZ79" s="6"/>
      <c r="IA79" s="4"/>
      <c r="IB79" s="11"/>
      <c r="IC79" s="12"/>
      <c r="ID79" s="10"/>
      <c r="IF79" s="11"/>
      <c r="IG79" s="6"/>
      <c r="IH79" s="4"/>
      <c r="II79" s="11"/>
      <c r="IJ79" s="12"/>
      <c r="IK79" s="10"/>
      <c r="IM79" s="11"/>
      <c r="IN79" s="6"/>
      <c r="IO79" s="4"/>
      <c r="IP79" s="11"/>
      <c r="IQ79" s="12"/>
      <c r="IR79" s="10"/>
      <c r="IT79" s="11"/>
    </row>
    <row r="80" spans="1:254" ht="12.75">
      <c r="A80" s="7"/>
      <c r="B80" s="17"/>
      <c r="C80" s="18"/>
      <c r="D80" s="83"/>
      <c r="E80" s="86"/>
      <c r="I80" s="11"/>
      <c r="J80" s="6"/>
      <c r="K80" s="4"/>
      <c r="L80" s="11"/>
      <c r="M80" s="12"/>
      <c r="N80" s="10"/>
      <c r="P80" s="11"/>
      <c r="Q80" s="6"/>
      <c r="R80" s="4"/>
      <c r="S80" s="11"/>
      <c r="T80" s="12"/>
      <c r="U80" s="10"/>
      <c r="W80" s="11"/>
      <c r="X80" s="6"/>
      <c r="Y80" s="4"/>
      <c r="Z80" s="11"/>
      <c r="AA80" s="12"/>
      <c r="AB80" s="10"/>
      <c r="AD80" s="11"/>
      <c r="AE80" s="6"/>
      <c r="AF80" s="4"/>
      <c r="AG80" s="11"/>
      <c r="AH80" s="12"/>
      <c r="AI80" s="10"/>
      <c r="AK80" s="11"/>
      <c r="AL80" s="6"/>
      <c r="AM80" s="4"/>
      <c r="AN80" s="11"/>
      <c r="AO80" s="12"/>
      <c r="AP80" s="10"/>
      <c r="AR80" s="11"/>
      <c r="AS80" s="6"/>
      <c r="AT80" s="4"/>
      <c r="AU80" s="11"/>
      <c r="AV80" s="12"/>
      <c r="AW80" s="10"/>
      <c r="AY80" s="11"/>
      <c r="AZ80" s="6"/>
      <c r="BA80" s="4"/>
      <c r="BB80" s="11"/>
      <c r="BC80" s="12"/>
      <c r="BD80" s="10"/>
      <c r="BF80" s="11"/>
      <c r="BG80" s="6"/>
      <c r="BH80" s="4"/>
      <c r="BI80" s="11"/>
      <c r="BJ80" s="12"/>
      <c r="BK80" s="10"/>
      <c r="BM80" s="11"/>
      <c r="BN80" s="6"/>
      <c r="BO80" s="4"/>
      <c r="BP80" s="11"/>
      <c r="BQ80" s="12"/>
      <c r="BR80" s="10"/>
      <c r="BT80" s="11"/>
      <c r="BU80" s="6"/>
      <c r="BV80" s="4"/>
      <c r="BW80" s="11"/>
      <c r="BX80" s="12"/>
      <c r="BY80" s="10"/>
      <c r="CA80" s="11"/>
      <c r="CB80" s="6"/>
      <c r="CC80" s="4"/>
      <c r="CD80" s="11"/>
      <c r="CE80" s="12"/>
      <c r="CF80" s="10"/>
      <c r="CH80" s="11"/>
      <c r="CI80" s="6"/>
      <c r="CJ80" s="4"/>
      <c r="CK80" s="11"/>
      <c r="CL80" s="12"/>
      <c r="CM80" s="10"/>
      <c r="CO80" s="11"/>
      <c r="CP80" s="6"/>
      <c r="CQ80" s="4"/>
      <c r="CR80" s="11"/>
      <c r="CS80" s="12"/>
      <c r="CT80" s="10"/>
      <c r="CV80" s="11"/>
      <c r="CW80" s="6"/>
      <c r="CX80" s="4"/>
      <c r="CY80" s="11"/>
      <c r="CZ80" s="12"/>
      <c r="DA80" s="10"/>
      <c r="DC80" s="11"/>
      <c r="DD80" s="6"/>
      <c r="DE80" s="4"/>
      <c r="DF80" s="11"/>
      <c r="DG80" s="12"/>
      <c r="DH80" s="10"/>
      <c r="DJ80" s="11"/>
      <c r="DK80" s="6"/>
      <c r="DL80" s="4"/>
      <c r="DM80" s="11"/>
      <c r="DN80" s="12"/>
      <c r="DO80" s="10"/>
      <c r="DQ80" s="11"/>
      <c r="DR80" s="6"/>
      <c r="DS80" s="4"/>
      <c r="DT80" s="11"/>
      <c r="DU80" s="12"/>
      <c r="DV80" s="10"/>
      <c r="DX80" s="11"/>
      <c r="DY80" s="6"/>
      <c r="DZ80" s="4"/>
      <c r="EA80" s="11"/>
      <c r="EB80" s="12"/>
      <c r="EC80" s="10"/>
      <c r="EE80" s="11"/>
      <c r="EF80" s="6"/>
      <c r="EG80" s="4"/>
      <c r="EH80" s="11"/>
      <c r="EI80" s="12"/>
      <c r="EJ80" s="10"/>
      <c r="EL80" s="11"/>
      <c r="EM80" s="6"/>
      <c r="EN80" s="4"/>
      <c r="EO80" s="11"/>
      <c r="EP80" s="12"/>
      <c r="EQ80" s="10"/>
      <c r="ES80" s="11"/>
      <c r="ET80" s="6"/>
      <c r="EU80" s="4"/>
      <c r="EV80" s="11"/>
      <c r="EW80" s="12"/>
      <c r="EX80" s="10"/>
      <c r="EZ80" s="11"/>
      <c r="FA80" s="6"/>
      <c r="FB80" s="4"/>
      <c r="FC80" s="11"/>
      <c r="FD80" s="12"/>
      <c r="FE80" s="10"/>
      <c r="FG80" s="11"/>
      <c r="FH80" s="6"/>
      <c r="FI80" s="4"/>
      <c r="FJ80" s="11"/>
      <c r="FK80" s="12"/>
      <c r="FL80" s="10"/>
      <c r="FN80" s="11"/>
      <c r="FO80" s="6"/>
      <c r="FP80" s="4"/>
      <c r="FQ80" s="11"/>
      <c r="FR80" s="12"/>
      <c r="FS80" s="10"/>
      <c r="FU80" s="11"/>
      <c r="FV80" s="6"/>
      <c r="FW80" s="4"/>
      <c r="FX80" s="11"/>
      <c r="FY80" s="12"/>
      <c r="FZ80" s="10"/>
      <c r="GB80" s="11"/>
      <c r="GC80" s="6"/>
      <c r="GD80" s="4"/>
      <c r="GE80" s="11"/>
      <c r="GF80" s="12"/>
      <c r="GG80" s="10"/>
      <c r="GI80" s="11"/>
      <c r="GJ80" s="6"/>
      <c r="GK80" s="4"/>
      <c r="GL80" s="11"/>
      <c r="GM80" s="12"/>
      <c r="GN80" s="10"/>
      <c r="GP80" s="11"/>
      <c r="GQ80" s="6"/>
      <c r="GR80" s="4"/>
      <c r="GS80" s="11"/>
      <c r="GT80" s="12"/>
      <c r="GU80" s="10"/>
      <c r="GW80" s="11"/>
      <c r="GX80" s="6"/>
      <c r="GY80" s="4"/>
      <c r="GZ80" s="11"/>
      <c r="HA80" s="12"/>
      <c r="HB80" s="10"/>
      <c r="HD80" s="11"/>
      <c r="HE80" s="6"/>
      <c r="HF80" s="4"/>
      <c r="HG80" s="11"/>
      <c r="HH80" s="12"/>
      <c r="HI80" s="10"/>
      <c r="HK80" s="11"/>
      <c r="HL80" s="6"/>
      <c r="HM80" s="4"/>
      <c r="HN80" s="11"/>
      <c r="HO80" s="12"/>
      <c r="HP80" s="10"/>
      <c r="HR80" s="11"/>
      <c r="HS80" s="6"/>
      <c r="HT80" s="4"/>
      <c r="HU80" s="11"/>
      <c r="HV80" s="12"/>
      <c r="HW80" s="10"/>
      <c r="HY80" s="11"/>
      <c r="HZ80" s="6"/>
      <c r="IA80" s="4"/>
      <c r="IB80" s="11"/>
      <c r="IC80" s="12"/>
      <c r="ID80" s="10"/>
      <c r="IF80" s="11"/>
      <c r="IG80" s="6"/>
      <c r="IH80" s="4"/>
      <c r="II80" s="11"/>
      <c r="IJ80" s="12"/>
      <c r="IK80" s="10"/>
      <c r="IM80" s="11"/>
      <c r="IN80" s="6"/>
      <c r="IO80" s="4"/>
      <c r="IP80" s="11"/>
      <c r="IQ80" s="12"/>
      <c r="IR80" s="10"/>
      <c r="IT80" s="11"/>
    </row>
    <row r="81" spans="1:254" ht="107.25" customHeight="1">
      <c r="A81" s="7" t="s">
        <v>439</v>
      </c>
      <c r="B81" s="17" t="s">
        <v>438</v>
      </c>
      <c r="C81" s="18" t="s">
        <v>1049</v>
      </c>
      <c r="D81" s="83" t="s">
        <v>174</v>
      </c>
      <c r="E81" s="86">
        <v>4</v>
      </c>
      <c r="F81" s="24"/>
      <c r="G81" s="36">
        <f>E81*F81</f>
        <v>0</v>
      </c>
      <c r="I81" s="11"/>
      <c r="J81" s="6"/>
      <c r="K81" s="4"/>
      <c r="L81" s="11"/>
      <c r="M81" s="12"/>
      <c r="N81" s="10"/>
      <c r="P81" s="11"/>
      <c r="Q81" s="6"/>
      <c r="R81" s="4"/>
      <c r="S81" s="11"/>
      <c r="T81" s="12"/>
      <c r="U81" s="10"/>
      <c r="W81" s="11"/>
      <c r="X81" s="6"/>
      <c r="Y81" s="4"/>
      <c r="Z81" s="11"/>
      <c r="AA81" s="12"/>
      <c r="AB81" s="10"/>
      <c r="AD81" s="11"/>
      <c r="AE81" s="6"/>
      <c r="AF81" s="4"/>
      <c r="AG81" s="11"/>
      <c r="AH81" s="12"/>
      <c r="AI81" s="10"/>
      <c r="AK81" s="11"/>
      <c r="AL81" s="6"/>
      <c r="AM81" s="4"/>
      <c r="AN81" s="11"/>
      <c r="AO81" s="12"/>
      <c r="AP81" s="10"/>
      <c r="AR81" s="11"/>
      <c r="AS81" s="6"/>
      <c r="AT81" s="4"/>
      <c r="AU81" s="11"/>
      <c r="AV81" s="12"/>
      <c r="AW81" s="10"/>
      <c r="AY81" s="11"/>
      <c r="AZ81" s="6"/>
      <c r="BA81" s="4"/>
      <c r="BB81" s="11"/>
      <c r="BC81" s="12"/>
      <c r="BD81" s="10"/>
      <c r="BF81" s="11"/>
      <c r="BG81" s="6"/>
      <c r="BH81" s="4"/>
      <c r="BI81" s="11"/>
      <c r="BJ81" s="12"/>
      <c r="BK81" s="10"/>
      <c r="BM81" s="11"/>
      <c r="BN81" s="6"/>
      <c r="BO81" s="4"/>
      <c r="BP81" s="11"/>
      <c r="BQ81" s="12"/>
      <c r="BR81" s="10"/>
      <c r="BT81" s="11"/>
      <c r="BU81" s="6"/>
      <c r="BV81" s="4"/>
      <c r="BW81" s="11"/>
      <c r="BX81" s="12"/>
      <c r="BY81" s="10"/>
      <c r="CA81" s="11"/>
      <c r="CB81" s="6"/>
      <c r="CC81" s="4"/>
      <c r="CD81" s="11"/>
      <c r="CE81" s="12"/>
      <c r="CF81" s="10"/>
      <c r="CH81" s="11"/>
      <c r="CI81" s="6"/>
      <c r="CJ81" s="4"/>
      <c r="CK81" s="11"/>
      <c r="CL81" s="12"/>
      <c r="CM81" s="10"/>
      <c r="CO81" s="11"/>
      <c r="CP81" s="6"/>
      <c r="CQ81" s="4"/>
      <c r="CR81" s="11"/>
      <c r="CS81" s="12"/>
      <c r="CT81" s="10"/>
      <c r="CV81" s="11"/>
      <c r="CW81" s="6"/>
      <c r="CX81" s="4"/>
      <c r="CY81" s="11"/>
      <c r="CZ81" s="12"/>
      <c r="DA81" s="10"/>
      <c r="DC81" s="11"/>
      <c r="DD81" s="6"/>
      <c r="DE81" s="4"/>
      <c r="DF81" s="11"/>
      <c r="DG81" s="12"/>
      <c r="DH81" s="10"/>
      <c r="DJ81" s="11"/>
      <c r="DK81" s="6"/>
      <c r="DL81" s="4"/>
      <c r="DM81" s="11"/>
      <c r="DN81" s="12"/>
      <c r="DO81" s="10"/>
      <c r="DQ81" s="11"/>
      <c r="DR81" s="6"/>
      <c r="DS81" s="4"/>
      <c r="DT81" s="11"/>
      <c r="DU81" s="12"/>
      <c r="DV81" s="10"/>
      <c r="DX81" s="11"/>
      <c r="DY81" s="6"/>
      <c r="DZ81" s="4"/>
      <c r="EA81" s="11"/>
      <c r="EB81" s="12"/>
      <c r="EC81" s="10"/>
      <c r="EE81" s="11"/>
      <c r="EF81" s="6"/>
      <c r="EG81" s="4"/>
      <c r="EH81" s="11"/>
      <c r="EI81" s="12"/>
      <c r="EJ81" s="10"/>
      <c r="EL81" s="11"/>
      <c r="EM81" s="6"/>
      <c r="EN81" s="4"/>
      <c r="EO81" s="11"/>
      <c r="EP81" s="12"/>
      <c r="EQ81" s="10"/>
      <c r="ES81" s="11"/>
      <c r="ET81" s="6"/>
      <c r="EU81" s="4"/>
      <c r="EV81" s="11"/>
      <c r="EW81" s="12"/>
      <c r="EX81" s="10"/>
      <c r="EZ81" s="11"/>
      <c r="FA81" s="6"/>
      <c r="FB81" s="4"/>
      <c r="FC81" s="11"/>
      <c r="FD81" s="12"/>
      <c r="FE81" s="10"/>
      <c r="FG81" s="11"/>
      <c r="FH81" s="6"/>
      <c r="FI81" s="4"/>
      <c r="FJ81" s="11"/>
      <c r="FK81" s="12"/>
      <c r="FL81" s="10"/>
      <c r="FN81" s="11"/>
      <c r="FO81" s="6"/>
      <c r="FP81" s="4"/>
      <c r="FQ81" s="11"/>
      <c r="FR81" s="12"/>
      <c r="FS81" s="10"/>
      <c r="FU81" s="11"/>
      <c r="FV81" s="6"/>
      <c r="FW81" s="4"/>
      <c r="FX81" s="11"/>
      <c r="FY81" s="12"/>
      <c r="FZ81" s="10"/>
      <c r="GB81" s="11"/>
      <c r="GC81" s="6"/>
      <c r="GD81" s="4"/>
      <c r="GE81" s="11"/>
      <c r="GF81" s="12"/>
      <c r="GG81" s="10"/>
      <c r="GI81" s="11"/>
      <c r="GJ81" s="6"/>
      <c r="GK81" s="4"/>
      <c r="GL81" s="11"/>
      <c r="GM81" s="12"/>
      <c r="GN81" s="10"/>
      <c r="GP81" s="11"/>
      <c r="GQ81" s="6"/>
      <c r="GR81" s="4"/>
      <c r="GS81" s="11"/>
      <c r="GT81" s="12"/>
      <c r="GU81" s="10"/>
      <c r="GW81" s="11"/>
      <c r="GX81" s="6"/>
      <c r="GY81" s="4"/>
      <c r="GZ81" s="11"/>
      <c r="HA81" s="12"/>
      <c r="HB81" s="10"/>
      <c r="HD81" s="11"/>
      <c r="HE81" s="6"/>
      <c r="HF81" s="4"/>
      <c r="HG81" s="11"/>
      <c r="HH81" s="12"/>
      <c r="HI81" s="10"/>
      <c r="HK81" s="11"/>
      <c r="HL81" s="6"/>
      <c r="HM81" s="4"/>
      <c r="HN81" s="11"/>
      <c r="HO81" s="12"/>
      <c r="HP81" s="10"/>
      <c r="HR81" s="11"/>
      <c r="HS81" s="6"/>
      <c r="HT81" s="4"/>
      <c r="HU81" s="11"/>
      <c r="HV81" s="12"/>
      <c r="HW81" s="10"/>
      <c r="HY81" s="11"/>
      <c r="HZ81" s="6"/>
      <c r="IA81" s="4"/>
      <c r="IB81" s="11"/>
      <c r="IC81" s="12"/>
      <c r="ID81" s="10"/>
      <c r="IF81" s="11"/>
      <c r="IG81" s="6"/>
      <c r="IH81" s="4"/>
      <c r="II81" s="11"/>
      <c r="IJ81" s="12"/>
      <c r="IK81" s="10"/>
      <c r="IM81" s="11"/>
      <c r="IN81" s="6"/>
      <c r="IO81" s="4"/>
      <c r="IP81" s="11"/>
      <c r="IQ81" s="12"/>
      <c r="IR81" s="10"/>
      <c r="IT81" s="11"/>
    </row>
    <row r="82" spans="1:254" ht="12.75">
      <c r="A82" s="7"/>
      <c r="B82" s="17"/>
      <c r="C82" s="18"/>
      <c r="D82" s="83"/>
      <c r="E82" s="86"/>
      <c r="F82" s="24"/>
      <c r="I82" s="11"/>
      <c r="J82" s="6"/>
      <c r="K82" s="4"/>
      <c r="L82" s="11"/>
      <c r="M82" s="12"/>
      <c r="N82" s="10"/>
      <c r="P82" s="11"/>
      <c r="Q82" s="6"/>
      <c r="R82" s="4"/>
      <c r="S82" s="11"/>
      <c r="T82" s="12"/>
      <c r="U82" s="10"/>
      <c r="W82" s="11"/>
      <c r="X82" s="6"/>
      <c r="Y82" s="4"/>
      <c r="Z82" s="11"/>
      <c r="AA82" s="12"/>
      <c r="AB82" s="10"/>
      <c r="AD82" s="11"/>
      <c r="AE82" s="6"/>
      <c r="AF82" s="4"/>
      <c r="AG82" s="11"/>
      <c r="AH82" s="12"/>
      <c r="AI82" s="10"/>
      <c r="AK82" s="11"/>
      <c r="AL82" s="6"/>
      <c r="AM82" s="4"/>
      <c r="AN82" s="11"/>
      <c r="AO82" s="12"/>
      <c r="AP82" s="10"/>
      <c r="AR82" s="11"/>
      <c r="AS82" s="6"/>
      <c r="AT82" s="4"/>
      <c r="AU82" s="11"/>
      <c r="AV82" s="12"/>
      <c r="AW82" s="10"/>
      <c r="AY82" s="11"/>
      <c r="AZ82" s="6"/>
      <c r="BA82" s="4"/>
      <c r="BB82" s="11"/>
      <c r="BC82" s="12"/>
      <c r="BD82" s="10"/>
      <c r="BF82" s="11"/>
      <c r="BG82" s="6"/>
      <c r="BH82" s="4"/>
      <c r="BI82" s="11"/>
      <c r="BJ82" s="12"/>
      <c r="BK82" s="10"/>
      <c r="BM82" s="11"/>
      <c r="BN82" s="6"/>
      <c r="BO82" s="4"/>
      <c r="BP82" s="11"/>
      <c r="BQ82" s="12"/>
      <c r="BR82" s="10"/>
      <c r="BT82" s="11"/>
      <c r="BU82" s="6"/>
      <c r="BV82" s="4"/>
      <c r="BW82" s="11"/>
      <c r="BX82" s="12"/>
      <c r="BY82" s="10"/>
      <c r="CA82" s="11"/>
      <c r="CB82" s="6"/>
      <c r="CC82" s="4"/>
      <c r="CD82" s="11"/>
      <c r="CE82" s="12"/>
      <c r="CF82" s="10"/>
      <c r="CH82" s="11"/>
      <c r="CI82" s="6"/>
      <c r="CJ82" s="4"/>
      <c r="CK82" s="11"/>
      <c r="CL82" s="12"/>
      <c r="CM82" s="10"/>
      <c r="CO82" s="11"/>
      <c r="CP82" s="6"/>
      <c r="CQ82" s="4"/>
      <c r="CR82" s="11"/>
      <c r="CS82" s="12"/>
      <c r="CT82" s="10"/>
      <c r="CV82" s="11"/>
      <c r="CW82" s="6"/>
      <c r="CX82" s="4"/>
      <c r="CY82" s="11"/>
      <c r="CZ82" s="12"/>
      <c r="DA82" s="10"/>
      <c r="DC82" s="11"/>
      <c r="DD82" s="6"/>
      <c r="DE82" s="4"/>
      <c r="DF82" s="11"/>
      <c r="DG82" s="12"/>
      <c r="DH82" s="10"/>
      <c r="DJ82" s="11"/>
      <c r="DK82" s="6"/>
      <c r="DL82" s="4"/>
      <c r="DM82" s="11"/>
      <c r="DN82" s="12"/>
      <c r="DO82" s="10"/>
      <c r="DQ82" s="11"/>
      <c r="DR82" s="6"/>
      <c r="DS82" s="4"/>
      <c r="DT82" s="11"/>
      <c r="DU82" s="12"/>
      <c r="DV82" s="10"/>
      <c r="DX82" s="11"/>
      <c r="DY82" s="6"/>
      <c r="DZ82" s="4"/>
      <c r="EA82" s="11"/>
      <c r="EB82" s="12"/>
      <c r="EC82" s="10"/>
      <c r="EE82" s="11"/>
      <c r="EF82" s="6"/>
      <c r="EG82" s="4"/>
      <c r="EH82" s="11"/>
      <c r="EI82" s="12"/>
      <c r="EJ82" s="10"/>
      <c r="EL82" s="11"/>
      <c r="EM82" s="6"/>
      <c r="EN82" s="4"/>
      <c r="EO82" s="11"/>
      <c r="EP82" s="12"/>
      <c r="EQ82" s="10"/>
      <c r="ES82" s="11"/>
      <c r="ET82" s="6"/>
      <c r="EU82" s="4"/>
      <c r="EV82" s="11"/>
      <c r="EW82" s="12"/>
      <c r="EX82" s="10"/>
      <c r="EZ82" s="11"/>
      <c r="FA82" s="6"/>
      <c r="FB82" s="4"/>
      <c r="FC82" s="11"/>
      <c r="FD82" s="12"/>
      <c r="FE82" s="10"/>
      <c r="FG82" s="11"/>
      <c r="FH82" s="6"/>
      <c r="FI82" s="4"/>
      <c r="FJ82" s="11"/>
      <c r="FK82" s="12"/>
      <c r="FL82" s="10"/>
      <c r="FN82" s="11"/>
      <c r="FO82" s="6"/>
      <c r="FP82" s="4"/>
      <c r="FQ82" s="11"/>
      <c r="FR82" s="12"/>
      <c r="FS82" s="10"/>
      <c r="FU82" s="11"/>
      <c r="FV82" s="6"/>
      <c r="FW82" s="4"/>
      <c r="FX82" s="11"/>
      <c r="FY82" s="12"/>
      <c r="FZ82" s="10"/>
      <c r="GB82" s="11"/>
      <c r="GC82" s="6"/>
      <c r="GD82" s="4"/>
      <c r="GE82" s="11"/>
      <c r="GF82" s="12"/>
      <c r="GG82" s="10"/>
      <c r="GI82" s="11"/>
      <c r="GJ82" s="6"/>
      <c r="GK82" s="4"/>
      <c r="GL82" s="11"/>
      <c r="GM82" s="12"/>
      <c r="GN82" s="10"/>
      <c r="GP82" s="11"/>
      <c r="GQ82" s="6"/>
      <c r="GR82" s="4"/>
      <c r="GS82" s="11"/>
      <c r="GT82" s="12"/>
      <c r="GU82" s="10"/>
      <c r="GW82" s="11"/>
      <c r="GX82" s="6"/>
      <c r="GY82" s="4"/>
      <c r="GZ82" s="11"/>
      <c r="HA82" s="12"/>
      <c r="HB82" s="10"/>
      <c r="HD82" s="11"/>
      <c r="HE82" s="6"/>
      <c r="HF82" s="4"/>
      <c r="HG82" s="11"/>
      <c r="HH82" s="12"/>
      <c r="HI82" s="10"/>
      <c r="HK82" s="11"/>
      <c r="HL82" s="6"/>
      <c r="HM82" s="4"/>
      <c r="HN82" s="11"/>
      <c r="HO82" s="12"/>
      <c r="HP82" s="10"/>
      <c r="HR82" s="11"/>
      <c r="HS82" s="6"/>
      <c r="HT82" s="4"/>
      <c r="HU82" s="11"/>
      <c r="HV82" s="12"/>
      <c r="HW82" s="10"/>
      <c r="HY82" s="11"/>
      <c r="HZ82" s="6"/>
      <c r="IA82" s="4"/>
      <c r="IB82" s="11"/>
      <c r="IC82" s="12"/>
      <c r="ID82" s="10"/>
      <c r="IF82" s="11"/>
      <c r="IG82" s="6"/>
      <c r="IH82" s="4"/>
      <c r="II82" s="11"/>
      <c r="IJ82" s="12"/>
      <c r="IK82" s="10"/>
      <c r="IM82" s="11"/>
      <c r="IN82" s="6"/>
      <c r="IO82" s="4"/>
      <c r="IP82" s="11"/>
      <c r="IQ82" s="12"/>
      <c r="IR82" s="10"/>
      <c r="IT82" s="11"/>
    </row>
    <row r="83" spans="1:254" ht="55.5" customHeight="1">
      <c r="A83" s="7" t="s">
        <v>442</v>
      </c>
      <c r="B83" s="17" t="s">
        <v>440</v>
      </c>
      <c r="C83" s="18" t="s">
        <v>1050</v>
      </c>
      <c r="D83" s="83" t="s">
        <v>174</v>
      </c>
      <c r="E83" s="86">
        <v>6</v>
      </c>
      <c r="F83" s="24"/>
      <c r="G83" s="36">
        <f>E83*F83</f>
        <v>0</v>
      </c>
      <c r="I83" s="11"/>
      <c r="J83" s="6"/>
      <c r="K83" s="4"/>
      <c r="L83" s="11"/>
      <c r="M83" s="12"/>
      <c r="N83" s="10"/>
      <c r="P83" s="11"/>
      <c r="Q83" s="6"/>
      <c r="R83" s="4"/>
      <c r="S83" s="11"/>
      <c r="T83" s="12"/>
      <c r="U83" s="10"/>
      <c r="W83" s="11"/>
      <c r="X83" s="6"/>
      <c r="Y83" s="4"/>
      <c r="Z83" s="11"/>
      <c r="AA83" s="12"/>
      <c r="AB83" s="10"/>
      <c r="AD83" s="11"/>
      <c r="AE83" s="6"/>
      <c r="AF83" s="4"/>
      <c r="AG83" s="11"/>
      <c r="AH83" s="12"/>
      <c r="AI83" s="10"/>
      <c r="AK83" s="11"/>
      <c r="AL83" s="6"/>
      <c r="AM83" s="4"/>
      <c r="AN83" s="11"/>
      <c r="AO83" s="12"/>
      <c r="AP83" s="10"/>
      <c r="AR83" s="11"/>
      <c r="AS83" s="6"/>
      <c r="AT83" s="4"/>
      <c r="AU83" s="11"/>
      <c r="AV83" s="12"/>
      <c r="AW83" s="10"/>
      <c r="AY83" s="11"/>
      <c r="AZ83" s="6"/>
      <c r="BA83" s="4"/>
      <c r="BB83" s="11"/>
      <c r="BC83" s="12"/>
      <c r="BD83" s="10"/>
      <c r="BF83" s="11"/>
      <c r="BG83" s="6"/>
      <c r="BH83" s="4"/>
      <c r="BI83" s="11"/>
      <c r="BJ83" s="12"/>
      <c r="BK83" s="10"/>
      <c r="BM83" s="11"/>
      <c r="BN83" s="6"/>
      <c r="BO83" s="4"/>
      <c r="BP83" s="11"/>
      <c r="BQ83" s="12"/>
      <c r="BR83" s="10"/>
      <c r="BT83" s="11"/>
      <c r="BU83" s="6"/>
      <c r="BV83" s="4"/>
      <c r="BW83" s="11"/>
      <c r="BX83" s="12"/>
      <c r="BY83" s="10"/>
      <c r="CA83" s="11"/>
      <c r="CB83" s="6"/>
      <c r="CC83" s="4"/>
      <c r="CD83" s="11"/>
      <c r="CE83" s="12"/>
      <c r="CF83" s="10"/>
      <c r="CH83" s="11"/>
      <c r="CI83" s="6"/>
      <c r="CJ83" s="4"/>
      <c r="CK83" s="11"/>
      <c r="CL83" s="12"/>
      <c r="CM83" s="10"/>
      <c r="CO83" s="11"/>
      <c r="CP83" s="6"/>
      <c r="CQ83" s="4"/>
      <c r="CR83" s="11"/>
      <c r="CS83" s="12"/>
      <c r="CT83" s="10"/>
      <c r="CV83" s="11"/>
      <c r="CW83" s="6"/>
      <c r="CX83" s="4"/>
      <c r="CY83" s="11"/>
      <c r="CZ83" s="12"/>
      <c r="DA83" s="10"/>
      <c r="DC83" s="11"/>
      <c r="DD83" s="6"/>
      <c r="DE83" s="4"/>
      <c r="DF83" s="11"/>
      <c r="DG83" s="12"/>
      <c r="DH83" s="10"/>
      <c r="DJ83" s="11"/>
      <c r="DK83" s="6"/>
      <c r="DL83" s="4"/>
      <c r="DM83" s="11"/>
      <c r="DN83" s="12"/>
      <c r="DO83" s="10"/>
      <c r="DQ83" s="11"/>
      <c r="DR83" s="6"/>
      <c r="DS83" s="4"/>
      <c r="DT83" s="11"/>
      <c r="DU83" s="12"/>
      <c r="DV83" s="10"/>
      <c r="DX83" s="11"/>
      <c r="DY83" s="6"/>
      <c r="DZ83" s="4"/>
      <c r="EA83" s="11"/>
      <c r="EB83" s="12"/>
      <c r="EC83" s="10"/>
      <c r="EE83" s="11"/>
      <c r="EF83" s="6"/>
      <c r="EG83" s="4"/>
      <c r="EH83" s="11"/>
      <c r="EI83" s="12"/>
      <c r="EJ83" s="10"/>
      <c r="EL83" s="11"/>
      <c r="EM83" s="6"/>
      <c r="EN83" s="4"/>
      <c r="EO83" s="11"/>
      <c r="EP83" s="12"/>
      <c r="EQ83" s="10"/>
      <c r="ES83" s="11"/>
      <c r="ET83" s="6"/>
      <c r="EU83" s="4"/>
      <c r="EV83" s="11"/>
      <c r="EW83" s="12"/>
      <c r="EX83" s="10"/>
      <c r="EZ83" s="11"/>
      <c r="FA83" s="6"/>
      <c r="FB83" s="4"/>
      <c r="FC83" s="11"/>
      <c r="FD83" s="12"/>
      <c r="FE83" s="10"/>
      <c r="FG83" s="11"/>
      <c r="FH83" s="6"/>
      <c r="FI83" s="4"/>
      <c r="FJ83" s="11"/>
      <c r="FK83" s="12"/>
      <c r="FL83" s="10"/>
      <c r="FN83" s="11"/>
      <c r="FO83" s="6"/>
      <c r="FP83" s="4"/>
      <c r="FQ83" s="11"/>
      <c r="FR83" s="12"/>
      <c r="FS83" s="10"/>
      <c r="FU83" s="11"/>
      <c r="FV83" s="6"/>
      <c r="FW83" s="4"/>
      <c r="FX83" s="11"/>
      <c r="FY83" s="12"/>
      <c r="FZ83" s="10"/>
      <c r="GB83" s="11"/>
      <c r="GC83" s="6"/>
      <c r="GD83" s="4"/>
      <c r="GE83" s="11"/>
      <c r="GF83" s="12"/>
      <c r="GG83" s="10"/>
      <c r="GI83" s="11"/>
      <c r="GJ83" s="6"/>
      <c r="GK83" s="4"/>
      <c r="GL83" s="11"/>
      <c r="GM83" s="12"/>
      <c r="GN83" s="10"/>
      <c r="GP83" s="11"/>
      <c r="GQ83" s="6"/>
      <c r="GR83" s="4"/>
      <c r="GS83" s="11"/>
      <c r="GT83" s="12"/>
      <c r="GU83" s="10"/>
      <c r="GW83" s="11"/>
      <c r="GX83" s="6"/>
      <c r="GY83" s="4"/>
      <c r="GZ83" s="11"/>
      <c r="HA83" s="12"/>
      <c r="HB83" s="10"/>
      <c r="HD83" s="11"/>
      <c r="HE83" s="6"/>
      <c r="HF83" s="4"/>
      <c r="HG83" s="11"/>
      <c r="HH83" s="12"/>
      <c r="HI83" s="10"/>
      <c r="HK83" s="11"/>
      <c r="HL83" s="6"/>
      <c r="HM83" s="4"/>
      <c r="HN83" s="11"/>
      <c r="HO83" s="12"/>
      <c r="HP83" s="10"/>
      <c r="HR83" s="11"/>
      <c r="HS83" s="6"/>
      <c r="HT83" s="4"/>
      <c r="HU83" s="11"/>
      <c r="HV83" s="12"/>
      <c r="HW83" s="10"/>
      <c r="HY83" s="11"/>
      <c r="HZ83" s="6"/>
      <c r="IA83" s="4"/>
      <c r="IB83" s="11"/>
      <c r="IC83" s="12"/>
      <c r="ID83" s="10"/>
      <c r="IF83" s="11"/>
      <c r="IG83" s="6"/>
      <c r="IH83" s="4"/>
      <c r="II83" s="11"/>
      <c r="IJ83" s="12"/>
      <c r="IK83" s="10"/>
      <c r="IM83" s="11"/>
      <c r="IN83" s="6"/>
      <c r="IO83" s="4"/>
      <c r="IP83" s="11"/>
      <c r="IQ83" s="12"/>
      <c r="IR83" s="10"/>
      <c r="IT83" s="11"/>
    </row>
    <row r="84" spans="1:254" ht="12.75">
      <c r="A84" s="7"/>
      <c r="B84" s="17"/>
      <c r="C84" s="18" t="s">
        <v>441</v>
      </c>
      <c r="D84" s="83" t="s">
        <v>174</v>
      </c>
      <c r="E84" s="86">
        <v>6</v>
      </c>
      <c r="F84" s="24"/>
      <c r="G84" s="36">
        <f>E84*F84</f>
        <v>0</v>
      </c>
      <c r="I84" s="11"/>
      <c r="J84" s="6"/>
      <c r="K84" s="4"/>
      <c r="L84" s="11"/>
      <c r="M84" s="12"/>
      <c r="N84" s="10"/>
      <c r="P84" s="11"/>
      <c r="Q84" s="6"/>
      <c r="R84" s="4"/>
      <c r="S84" s="11"/>
      <c r="T84" s="12"/>
      <c r="U84" s="10"/>
      <c r="W84" s="11"/>
      <c r="X84" s="6"/>
      <c r="Y84" s="4"/>
      <c r="Z84" s="11"/>
      <c r="AA84" s="12"/>
      <c r="AB84" s="10"/>
      <c r="AD84" s="11"/>
      <c r="AE84" s="6"/>
      <c r="AF84" s="4"/>
      <c r="AG84" s="11"/>
      <c r="AH84" s="12"/>
      <c r="AI84" s="10"/>
      <c r="AK84" s="11"/>
      <c r="AL84" s="6"/>
      <c r="AM84" s="4"/>
      <c r="AN84" s="11"/>
      <c r="AO84" s="12"/>
      <c r="AP84" s="10"/>
      <c r="AR84" s="11"/>
      <c r="AS84" s="6"/>
      <c r="AT84" s="4"/>
      <c r="AU84" s="11"/>
      <c r="AV84" s="12"/>
      <c r="AW84" s="10"/>
      <c r="AY84" s="11"/>
      <c r="AZ84" s="6"/>
      <c r="BA84" s="4"/>
      <c r="BB84" s="11"/>
      <c r="BC84" s="12"/>
      <c r="BD84" s="10"/>
      <c r="BF84" s="11"/>
      <c r="BG84" s="6"/>
      <c r="BH84" s="4"/>
      <c r="BI84" s="11"/>
      <c r="BJ84" s="12"/>
      <c r="BK84" s="10"/>
      <c r="BM84" s="11"/>
      <c r="BN84" s="6"/>
      <c r="BO84" s="4"/>
      <c r="BP84" s="11"/>
      <c r="BQ84" s="12"/>
      <c r="BR84" s="10"/>
      <c r="BT84" s="11"/>
      <c r="BU84" s="6"/>
      <c r="BV84" s="4"/>
      <c r="BW84" s="11"/>
      <c r="BX84" s="12"/>
      <c r="BY84" s="10"/>
      <c r="CA84" s="11"/>
      <c r="CB84" s="6"/>
      <c r="CC84" s="4"/>
      <c r="CD84" s="11"/>
      <c r="CE84" s="12"/>
      <c r="CF84" s="10"/>
      <c r="CH84" s="11"/>
      <c r="CI84" s="6"/>
      <c r="CJ84" s="4"/>
      <c r="CK84" s="11"/>
      <c r="CL84" s="12"/>
      <c r="CM84" s="10"/>
      <c r="CO84" s="11"/>
      <c r="CP84" s="6"/>
      <c r="CQ84" s="4"/>
      <c r="CR84" s="11"/>
      <c r="CS84" s="12"/>
      <c r="CT84" s="10"/>
      <c r="CV84" s="11"/>
      <c r="CW84" s="6"/>
      <c r="CX84" s="4"/>
      <c r="CY84" s="11"/>
      <c r="CZ84" s="12"/>
      <c r="DA84" s="10"/>
      <c r="DC84" s="11"/>
      <c r="DD84" s="6"/>
      <c r="DE84" s="4"/>
      <c r="DF84" s="11"/>
      <c r="DG84" s="12"/>
      <c r="DH84" s="10"/>
      <c r="DJ84" s="11"/>
      <c r="DK84" s="6"/>
      <c r="DL84" s="4"/>
      <c r="DM84" s="11"/>
      <c r="DN84" s="12"/>
      <c r="DO84" s="10"/>
      <c r="DQ84" s="11"/>
      <c r="DR84" s="6"/>
      <c r="DS84" s="4"/>
      <c r="DT84" s="11"/>
      <c r="DU84" s="12"/>
      <c r="DV84" s="10"/>
      <c r="DX84" s="11"/>
      <c r="DY84" s="6"/>
      <c r="DZ84" s="4"/>
      <c r="EA84" s="11"/>
      <c r="EB84" s="12"/>
      <c r="EC84" s="10"/>
      <c r="EE84" s="11"/>
      <c r="EF84" s="6"/>
      <c r="EG84" s="4"/>
      <c r="EH84" s="11"/>
      <c r="EI84" s="12"/>
      <c r="EJ84" s="10"/>
      <c r="EL84" s="11"/>
      <c r="EM84" s="6"/>
      <c r="EN84" s="4"/>
      <c r="EO84" s="11"/>
      <c r="EP84" s="12"/>
      <c r="EQ84" s="10"/>
      <c r="ES84" s="11"/>
      <c r="ET84" s="6"/>
      <c r="EU84" s="4"/>
      <c r="EV84" s="11"/>
      <c r="EW84" s="12"/>
      <c r="EX84" s="10"/>
      <c r="EZ84" s="11"/>
      <c r="FA84" s="6"/>
      <c r="FB84" s="4"/>
      <c r="FC84" s="11"/>
      <c r="FD84" s="12"/>
      <c r="FE84" s="10"/>
      <c r="FG84" s="11"/>
      <c r="FH84" s="6"/>
      <c r="FI84" s="4"/>
      <c r="FJ84" s="11"/>
      <c r="FK84" s="12"/>
      <c r="FL84" s="10"/>
      <c r="FN84" s="11"/>
      <c r="FO84" s="6"/>
      <c r="FP84" s="4"/>
      <c r="FQ84" s="11"/>
      <c r="FR84" s="12"/>
      <c r="FS84" s="10"/>
      <c r="FU84" s="11"/>
      <c r="FV84" s="6"/>
      <c r="FW84" s="4"/>
      <c r="FX84" s="11"/>
      <c r="FY84" s="12"/>
      <c r="FZ84" s="10"/>
      <c r="GB84" s="11"/>
      <c r="GC84" s="6"/>
      <c r="GD84" s="4"/>
      <c r="GE84" s="11"/>
      <c r="GF84" s="12"/>
      <c r="GG84" s="10"/>
      <c r="GI84" s="11"/>
      <c r="GJ84" s="6"/>
      <c r="GK84" s="4"/>
      <c r="GL84" s="11"/>
      <c r="GM84" s="12"/>
      <c r="GN84" s="10"/>
      <c r="GP84" s="11"/>
      <c r="GQ84" s="6"/>
      <c r="GR84" s="4"/>
      <c r="GS84" s="11"/>
      <c r="GT84" s="12"/>
      <c r="GU84" s="10"/>
      <c r="GW84" s="11"/>
      <c r="GX84" s="6"/>
      <c r="GY84" s="4"/>
      <c r="GZ84" s="11"/>
      <c r="HA84" s="12"/>
      <c r="HB84" s="10"/>
      <c r="HD84" s="11"/>
      <c r="HE84" s="6"/>
      <c r="HF84" s="4"/>
      <c r="HG84" s="11"/>
      <c r="HH84" s="12"/>
      <c r="HI84" s="10"/>
      <c r="HK84" s="11"/>
      <c r="HL84" s="6"/>
      <c r="HM84" s="4"/>
      <c r="HN84" s="11"/>
      <c r="HO84" s="12"/>
      <c r="HP84" s="10"/>
      <c r="HR84" s="11"/>
      <c r="HS84" s="6"/>
      <c r="HT84" s="4"/>
      <c r="HU84" s="11"/>
      <c r="HV84" s="12"/>
      <c r="HW84" s="10"/>
      <c r="HY84" s="11"/>
      <c r="HZ84" s="6"/>
      <c r="IA84" s="4"/>
      <c r="IB84" s="11"/>
      <c r="IC84" s="12"/>
      <c r="ID84" s="10"/>
      <c r="IF84" s="11"/>
      <c r="IG84" s="6"/>
      <c r="IH84" s="4"/>
      <c r="II84" s="11"/>
      <c r="IJ84" s="12"/>
      <c r="IK84" s="10"/>
      <c r="IM84" s="11"/>
      <c r="IN84" s="6"/>
      <c r="IO84" s="4"/>
      <c r="IP84" s="11"/>
      <c r="IQ84" s="12"/>
      <c r="IR84" s="10"/>
      <c r="IT84" s="11"/>
    </row>
    <row r="85" spans="1:254" ht="25.5">
      <c r="A85" s="7"/>
      <c r="B85" s="17"/>
      <c r="C85" s="18" t="s">
        <v>1051</v>
      </c>
      <c r="D85" s="83" t="s">
        <v>174</v>
      </c>
      <c r="E85" s="86">
        <v>12</v>
      </c>
      <c r="F85" s="24"/>
      <c r="G85" s="36">
        <f>E85*F85</f>
        <v>0</v>
      </c>
      <c r="I85" s="11"/>
      <c r="J85" s="6"/>
      <c r="K85" s="4"/>
      <c r="L85" s="11"/>
      <c r="M85" s="12"/>
      <c r="N85" s="10"/>
      <c r="P85" s="11"/>
      <c r="Q85" s="6"/>
      <c r="R85" s="4"/>
      <c r="S85" s="11"/>
      <c r="T85" s="12"/>
      <c r="U85" s="10"/>
      <c r="W85" s="11"/>
      <c r="X85" s="6"/>
      <c r="Y85" s="4"/>
      <c r="Z85" s="11"/>
      <c r="AA85" s="12"/>
      <c r="AB85" s="10"/>
      <c r="AD85" s="11"/>
      <c r="AE85" s="6"/>
      <c r="AF85" s="4"/>
      <c r="AG85" s="11"/>
      <c r="AH85" s="12"/>
      <c r="AI85" s="10"/>
      <c r="AK85" s="11"/>
      <c r="AL85" s="6"/>
      <c r="AM85" s="4"/>
      <c r="AN85" s="11"/>
      <c r="AO85" s="12"/>
      <c r="AP85" s="10"/>
      <c r="AR85" s="11"/>
      <c r="AS85" s="6"/>
      <c r="AT85" s="4"/>
      <c r="AU85" s="11"/>
      <c r="AV85" s="12"/>
      <c r="AW85" s="10"/>
      <c r="AY85" s="11"/>
      <c r="AZ85" s="6"/>
      <c r="BA85" s="4"/>
      <c r="BB85" s="11"/>
      <c r="BC85" s="12"/>
      <c r="BD85" s="10"/>
      <c r="BF85" s="11"/>
      <c r="BG85" s="6"/>
      <c r="BH85" s="4"/>
      <c r="BI85" s="11"/>
      <c r="BJ85" s="12"/>
      <c r="BK85" s="10"/>
      <c r="BM85" s="11"/>
      <c r="BN85" s="6"/>
      <c r="BO85" s="4"/>
      <c r="BP85" s="11"/>
      <c r="BQ85" s="12"/>
      <c r="BR85" s="10"/>
      <c r="BT85" s="11"/>
      <c r="BU85" s="6"/>
      <c r="BV85" s="4"/>
      <c r="BW85" s="11"/>
      <c r="BX85" s="12"/>
      <c r="BY85" s="10"/>
      <c r="CA85" s="11"/>
      <c r="CB85" s="6"/>
      <c r="CC85" s="4"/>
      <c r="CD85" s="11"/>
      <c r="CE85" s="12"/>
      <c r="CF85" s="10"/>
      <c r="CH85" s="11"/>
      <c r="CI85" s="6"/>
      <c r="CJ85" s="4"/>
      <c r="CK85" s="11"/>
      <c r="CL85" s="12"/>
      <c r="CM85" s="10"/>
      <c r="CO85" s="11"/>
      <c r="CP85" s="6"/>
      <c r="CQ85" s="4"/>
      <c r="CR85" s="11"/>
      <c r="CS85" s="12"/>
      <c r="CT85" s="10"/>
      <c r="CV85" s="11"/>
      <c r="CW85" s="6"/>
      <c r="CX85" s="4"/>
      <c r="CY85" s="11"/>
      <c r="CZ85" s="12"/>
      <c r="DA85" s="10"/>
      <c r="DC85" s="11"/>
      <c r="DD85" s="6"/>
      <c r="DE85" s="4"/>
      <c r="DF85" s="11"/>
      <c r="DG85" s="12"/>
      <c r="DH85" s="10"/>
      <c r="DJ85" s="11"/>
      <c r="DK85" s="6"/>
      <c r="DL85" s="4"/>
      <c r="DM85" s="11"/>
      <c r="DN85" s="12"/>
      <c r="DO85" s="10"/>
      <c r="DQ85" s="11"/>
      <c r="DR85" s="6"/>
      <c r="DS85" s="4"/>
      <c r="DT85" s="11"/>
      <c r="DU85" s="12"/>
      <c r="DV85" s="10"/>
      <c r="DX85" s="11"/>
      <c r="DY85" s="6"/>
      <c r="DZ85" s="4"/>
      <c r="EA85" s="11"/>
      <c r="EB85" s="12"/>
      <c r="EC85" s="10"/>
      <c r="EE85" s="11"/>
      <c r="EF85" s="6"/>
      <c r="EG85" s="4"/>
      <c r="EH85" s="11"/>
      <c r="EI85" s="12"/>
      <c r="EJ85" s="10"/>
      <c r="EL85" s="11"/>
      <c r="EM85" s="6"/>
      <c r="EN85" s="4"/>
      <c r="EO85" s="11"/>
      <c r="EP85" s="12"/>
      <c r="EQ85" s="10"/>
      <c r="ES85" s="11"/>
      <c r="ET85" s="6"/>
      <c r="EU85" s="4"/>
      <c r="EV85" s="11"/>
      <c r="EW85" s="12"/>
      <c r="EX85" s="10"/>
      <c r="EZ85" s="11"/>
      <c r="FA85" s="6"/>
      <c r="FB85" s="4"/>
      <c r="FC85" s="11"/>
      <c r="FD85" s="12"/>
      <c r="FE85" s="10"/>
      <c r="FG85" s="11"/>
      <c r="FH85" s="6"/>
      <c r="FI85" s="4"/>
      <c r="FJ85" s="11"/>
      <c r="FK85" s="12"/>
      <c r="FL85" s="10"/>
      <c r="FN85" s="11"/>
      <c r="FO85" s="6"/>
      <c r="FP85" s="4"/>
      <c r="FQ85" s="11"/>
      <c r="FR85" s="12"/>
      <c r="FS85" s="10"/>
      <c r="FU85" s="11"/>
      <c r="FV85" s="6"/>
      <c r="FW85" s="4"/>
      <c r="FX85" s="11"/>
      <c r="FY85" s="12"/>
      <c r="FZ85" s="10"/>
      <c r="GB85" s="11"/>
      <c r="GC85" s="6"/>
      <c r="GD85" s="4"/>
      <c r="GE85" s="11"/>
      <c r="GF85" s="12"/>
      <c r="GG85" s="10"/>
      <c r="GI85" s="11"/>
      <c r="GJ85" s="6"/>
      <c r="GK85" s="4"/>
      <c r="GL85" s="11"/>
      <c r="GM85" s="12"/>
      <c r="GN85" s="10"/>
      <c r="GP85" s="11"/>
      <c r="GQ85" s="6"/>
      <c r="GR85" s="4"/>
      <c r="GS85" s="11"/>
      <c r="GT85" s="12"/>
      <c r="GU85" s="10"/>
      <c r="GW85" s="11"/>
      <c r="GX85" s="6"/>
      <c r="GY85" s="4"/>
      <c r="GZ85" s="11"/>
      <c r="HA85" s="12"/>
      <c r="HB85" s="10"/>
      <c r="HD85" s="11"/>
      <c r="HE85" s="6"/>
      <c r="HF85" s="4"/>
      <c r="HG85" s="11"/>
      <c r="HH85" s="12"/>
      <c r="HI85" s="10"/>
      <c r="HK85" s="11"/>
      <c r="HL85" s="6"/>
      <c r="HM85" s="4"/>
      <c r="HN85" s="11"/>
      <c r="HO85" s="12"/>
      <c r="HP85" s="10"/>
      <c r="HR85" s="11"/>
      <c r="HS85" s="6"/>
      <c r="HT85" s="4"/>
      <c r="HU85" s="11"/>
      <c r="HV85" s="12"/>
      <c r="HW85" s="10"/>
      <c r="HY85" s="11"/>
      <c r="HZ85" s="6"/>
      <c r="IA85" s="4"/>
      <c r="IB85" s="11"/>
      <c r="IC85" s="12"/>
      <c r="ID85" s="10"/>
      <c r="IF85" s="11"/>
      <c r="IG85" s="6"/>
      <c r="IH85" s="4"/>
      <c r="II85" s="11"/>
      <c r="IJ85" s="12"/>
      <c r="IK85" s="10"/>
      <c r="IM85" s="11"/>
      <c r="IN85" s="6"/>
      <c r="IO85" s="4"/>
      <c r="IP85" s="11"/>
      <c r="IQ85" s="12"/>
      <c r="IR85" s="10"/>
      <c r="IT85" s="11"/>
    </row>
    <row r="86" spans="1:254" ht="12.75">
      <c r="A86" s="7"/>
      <c r="B86" s="17"/>
      <c r="C86" s="18"/>
      <c r="D86" s="83"/>
      <c r="E86" s="86"/>
      <c r="F86" s="24"/>
      <c r="I86" s="11"/>
      <c r="J86" s="6"/>
      <c r="K86" s="4"/>
      <c r="L86" s="11"/>
      <c r="M86" s="12"/>
      <c r="N86" s="10"/>
      <c r="P86" s="11"/>
      <c r="Q86" s="6"/>
      <c r="R86" s="4"/>
      <c r="S86" s="11"/>
      <c r="T86" s="12"/>
      <c r="U86" s="10"/>
      <c r="W86" s="11"/>
      <c r="X86" s="6"/>
      <c r="Y86" s="4"/>
      <c r="Z86" s="11"/>
      <c r="AA86" s="12"/>
      <c r="AB86" s="10"/>
      <c r="AD86" s="11"/>
      <c r="AE86" s="6"/>
      <c r="AF86" s="4"/>
      <c r="AG86" s="11"/>
      <c r="AH86" s="12"/>
      <c r="AI86" s="10"/>
      <c r="AK86" s="11"/>
      <c r="AL86" s="6"/>
      <c r="AM86" s="4"/>
      <c r="AN86" s="11"/>
      <c r="AO86" s="12"/>
      <c r="AP86" s="10"/>
      <c r="AR86" s="11"/>
      <c r="AS86" s="6"/>
      <c r="AT86" s="4"/>
      <c r="AU86" s="11"/>
      <c r="AV86" s="12"/>
      <c r="AW86" s="10"/>
      <c r="AY86" s="11"/>
      <c r="AZ86" s="6"/>
      <c r="BA86" s="4"/>
      <c r="BB86" s="11"/>
      <c r="BC86" s="12"/>
      <c r="BD86" s="10"/>
      <c r="BF86" s="11"/>
      <c r="BG86" s="6"/>
      <c r="BH86" s="4"/>
      <c r="BI86" s="11"/>
      <c r="BJ86" s="12"/>
      <c r="BK86" s="10"/>
      <c r="BM86" s="11"/>
      <c r="BN86" s="6"/>
      <c r="BO86" s="4"/>
      <c r="BP86" s="11"/>
      <c r="BQ86" s="12"/>
      <c r="BR86" s="10"/>
      <c r="BT86" s="11"/>
      <c r="BU86" s="6"/>
      <c r="BV86" s="4"/>
      <c r="BW86" s="11"/>
      <c r="BX86" s="12"/>
      <c r="BY86" s="10"/>
      <c r="CA86" s="11"/>
      <c r="CB86" s="6"/>
      <c r="CC86" s="4"/>
      <c r="CD86" s="11"/>
      <c r="CE86" s="12"/>
      <c r="CF86" s="10"/>
      <c r="CH86" s="11"/>
      <c r="CI86" s="6"/>
      <c r="CJ86" s="4"/>
      <c r="CK86" s="11"/>
      <c r="CL86" s="12"/>
      <c r="CM86" s="10"/>
      <c r="CO86" s="11"/>
      <c r="CP86" s="6"/>
      <c r="CQ86" s="4"/>
      <c r="CR86" s="11"/>
      <c r="CS86" s="12"/>
      <c r="CT86" s="10"/>
      <c r="CV86" s="11"/>
      <c r="CW86" s="6"/>
      <c r="CX86" s="4"/>
      <c r="CY86" s="11"/>
      <c r="CZ86" s="12"/>
      <c r="DA86" s="10"/>
      <c r="DC86" s="11"/>
      <c r="DD86" s="6"/>
      <c r="DE86" s="4"/>
      <c r="DF86" s="11"/>
      <c r="DG86" s="12"/>
      <c r="DH86" s="10"/>
      <c r="DJ86" s="11"/>
      <c r="DK86" s="6"/>
      <c r="DL86" s="4"/>
      <c r="DM86" s="11"/>
      <c r="DN86" s="12"/>
      <c r="DO86" s="10"/>
      <c r="DQ86" s="11"/>
      <c r="DR86" s="6"/>
      <c r="DS86" s="4"/>
      <c r="DT86" s="11"/>
      <c r="DU86" s="12"/>
      <c r="DV86" s="10"/>
      <c r="DX86" s="11"/>
      <c r="DY86" s="6"/>
      <c r="DZ86" s="4"/>
      <c r="EA86" s="11"/>
      <c r="EB86" s="12"/>
      <c r="EC86" s="10"/>
      <c r="EE86" s="11"/>
      <c r="EF86" s="6"/>
      <c r="EG86" s="4"/>
      <c r="EH86" s="11"/>
      <c r="EI86" s="12"/>
      <c r="EJ86" s="10"/>
      <c r="EL86" s="11"/>
      <c r="EM86" s="6"/>
      <c r="EN86" s="4"/>
      <c r="EO86" s="11"/>
      <c r="EP86" s="12"/>
      <c r="EQ86" s="10"/>
      <c r="ES86" s="11"/>
      <c r="ET86" s="6"/>
      <c r="EU86" s="4"/>
      <c r="EV86" s="11"/>
      <c r="EW86" s="12"/>
      <c r="EX86" s="10"/>
      <c r="EZ86" s="11"/>
      <c r="FA86" s="6"/>
      <c r="FB86" s="4"/>
      <c r="FC86" s="11"/>
      <c r="FD86" s="12"/>
      <c r="FE86" s="10"/>
      <c r="FG86" s="11"/>
      <c r="FH86" s="6"/>
      <c r="FI86" s="4"/>
      <c r="FJ86" s="11"/>
      <c r="FK86" s="12"/>
      <c r="FL86" s="10"/>
      <c r="FN86" s="11"/>
      <c r="FO86" s="6"/>
      <c r="FP86" s="4"/>
      <c r="FQ86" s="11"/>
      <c r="FR86" s="12"/>
      <c r="FS86" s="10"/>
      <c r="FU86" s="11"/>
      <c r="FV86" s="6"/>
      <c r="FW86" s="4"/>
      <c r="FX86" s="11"/>
      <c r="FY86" s="12"/>
      <c r="FZ86" s="10"/>
      <c r="GB86" s="11"/>
      <c r="GC86" s="6"/>
      <c r="GD86" s="4"/>
      <c r="GE86" s="11"/>
      <c r="GF86" s="12"/>
      <c r="GG86" s="10"/>
      <c r="GI86" s="11"/>
      <c r="GJ86" s="6"/>
      <c r="GK86" s="4"/>
      <c r="GL86" s="11"/>
      <c r="GM86" s="12"/>
      <c r="GN86" s="10"/>
      <c r="GP86" s="11"/>
      <c r="GQ86" s="6"/>
      <c r="GR86" s="4"/>
      <c r="GS86" s="11"/>
      <c r="GT86" s="12"/>
      <c r="GU86" s="10"/>
      <c r="GW86" s="11"/>
      <c r="GX86" s="6"/>
      <c r="GY86" s="4"/>
      <c r="GZ86" s="11"/>
      <c r="HA86" s="12"/>
      <c r="HB86" s="10"/>
      <c r="HD86" s="11"/>
      <c r="HE86" s="6"/>
      <c r="HF86" s="4"/>
      <c r="HG86" s="11"/>
      <c r="HH86" s="12"/>
      <c r="HI86" s="10"/>
      <c r="HK86" s="11"/>
      <c r="HL86" s="6"/>
      <c r="HM86" s="4"/>
      <c r="HN86" s="11"/>
      <c r="HO86" s="12"/>
      <c r="HP86" s="10"/>
      <c r="HR86" s="11"/>
      <c r="HS86" s="6"/>
      <c r="HT86" s="4"/>
      <c r="HU86" s="11"/>
      <c r="HV86" s="12"/>
      <c r="HW86" s="10"/>
      <c r="HY86" s="11"/>
      <c r="HZ86" s="6"/>
      <c r="IA86" s="4"/>
      <c r="IB86" s="11"/>
      <c r="IC86" s="12"/>
      <c r="ID86" s="10"/>
      <c r="IF86" s="11"/>
      <c r="IG86" s="6"/>
      <c r="IH86" s="4"/>
      <c r="II86" s="11"/>
      <c r="IJ86" s="12"/>
      <c r="IK86" s="10"/>
      <c r="IM86" s="11"/>
      <c r="IN86" s="6"/>
      <c r="IO86" s="4"/>
      <c r="IP86" s="11"/>
      <c r="IQ86" s="12"/>
      <c r="IR86" s="10"/>
      <c r="IT86" s="11"/>
    </row>
    <row r="87" spans="1:254" ht="76.5">
      <c r="A87" s="7" t="s">
        <v>444</v>
      </c>
      <c r="B87" s="17" t="s">
        <v>443</v>
      </c>
      <c r="C87" s="18" t="s">
        <v>1052</v>
      </c>
      <c r="D87" s="83" t="s">
        <v>174</v>
      </c>
      <c r="E87" s="86">
        <v>10</v>
      </c>
      <c r="F87" s="24"/>
      <c r="G87" s="36">
        <f>E87*F87</f>
        <v>0</v>
      </c>
      <c r="I87" s="11"/>
      <c r="J87" s="6"/>
      <c r="K87" s="4"/>
      <c r="L87" s="11"/>
      <c r="M87" s="12"/>
      <c r="N87" s="10"/>
      <c r="P87" s="11"/>
      <c r="Q87" s="6"/>
      <c r="R87" s="4"/>
      <c r="S87" s="11"/>
      <c r="T87" s="12"/>
      <c r="U87" s="10"/>
      <c r="W87" s="11"/>
      <c r="X87" s="6"/>
      <c r="Y87" s="4"/>
      <c r="Z87" s="11"/>
      <c r="AA87" s="12"/>
      <c r="AB87" s="10"/>
      <c r="AD87" s="11"/>
      <c r="AE87" s="6"/>
      <c r="AF87" s="4"/>
      <c r="AG87" s="11"/>
      <c r="AH87" s="12"/>
      <c r="AI87" s="10"/>
      <c r="AK87" s="11"/>
      <c r="AL87" s="6"/>
      <c r="AM87" s="4"/>
      <c r="AN87" s="11"/>
      <c r="AO87" s="12"/>
      <c r="AP87" s="10"/>
      <c r="AR87" s="11"/>
      <c r="AS87" s="6"/>
      <c r="AT87" s="4"/>
      <c r="AU87" s="11"/>
      <c r="AV87" s="12"/>
      <c r="AW87" s="10"/>
      <c r="AY87" s="11"/>
      <c r="AZ87" s="6"/>
      <c r="BA87" s="4"/>
      <c r="BB87" s="11"/>
      <c r="BC87" s="12"/>
      <c r="BD87" s="10"/>
      <c r="BF87" s="11"/>
      <c r="BG87" s="6"/>
      <c r="BH87" s="4"/>
      <c r="BI87" s="11"/>
      <c r="BJ87" s="12"/>
      <c r="BK87" s="10"/>
      <c r="BM87" s="11"/>
      <c r="BN87" s="6"/>
      <c r="BO87" s="4"/>
      <c r="BP87" s="11"/>
      <c r="BQ87" s="12"/>
      <c r="BR87" s="10"/>
      <c r="BT87" s="11"/>
      <c r="BU87" s="6"/>
      <c r="BV87" s="4"/>
      <c r="BW87" s="11"/>
      <c r="BX87" s="12"/>
      <c r="BY87" s="10"/>
      <c r="CA87" s="11"/>
      <c r="CB87" s="6"/>
      <c r="CC87" s="4"/>
      <c r="CD87" s="11"/>
      <c r="CE87" s="12"/>
      <c r="CF87" s="10"/>
      <c r="CH87" s="11"/>
      <c r="CI87" s="6"/>
      <c r="CJ87" s="4"/>
      <c r="CK87" s="11"/>
      <c r="CL87" s="12"/>
      <c r="CM87" s="10"/>
      <c r="CO87" s="11"/>
      <c r="CP87" s="6"/>
      <c r="CQ87" s="4"/>
      <c r="CR87" s="11"/>
      <c r="CS87" s="12"/>
      <c r="CT87" s="10"/>
      <c r="CV87" s="11"/>
      <c r="CW87" s="6"/>
      <c r="CX87" s="4"/>
      <c r="CY87" s="11"/>
      <c r="CZ87" s="12"/>
      <c r="DA87" s="10"/>
      <c r="DC87" s="11"/>
      <c r="DD87" s="6"/>
      <c r="DE87" s="4"/>
      <c r="DF87" s="11"/>
      <c r="DG87" s="12"/>
      <c r="DH87" s="10"/>
      <c r="DJ87" s="11"/>
      <c r="DK87" s="6"/>
      <c r="DL87" s="4"/>
      <c r="DM87" s="11"/>
      <c r="DN87" s="12"/>
      <c r="DO87" s="10"/>
      <c r="DQ87" s="11"/>
      <c r="DR87" s="6"/>
      <c r="DS87" s="4"/>
      <c r="DT87" s="11"/>
      <c r="DU87" s="12"/>
      <c r="DV87" s="10"/>
      <c r="DX87" s="11"/>
      <c r="DY87" s="6"/>
      <c r="DZ87" s="4"/>
      <c r="EA87" s="11"/>
      <c r="EB87" s="12"/>
      <c r="EC87" s="10"/>
      <c r="EE87" s="11"/>
      <c r="EF87" s="6"/>
      <c r="EG87" s="4"/>
      <c r="EH87" s="11"/>
      <c r="EI87" s="12"/>
      <c r="EJ87" s="10"/>
      <c r="EL87" s="11"/>
      <c r="EM87" s="6"/>
      <c r="EN87" s="4"/>
      <c r="EO87" s="11"/>
      <c r="EP87" s="12"/>
      <c r="EQ87" s="10"/>
      <c r="ES87" s="11"/>
      <c r="ET87" s="6"/>
      <c r="EU87" s="4"/>
      <c r="EV87" s="11"/>
      <c r="EW87" s="12"/>
      <c r="EX87" s="10"/>
      <c r="EZ87" s="11"/>
      <c r="FA87" s="6"/>
      <c r="FB87" s="4"/>
      <c r="FC87" s="11"/>
      <c r="FD87" s="12"/>
      <c r="FE87" s="10"/>
      <c r="FG87" s="11"/>
      <c r="FH87" s="6"/>
      <c r="FI87" s="4"/>
      <c r="FJ87" s="11"/>
      <c r="FK87" s="12"/>
      <c r="FL87" s="10"/>
      <c r="FN87" s="11"/>
      <c r="FO87" s="6"/>
      <c r="FP87" s="4"/>
      <c r="FQ87" s="11"/>
      <c r="FR87" s="12"/>
      <c r="FS87" s="10"/>
      <c r="FU87" s="11"/>
      <c r="FV87" s="6"/>
      <c r="FW87" s="4"/>
      <c r="FX87" s="11"/>
      <c r="FY87" s="12"/>
      <c r="FZ87" s="10"/>
      <c r="GB87" s="11"/>
      <c r="GC87" s="6"/>
      <c r="GD87" s="4"/>
      <c r="GE87" s="11"/>
      <c r="GF87" s="12"/>
      <c r="GG87" s="10"/>
      <c r="GI87" s="11"/>
      <c r="GJ87" s="6"/>
      <c r="GK87" s="4"/>
      <c r="GL87" s="11"/>
      <c r="GM87" s="12"/>
      <c r="GN87" s="10"/>
      <c r="GP87" s="11"/>
      <c r="GQ87" s="6"/>
      <c r="GR87" s="4"/>
      <c r="GS87" s="11"/>
      <c r="GT87" s="12"/>
      <c r="GU87" s="10"/>
      <c r="GW87" s="11"/>
      <c r="GX87" s="6"/>
      <c r="GY87" s="4"/>
      <c r="GZ87" s="11"/>
      <c r="HA87" s="12"/>
      <c r="HB87" s="10"/>
      <c r="HD87" s="11"/>
      <c r="HE87" s="6"/>
      <c r="HF87" s="4"/>
      <c r="HG87" s="11"/>
      <c r="HH87" s="12"/>
      <c r="HI87" s="10"/>
      <c r="HK87" s="11"/>
      <c r="HL87" s="6"/>
      <c r="HM87" s="4"/>
      <c r="HN87" s="11"/>
      <c r="HO87" s="12"/>
      <c r="HP87" s="10"/>
      <c r="HR87" s="11"/>
      <c r="HS87" s="6"/>
      <c r="HT87" s="4"/>
      <c r="HU87" s="11"/>
      <c r="HV87" s="12"/>
      <c r="HW87" s="10"/>
      <c r="HY87" s="11"/>
      <c r="HZ87" s="6"/>
      <c r="IA87" s="4"/>
      <c r="IB87" s="11"/>
      <c r="IC87" s="12"/>
      <c r="ID87" s="10"/>
      <c r="IF87" s="11"/>
      <c r="IG87" s="6"/>
      <c r="IH87" s="4"/>
      <c r="II87" s="11"/>
      <c r="IJ87" s="12"/>
      <c r="IK87" s="10"/>
      <c r="IM87" s="11"/>
      <c r="IN87" s="6"/>
      <c r="IO87" s="4"/>
      <c r="IP87" s="11"/>
      <c r="IQ87" s="12"/>
      <c r="IR87" s="10"/>
      <c r="IT87" s="11"/>
    </row>
    <row r="88" spans="1:254" ht="12.75">
      <c r="A88" s="7"/>
      <c r="B88" s="17"/>
      <c r="C88" s="18"/>
      <c r="D88" s="83"/>
      <c r="E88" s="86"/>
      <c r="F88" s="24"/>
      <c r="I88" s="11"/>
      <c r="J88" s="6"/>
      <c r="K88" s="4"/>
      <c r="L88" s="11"/>
      <c r="M88" s="12"/>
      <c r="N88" s="10"/>
      <c r="P88" s="11"/>
      <c r="Q88" s="6"/>
      <c r="R88" s="4"/>
      <c r="S88" s="11"/>
      <c r="T88" s="12"/>
      <c r="U88" s="10"/>
      <c r="W88" s="11"/>
      <c r="X88" s="6"/>
      <c r="Y88" s="4"/>
      <c r="Z88" s="11"/>
      <c r="AA88" s="12"/>
      <c r="AB88" s="10"/>
      <c r="AD88" s="11"/>
      <c r="AE88" s="6"/>
      <c r="AF88" s="4"/>
      <c r="AG88" s="11"/>
      <c r="AH88" s="12"/>
      <c r="AI88" s="10"/>
      <c r="AK88" s="11"/>
      <c r="AL88" s="6"/>
      <c r="AM88" s="4"/>
      <c r="AN88" s="11"/>
      <c r="AO88" s="12"/>
      <c r="AP88" s="10"/>
      <c r="AR88" s="11"/>
      <c r="AS88" s="6"/>
      <c r="AT88" s="4"/>
      <c r="AU88" s="11"/>
      <c r="AV88" s="12"/>
      <c r="AW88" s="10"/>
      <c r="AY88" s="11"/>
      <c r="AZ88" s="6"/>
      <c r="BA88" s="4"/>
      <c r="BB88" s="11"/>
      <c r="BC88" s="12"/>
      <c r="BD88" s="10"/>
      <c r="BF88" s="11"/>
      <c r="BG88" s="6"/>
      <c r="BH88" s="4"/>
      <c r="BI88" s="11"/>
      <c r="BJ88" s="12"/>
      <c r="BK88" s="10"/>
      <c r="BM88" s="11"/>
      <c r="BN88" s="6"/>
      <c r="BO88" s="4"/>
      <c r="BP88" s="11"/>
      <c r="BQ88" s="12"/>
      <c r="BR88" s="10"/>
      <c r="BT88" s="11"/>
      <c r="BU88" s="6"/>
      <c r="BV88" s="4"/>
      <c r="BW88" s="11"/>
      <c r="BX88" s="12"/>
      <c r="BY88" s="10"/>
      <c r="CA88" s="11"/>
      <c r="CB88" s="6"/>
      <c r="CC88" s="4"/>
      <c r="CD88" s="11"/>
      <c r="CE88" s="12"/>
      <c r="CF88" s="10"/>
      <c r="CH88" s="11"/>
      <c r="CI88" s="6"/>
      <c r="CJ88" s="4"/>
      <c r="CK88" s="11"/>
      <c r="CL88" s="12"/>
      <c r="CM88" s="10"/>
      <c r="CO88" s="11"/>
      <c r="CP88" s="6"/>
      <c r="CQ88" s="4"/>
      <c r="CR88" s="11"/>
      <c r="CS88" s="12"/>
      <c r="CT88" s="10"/>
      <c r="CV88" s="11"/>
      <c r="CW88" s="6"/>
      <c r="CX88" s="4"/>
      <c r="CY88" s="11"/>
      <c r="CZ88" s="12"/>
      <c r="DA88" s="10"/>
      <c r="DC88" s="11"/>
      <c r="DD88" s="6"/>
      <c r="DE88" s="4"/>
      <c r="DF88" s="11"/>
      <c r="DG88" s="12"/>
      <c r="DH88" s="10"/>
      <c r="DJ88" s="11"/>
      <c r="DK88" s="6"/>
      <c r="DL88" s="4"/>
      <c r="DM88" s="11"/>
      <c r="DN88" s="12"/>
      <c r="DO88" s="10"/>
      <c r="DQ88" s="11"/>
      <c r="DR88" s="6"/>
      <c r="DS88" s="4"/>
      <c r="DT88" s="11"/>
      <c r="DU88" s="12"/>
      <c r="DV88" s="10"/>
      <c r="DX88" s="11"/>
      <c r="DY88" s="6"/>
      <c r="DZ88" s="4"/>
      <c r="EA88" s="11"/>
      <c r="EB88" s="12"/>
      <c r="EC88" s="10"/>
      <c r="EE88" s="11"/>
      <c r="EF88" s="6"/>
      <c r="EG88" s="4"/>
      <c r="EH88" s="11"/>
      <c r="EI88" s="12"/>
      <c r="EJ88" s="10"/>
      <c r="EL88" s="11"/>
      <c r="EM88" s="6"/>
      <c r="EN88" s="4"/>
      <c r="EO88" s="11"/>
      <c r="EP88" s="12"/>
      <c r="EQ88" s="10"/>
      <c r="ES88" s="11"/>
      <c r="ET88" s="6"/>
      <c r="EU88" s="4"/>
      <c r="EV88" s="11"/>
      <c r="EW88" s="12"/>
      <c r="EX88" s="10"/>
      <c r="EZ88" s="11"/>
      <c r="FA88" s="6"/>
      <c r="FB88" s="4"/>
      <c r="FC88" s="11"/>
      <c r="FD88" s="12"/>
      <c r="FE88" s="10"/>
      <c r="FG88" s="11"/>
      <c r="FH88" s="6"/>
      <c r="FI88" s="4"/>
      <c r="FJ88" s="11"/>
      <c r="FK88" s="12"/>
      <c r="FL88" s="10"/>
      <c r="FN88" s="11"/>
      <c r="FO88" s="6"/>
      <c r="FP88" s="4"/>
      <c r="FQ88" s="11"/>
      <c r="FR88" s="12"/>
      <c r="FS88" s="10"/>
      <c r="FU88" s="11"/>
      <c r="FV88" s="6"/>
      <c r="FW88" s="4"/>
      <c r="FX88" s="11"/>
      <c r="FY88" s="12"/>
      <c r="FZ88" s="10"/>
      <c r="GB88" s="11"/>
      <c r="GC88" s="6"/>
      <c r="GD88" s="4"/>
      <c r="GE88" s="11"/>
      <c r="GF88" s="12"/>
      <c r="GG88" s="10"/>
      <c r="GI88" s="11"/>
      <c r="GJ88" s="6"/>
      <c r="GK88" s="4"/>
      <c r="GL88" s="11"/>
      <c r="GM88" s="12"/>
      <c r="GN88" s="10"/>
      <c r="GP88" s="11"/>
      <c r="GQ88" s="6"/>
      <c r="GR88" s="4"/>
      <c r="GS88" s="11"/>
      <c r="GT88" s="12"/>
      <c r="GU88" s="10"/>
      <c r="GW88" s="11"/>
      <c r="GX88" s="6"/>
      <c r="GY88" s="4"/>
      <c r="GZ88" s="11"/>
      <c r="HA88" s="12"/>
      <c r="HB88" s="10"/>
      <c r="HD88" s="11"/>
      <c r="HE88" s="6"/>
      <c r="HF88" s="4"/>
      <c r="HG88" s="11"/>
      <c r="HH88" s="12"/>
      <c r="HI88" s="10"/>
      <c r="HK88" s="11"/>
      <c r="HL88" s="6"/>
      <c r="HM88" s="4"/>
      <c r="HN88" s="11"/>
      <c r="HO88" s="12"/>
      <c r="HP88" s="10"/>
      <c r="HR88" s="11"/>
      <c r="HS88" s="6"/>
      <c r="HT88" s="4"/>
      <c r="HU88" s="11"/>
      <c r="HV88" s="12"/>
      <c r="HW88" s="10"/>
      <c r="HY88" s="11"/>
      <c r="HZ88" s="6"/>
      <c r="IA88" s="4"/>
      <c r="IB88" s="11"/>
      <c r="IC88" s="12"/>
      <c r="ID88" s="10"/>
      <c r="IF88" s="11"/>
      <c r="IG88" s="6"/>
      <c r="IH88" s="4"/>
      <c r="II88" s="11"/>
      <c r="IJ88" s="12"/>
      <c r="IK88" s="10"/>
      <c r="IM88" s="11"/>
      <c r="IN88" s="6"/>
      <c r="IO88" s="4"/>
      <c r="IP88" s="11"/>
      <c r="IQ88" s="12"/>
      <c r="IR88" s="10"/>
      <c r="IT88" s="11"/>
    </row>
    <row r="89" spans="1:254" ht="76.5">
      <c r="A89" s="7" t="s">
        <v>446</v>
      </c>
      <c r="B89" s="17" t="s">
        <v>445</v>
      </c>
      <c r="C89" s="18" t="s">
        <v>1053</v>
      </c>
      <c r="D89" s="83" t="s">
        <v>174</v>
      </c>
      <c r="E89" s="86">
        <v>9</v>
      </c>
      <c r="F89" s="24"/>
      <c r="G89" s="36">
        <f>E89*F89</f>
        <v>0</v>
      </c>
      <c r="I89" s="11"/>
      <c r="J89" s="6"/>
      <c r="K89" s="4"/>
      <c r="L89" s="11"/>
      <c r="M89" s="12"/>
      <c r="N89" s="10"/>
      <c r="P89" s="11"/>
      <c r="Q89" s="6"/>
      <c r="R89" s="4"/>
      <c r="S89" s="11"/>
      <c r="T89" s="12"/>
      <c r="U89" s="10"/>
      <c r="W89" s="11"/>
      <c r="X89" s="6"/>
      <c r="Y89" s="4"/>
      <c r="Z89" s="11"/>
      <c r="AA89" s="12"/>
      <c r="AB89" s="10"/>
      <c r="AD89" s="11"/>
      <c r="AE89" s="6"/>
      <c r="AF89" s="4"/>
      <c r="AG89" s="11"/>
      <c r="AH89" s="12"/>
      <c r="AI89" s="10"/>
      <c r="AK89" s="11"/>
      <c r="AL89" s="6"/>
      <c r="AM89" s="4"/>
      <c r="AN89" s="11"/>
      <c r="AO89" s="12"/>
      <c r="AP89" s="10"/>
      <c r="AR89" s="11"/>
      <c r="AS89" s="6"/>
      <c r="AT89" s="4"/>
      <c r="AU89" s="11"/>
      <c r="AV89" s="12"/>
      <c r="AW89" s="10"/>
      <c r="AY89" s="11"/>
      <c r="AZ89" s="6"/>
      <c r="BA89" s="4"/>
      <c r="BB89" s="11"/>
      <c r="BC89" s="12"/>
      <c r="BD89" s="10"/>
      <c r="BF89" s="11"/>
      <c r="BG89" s="6"/>
      <c r="BH89" s="4"/>
      <c r="BI89" s="11"/>
      <c r="BJ89" s="12"/>
      <c r="BK89" s="10"/>
      <c r="BM89" s="11"/>
      <c r="BN89" s="6"/>
      <c r="BO89" s="4"/>
      <c r="BP89" s="11"/>
      <c r="BQ89" s="12"/>
      <c r="BR89" s="10"/>
      <c r="BT89" s="11"/>
      <c r="BU89" s="6"/>
      <c r="BV89" s="4"/>
      <c r="BW89" s="11"/>
      <c r="BX89" s="12"/>
      <c r="BY89" s="10"/>
      <c r="CA89" s="11"/>
      <c r="CB89" s="6"/>
      <c r="CC89" s="4"/>
      <c r="CD89" s="11"/>
      <c r="CE89" s="12"/>
      <c r="CF89" s="10"/>
      <c r="CH89" s="11"/>
      <c r="CI89" s="6"/>
      <c r="CJ89" s="4"/>
      <c r="CK89" s="11"/>
      <c r="CL89" s="12"/>
      <c r="CM89" s="10"/>
      <c r="CO89" s="11"/>
      <c r="CP89" s="6"/>
      <c r="CQ89" s="4"/>
      <c r="CR89" s="11"/>
      <c r="CS89" s="12"/>
      <c r="CT89" s="10"/>
      <c r="CV89" s="11"/>
      <c r="CW89" s="6"/>
      <c r="CX89" s="4"/>
      <c r="CY89" s="11"/>
      <c r="CZ89" s="12"/>
      <c r="DA89" s="10"/>
      <c r="DC89" s="11"/>
      <c r="DD89" s="6"/>
      <c r="DE89" s="4"/>
      <c r="DF89" s="11"/>
      <c r="DG89" s="12"/>
      <c r="DH89" s="10"/>
      <c r="DJ89" s="11"/>
      <c r="DK89" s="6"/>
      <c r="DL89" s="4"/>
      <c r="DM89" s="11"/>
      <c r="DN89" s="12"/>
      <c r="DO89" s="10"/>
      <c r="DQ89" s="11"/>
      <c r="DR89" s="6"/>
      <c r="DS89" s="4"/>
      <c r="DT89" s="11"/>
      <c r="DU89" s="12"/>
      <c r="DV89" s="10"/>
      <c r="DX89" s="11"/>
      <c r="DY89" s="6"/>
      <c r="DZ89" s="4"/>
      <c r="EA89" s="11"/>
      <c r="EB89" s="12"/>
      <c r="EC89" s="10"/>
      <c r="EE89" s="11"/>
      <c r="EF89" s="6"/>
      <c r="EG89" s="4"/>
      <c r="EH89" s="11"/>
      <c r="EI89" s="12"/>
      <c r="EJ89" s="10"/>
      <c r="EL89" s="11"/>
      <c r="EM89" s="6"/>
      <c r="EN89" s="4"/>
      <c r="EO89" s="11"/>
      <c r="EP89" s="12"/>
      <c r="EQ89" s="10"/>
      <c r="ES89" s="11"/>
      <c r="ET89" s="6"/>
      <c r="EU89" s="4"/>
      <c r="EV89" s="11"/>
      <c r="EW89" s="12"/>
      <c r="EX89" s="10"/>
      <c r="EZ89" s="11"/>
      <c r="FA89" s="6"/>
      <c r="FB89" s="4"/>
      <c r="FC89" s="11"/>
      <c r="FD89" s="12"/>
      <c r="FE89" s="10"/>
      <c r="FG89" s="11"/>
      <c r="FH89" s="6"/>
      <c r="FI89" s="4"/>
      <c r="FJ89" s="11"/>
      <c r="FK89" s="12"/>
      <c r="FL89" s="10"/>
      <c r="FN89" s="11"/>
      <c r="FO89" s="6"/>
      <c r="FP89" s="4"/>
      <c r="FQ89" s="11"/>
      <c r="FR89" s="12"/>
      <c r="FS89" s="10"/>
      <c r="FU89" s="11"/>
      <c r="FV89" s="6"/>
      <c r="FW89" s="4"/>
      <c r="FX89" s="11"/>
      <c r="FY89" s="12"/>
      <c r="FZ89" s="10"/>
      <c r="GB89" s="11"/>
      <c r="GC89" s="6"/>
      <c r="GD89" s="4"/>
      <c r="GE89" s="11"/>
      <c r="GF89" s="12"/>
      <c r="GG89" s="10"/>
      <c r="GI89" s="11"/>
      <c r="GJ89" s="6"/>
      <c r="GK89" s="4"/>
      <c r="GL89" s="11"/>
      <c r="GM89" s="12"/>
      <c r="GN89" s="10"/>
      <c r="GP89" s="11"/>
      <c r="GQ89" s="6"/>
      <c r="GR89" s="4"/>
      <c r="GS89" s="11"/>
      <c r="GT89" s="12"/>
      <c r="GU89" s="10"/>
      <c r="GW89" s="11"/>
      <c r="GX89" s="6"/>
      <c r="GY89" s="4"/>
      <c r="GZ89" s="11"/>
      <c r="HA89" s="12"/>
      <c r="HB89" s="10"/>
      <c r="HD89" s="11"/>
      <c r="HE89" s="6"/>
      <c r="HF89" s="4"/>
      <c r="HG89" s="11"/>
      <c r="HH89" s="12"/>
      <c r="HI89" s="10"/>
      <c r="HK89" s="11"/>
      <c r="HL89" s="6"/>
      <c r="HM89" s="4"/>
      <c r="HN89" s="11"/>
      <c r="HO89" s="12"/>
      <c r="HP89" s="10"/>
      <c r="HR89" s="11"/>
      <c r="HS89" s="6"/>
      <c r="HT89" s="4"/>
      <c r="HU89" s="11"/>
      <c r="HV89" s="12"/>
      <c r="HW89" s="10"/>
      <c r="HY89" s="11"/>
      <c r="HZ89" s="6"/>
      <c r="IA89" s="4"/>
      <c r="IB89" s="11"/>
      <c r="IC89" s="12"/>
      <c r="ID89" s="10"/>
      <c r="IF89" s="11"/>
      <c r="IG89" s="6"/>
      <c r="IH89" s="4"/>
      <c r="II89" s="11"/>
      <c r="IJ89" s="12"/>
      <c r="IK89" s="10"/>
      <c r="IM89" s="11"/>
      <c r="IN89" s="6"/>
      <c r="IO89" s="4"/>
      <c r="IP89" s="11"/>
      <c r="IQ89" s="12"/>
      <c r="IR89" s="10"/>
      <c r="IT89" s="11"/>
    </row>
    <row r="90" spans="1:6" ht="12.75">
      <c r="A90" s="7"/>
      <c r="B90" s="17"/>
      <c r="C90" s="18"/>
      <c r="D90" s="83"/>
      <c r="E90" s="86"/>
      <c r="F90" s="24"/>
    </row>
    <row r="91" spans="1:7" ht="76.5">
      <c r="A91" s="7" t="s">
        <v>449</v>
      </c>
      <c r="B91" s="17" t="s">
        <v>447</v>
      </c>
      <c r="C91" s="18" t="s">
        <v>1053</v>
      </c>
      <c r="D91" s="83" t="s">
        <v>174</v>
      </c>
      <c r="E91" s="86">
        <v>4</v>
      </c>
      <c r="F91" s="24"/>
      <c r="G91" s="36">
        <f>E91*F91</f>
        <v>0</v>
      </c>
    </row>
    <row r="92" spans="1:7" ht="25.5">
      <c r="A92" s="7"/>
      <c r="B92" s="17"/>
      <c r="C92" s="18" t="s">
        <v>1054</v>
      </c>
      <c r="D92" s="83" t="s">
        <v>174</v>
      </c>
      <c r="E92" s="86">
        <v>4</v>
      </c>
      <c r="F92" s="24"/>
      <c r="G92" s="36">
        <f>E92*F92</f>
        <v>0</v>
      </c>
    </row>
    <row r="93" spans="1:7" ht="12.75">
      <c r="A93" s="7"/>
      <c r="B93" s="17"/>
      <c r="C93" s="18" t="s">
        <v>448</v>
      </c>
      <c r="D93" s="83" t="s">
        <v>174</v>
      </c>
      <c r="E93" s="86">
        <v>3</v>
      </c>
      <c r="F93" s="24"/>
      <c r="G93" s="36">
        <f>E93*F93</f>
        <v>0</v>
      </c>
    </row>
    <row r="94" spans="1:6" ht="12.75">
      <c r="A94" s="7"/>
      <c r="B94" s="17"/>
      <c r="C94" s="18"/>
      <c r="D94" s="83"/>
      <c r="E94" s="86"/>
      <c r="F94" s="24"/>
    </row>
    <row r="95" spans="1:7" ht="76.5">
      <c r="A95" s="7" t="s">
        <v>452</v>
      </c>
      <c r="B95" s="17" t="s">
        <v>450</v>
      </c>
      <c r="C95" s="18" t="s">
        <v>1053</v>
      </c>
      <c r="D95" s="83" t="s">
        <v>174</v>
      </c>
      <c r="E95" s="86">
        <v>24</v>
      </c>
      <c r="F95" s="24"/>
      <c r="G95" s="36">
        <f>E95*F95</f>
        <v>0</v>
      </c>
    </row>
    <row r="96" spans="1:7" ht="25.5">
      <c r="A96" s="7"/>
      <c r="B96" s="17"/>
      <c r="C96" s="18" t="s">
        <v>451</v>
      </c>
      <c r="D96" s="83" t="s">
        <v>174</v>
      </c>
      <c r="E96" s="86">
        <v>24</v>
      </c>
      <c r="F96" s="24"/>
      <c r="G96" s="36">
        <f>E96*F96</f>
        <v>0</v>
      </c>
    </row>
    <row r="97" spans="1:7" ht="12.75">
      <c r="A97" s="7"/>
      <c r="B97" s="17"/>
      <c r="C97" s="18" t="s">
        <v>448</v>
      </c>
      <c r="D97" s="83" t="s">
        <v>174</v>
      </c>
      <c r="E97" s="86">
        <v>18</v>
      </c>
      <c r="F97" s="24"/>
      <c r="G97" s="36">
        <f>E97*F97</f>
        <v>0</v>
      </c>
    </row>
    <row r="98" spans="1:6" ht="12.75">
      <c r="A98" s="7"/>
      <c r="B98" s="17"/>
      <c r="C98" s="18"/>
      <c r="D98" s="83"/>
      <c r="E98" s="86"/>
      <c r="F98" s="24"/>
    </row>
    <row r="99" spans="1:7" ht="90.75" customHeight="1">
      <c r="A99" s="7" t="s">
        <v>454</v>
      </c>
      <c r="B99" s="17" t="s">
        <v>453</v>
      </c>
      <c r="C99" s="18" t="s">
        <v>1055</v>
      </c>
      <c r="D99" s="83" t="s">
        <v>174</v>
      </c>
      <c r="E99" s="86">
        <v>6</v>
      </c>
      <c r="F99" s="24"/>
      <c r="G99" s="36">
        <f>E99*F99</f>
        <v>0</v>
      </c>
    </row>
    <row r="100" spans="1:6" ht="12.75">
      <c r="A100" s="7"/>
      <c r="B100" s="17"/>
      <c r="C100" s="18"/>
      <c r="D100" s="83"/>
      <c r="E100" s="86"/>
      <c r="F100" s="24"/>
    </row>
    <row r="101" spans="1:7" ht="89.25">
      <c r="A101" s="7" t="s">
        <v>456</v>
      </c>
      <c r="B101" s="17" t="s">
        <v>455</v>
      </c>
      <c r="C101" s="18" t="s">
        <v>1056</v>
      </c>
      <c r="D101" s="83" t="s">
        <v>174</v>
      </c>
      <c r="E101" s="86">
        <v>1</v>
      </c>
      <c r="F101" s="24"/>
      <c r="G101" s="36">
        <f>E101*F101</f>
        <v>0</v>
      </c>
    </row>
    <row r="102" spans="1:6" ht="12.75">
      <c r="A102" s="7"/>
      <c r="B102" s="17"/>
      <c r="C102" s="18"/>
      <c r="D102" s="83"/>
      <c r="E102" s="86"/>
      <c r="F102" s="24"/>
    </row>
    <row r="103" spans="1:7" ht="76.5">
      <c r="A103" s="7" t="s">
        <v>458</v>
      </c>
      <c r="B103" s="17" t="s">
        <v>457</v>
      </c>
      <c r="C103" s="18" t="s">
        <v>1057</v>
      </c>
      <c r="D103" s="83" t="s">
        <v>174</v>
      </c>
      <c r="E103" s="86">
        <v>3</v>
      </c>
      <c r="F103" s="24"/>
      <c r="G103" s="36">
        <f>E103*F103</f>
        <v>0</v>
      </c>
    </row>
    <row r="104" spans="1:6" ht="12.75">
      <c r="A104" s="7"/>
      <c r="B104" s="17"/>
      <c r="C104" s="18"/>
      <c r="D104" s="83"/>
      <c r="E104" s="86"/>
      <c r="F104" s="24"/>
    </row>
    <row r="105" spans="1:7" ht="89.25">
      <c r="A105" s="7" t="s">
        <v>460</v>
      </c>
      <c r="B105" s="17" t="s">
        <v>459</v>
      </c>
      <c r="C105" s="18" t="s">
        <v>1058</v>
      </c>
      <c r="D105" s="83" t="s">
        <v>174</v>
      </c>
      <c r="E105" s="86">
        <v>9</v>
      </c>
      <c r="F105" s="24"/>
      <c r="G105" s="36">
        <f>E105*F105</f>
        <v>0</v>
      </c>
    </row>
    <row r="106" spans="1:6" ht="12.75">
      <c r="A106" s="7"/>
      <c r="B106" s="17"/>
      <c r="C106" s="18"/>
      <c r="D106" s="83"/>
      <c r="E106" s="86"/>
      <c r="F106" s="24"/>
    </row>
    <row r="107" spans="1:7" ht="25.5">
      <c r="A107" s="7" t="s">
        <v>462</v>
      </c>
      <c r="B107" s="17" t="s">
        <v>461</v>
      </c>
      <c r="C107" s="18" t="s">
        <v>1059</v>
      </c>
      <c r="D107" s="83" t="s">
        <v>174</v>
      </c>
      <c r="E107" s="86">
        <v>3</v>
      </c>
      <c r="F107" s="24"/>
      <c r="G107" s="36">
        <f>E107*F107</f>
        <v>0</v>
      </c>
    </row>
    <row r="108" spans="1:6" ht="12.75">
      <c r="A108" s="7"/>
      <c r="B108" s="19"/>
      <c r="C108" s="20"/>
      <c r="D108" s="27"/>
      <c r="E108" s="52"/>
      <c r="F108" s="24"/>
    </row>
    <row r="109" spans="1:7" ht="25.5">
      <c r="A109" s="7" t="s">
        <v>464</v>
      </c>
      <c r="B109" s="21" t="s">
        <v>463</v>
      </c>
      <c r="C109" s="18" t="s">
        <v>1060</v>
      </c>
      <c r="D109" s="83" t="s">
        <v>174</v>
      </c>
      <c r="E109" s="86">
        <v>4</v>
      </c>
      <c r="F109" s="24"/>
      <c r="G109" s="36">
        <f>E109*F109</f>
        <v>0</v>
      </c>
    </row>
    <row r="110" spans="5:6" ht="12.75">
      <c r="E110" s="11"/>
      <c r="F110" s="24"/>
    </row>
    <row r="111" spans="1:7" ht="12.75">
      <c r="A111" s="5" t="s">
        <v>465</v>
      </c>
      <c r="B111" s="7"/>
      <c r="C111" s="6" t="s">
        <v>889</v>
      </c>
      <c r="D111" s="11" t="s">
        <v>296</v>
      </c>
      <c r="E111" s="85">
        <v>0.02</v>
      </c>
      <c r="F111" s="24">
        <f>SUM(G47:G110)</f>
        <v>0</v>
      </c>
      <c r="G111" s="36">
        <f>F111*E111</f>
        <v>0</v>
      </c>
    </row>
    <row r="112" spans="2:6" ht="12.75">
      <c r="B112" s="7"/>
      <c r="E112" s="11"/>
      <c r="F112" s="24"/>
    </row>
    <row r="113" spans="1:7" ht="25.5">
      <c r="A113" s="5" t="s">
        <v>466</v>
      </c>
      <c r="B113" s="7"/>
      <c r="C113" s="6" t="s">
        <v>888</v>
      </c>
      <c r="D113" s="11" t="s">
        <v>247</v>
      </c>
      <c r="E113" s="11">
        <v>1</v>
      </c>
      <c r="F113" s="24"/>
      <c r="G113" s="36">
        <f>E113*F113</f>
        <v>0</v>
      </c>
    </row>
    <row r="114" spans="5:6" ht="12.75">
      <c r="E114" s="11"/>
      <c r="F114" s="24"/>
    </row>
    <row r="115" spans="1:254" ht="12.75">
      <c r="A115" s="22"/>
      <c r="B115" s="22" t="s">
        <v>467</v>
      </c>
      <c r="C115" s="23"/>
      <c r="D115" s="84"/>
      <c r="E115" s="84"/>
      <c r="F115" s="44"/>
      <c r="G115" s="49">
        <f>SUM(G50:G113)</f>
        <v>0</v>
      </c>
      <c r="I115" s="11"/>
      <c r="J115" s="6"/>
      <c r="K115" s="4"/>
      <c r="L115" s="11"/>
      <c r="M115" s="12"/>
      <c r="N115" s="10"/>
      <c r="P115" s="11"/>
      <c r="Q115" s="6"/>
      <c r="R115" s="4"/>
      <c r="S115" s="11"/>
      <c r="T115" s="12"/>
      <c r="U115" s="10"/>
      <c r="W115" s="11"/>
      <c r="X115" s="6"/>
      <c r="Y115" s="4"/>
      <c r="Z115" s="11"/>
      <c r="AA115" s="12"/>
      <c r="AB115" s="10"/>
      <c r="AD115" s="11"/>
      <c r="AE115" s="6"/>
      <c r="AF115" s="4"/>
      <c r="AG115" s="11"/>
      <c r="AH115" s="12"/>
      <c r="AI115" s="10"/>
      <c r="AK115" s="11"/>
      <c r="AL115" s="6"/>
      <c r="AM115" s="4"/>
      <c r="AN115" s="11"/>
      <c r="AO115" s="12"/>
      <c r="AP115" s="10"/>
      <c r="AR115" s="11"/>
      <c r="AS115" s="6"/>
      <c r="AT115" s="4"/>
      <c r="AU115" s="11"/>
      <c r="AV115" s="12"/>
      <c r="AW115" s="10"/>
      <c r="AY115" s="11"/>
      <c r="AZ115" s="6"/>
      <c r="BA115" s="4"/>
      <c r="BB115" s="11"/>
      <c r="BC115" s="12"/>
      <c r="BD115" s="10"/>
      <c r="BF115" s="11"/>
      <c r="BG115" s="6"/>
      <c r="BH115" s="4"/>
      <c r="BI115" s="11"/>
      <c r="BJ115" s="12"/>
      <c r="BK115" s="10"/>
      <c r="BM115" s="11"/>
      <c r="BN115" s="6"/>
      <c r="BO115" s="4"/>
      <c r="BP115" s="11"/>
      <c r="BQ115" s="12"/>
      <c r="BR115" s="10"/>
      <c r="BT115" s="11"/>
      <c r="BU115" s="6"/>
      <c r="BV115" s="4"/>
      <c r="BW115" s="11"/>
      <c r="BX115" s="12"/>
      <c r="BY115" s="10"/>
      <c r="CA115" s="11"/>
      <c r="CB115" s="6"/>
      <c r="CC115" s="4"/>
      <c r="CD115" s="11"/>
      <c r="CE115" s="12"/>
      <c r="CF115" s="10"/>
      <c r="CH115" s="11"/>
      <c r="CI115" s="6"/>
      <c r="CJ115" s="4"/>
      <c r="CK115" s="11"/>
      <c r="CL115" s="12"/>
      <c r="CM115" s="10"/>
      <c r="CO115" s="11"/>
      <c r="CP115" s="6"/>
      <c r="CQ115" s="4"/>
      <c r="CR115" s="11"/>
      <c r="CS115" s="12"/>
      <c r="CT115" s="10"/>
      <c r="CV115" s="11"/>
      <c r="CW115" s="6"/>
      <c r="CX115" s="4"/>
      <c r="CY115" s="11"/>
      <c r="CZ115" s="12"/>
      <c r="DA115" s="10"/>
      <c r="DC115" s="11"/>
      <c r="DD115" s="6"/>
      <c r="DE115" s="4"/>
      <c r="DF115" s="11"/>
      <c r="DG115" s="12"/>
      <c r="DH115" s="10"/>
      <c r="DJ115" s="11"/>
      <c r="DK115" s="6"/>
      <c r="DL115" s="4"/>
      <c r="DM115" s="11"/>
      <c r="DN115" s="12"/>
      <c r="DO115" s="10"/>
      <c r="DQ115" s="11"/>
      <c r="DR115" s="6"/>
      <c r="DS115" s="4"/>
      <c r="DT115" s="11"/>
      <c r="DU115" s="12"/>
      <c r="DV115" s="10"/>
      <c r="DX115" s="11"/>
      <c r="DY115" s="6"/>
      <c r="DZ115" s="4"/>
      <c r="EA115" s="11"/>
      <c r="EB115" s="12"/>
      <c r="EC115" s="10"/>
      <c r="EE115" s="11"/>
      <c r="EF115" s="6"/>
      <c r="EG115" s="4"/>
      <c r="EH115" s="11"/>
      <c r="EI115" s="12"/>
      <c r="EJ115" s="10"/>
      <c r="EL115" s="11"/>
      <c r="EM115" s="6"/>
      <c r="EN115" s="4"/>
      <c r="EO115" s="11"/>
      <c r="EP115" s="12"/>
      <c r="EQ115" s="10"/>
      <c r="ES115" s="11"/>
      <c r="ET115" s="6"/>
      <c r="EU115" s="4"/>
      <c r="EV115" s="11"/>
      <c r="EW115" s="12"/>
      <c r="EX115" s="10"/>
      <c r="EZ115" s="11"/>
      <c r="FA115" s="6"/>
      <c r="FB115" s="4"/>
      <c r="FC115" s="11"/>
      <c r="FD115" s="12"/>
      <c r="FE115" s="10"/>
      <c r="FG115" s="11"/>
      <c r="FH115" s="6"/>
      <c r="FI115" s="4"/>
      <c r="FJ115" s="11"/>
      <c r="FK115" s="12"/>
      <c r="FL115" s="10"/>
      <c r="FN115" s="11"/>
      <c r="FO115" s="6"/>
      <c r="FP115" s="4"/>
      <c r="FQ115" s="11"/>
      <c r="FR115" s="12"/>
      <c r="FS115" s="10"/>
      <c r="FU115" s="11"/>
      <c r="FV115" s="6"/>
      <c r="FW115" s="4"/>
      <c r="FX115" s="11"/>
      <c r="FY115" s="12"/>
      <c r="FZ115" s="10"/>
      <c r="GB115" s="11"/>
      <c r="GC115" s="6"/>
      <c r="GD115" s="4"/>
      <c r="GE115" s="11"/>
      <c r="GF115" s="12"/>
      <c r="GG115" s="10"/>
      <c r="GI115" s="11"/>
      <c r="GJ115" s="6"/>
      <c r="GK115" s="4"/>
      <c r="GL115" s="11"/>
      <c r="GM115" s="12"/>
      <c r="GN115" s="10"/>
      <c r="GP115" s="11"/>
      <c r="GQ115" s="6"/>
      <c r="GR115" s="4"/>
      <c r="GS115" s="11"/>
      <c r="GT115" s="12"/>
      <c r="GU115" s="10"/>
      <c r="GW115" s="11"/>
      <c r="GX115" s="6"/>
      <c r="GY115" s="4"/>
      <c r="GZ115" s="11"/>
      <c r="HA115" s="12"/>
      <c r="HB115" s="10"/>
      <c r="HD115" s="11"/>
      <c r="HE115" s="6"/>
      <c r="HF115" s="4"/>
      <c r="HG115" s="11"/>
      <c r="HH115" s="12"/>
      <c r="HI115" s="10"/>
      <c r="HK115" s="11"/>
      <c r="HL115" s="6"/>
      <c r="HM115" s="4"/>
      <c r="HN115" s="11"/>
      <c r="HO115" s="12"/>
      <c r="HP115" s="10"/>
      <c r="HR115" s="11"/>
      <c r="HS115" s="6"/>
      <c r="HT115" s="4"/>
      <c r="HU115" s="11"/>
      <c r="HV115" s="12"/>
      <c r="HW115" s="10"/>
      <c r="HY115" s="11"/>
      <c r="HZ115" s="6"/>
      <c r="IA115" s="4"/>
      <c r="IB115" s="11"/>
      <c r="IC115" s="12"/>
      <c r="ID115" s="10"/>
      <c r="IF115" s="11"/>
      <c r="IG115" s="6"/>
      <c r="IH115" s="4"/>
      <c r="II115" s="11"/>
      <c r="IJ115" s="12"/>
      <c r="IK115" s="10"/>
      <c r="IM115" s="11"/>
      <c r="IN115" s="6"/>
      <c r="IO115" s="4"/>
      <c r="IP115" s="11"/>
      <c r="IQ115" s="12"/>
      <c r="IR115" s="10"/>
      <c r="IT115" s="11"/>
    </row>
    <row r="116" spans="5:6" ht="12.75">
      <c r="E116" s="11"/>
      <c r="F116" s="24"/>
    </row>
    <row r="117" spans="5:6" ht="12.75">
      <c r="E117" s="11"/>
      <c r="F117" s="24"/>
    </row>
    <row r="118" spans="2:7" ht="12.75">
      <c r="B118" s="96" t="s">
        <v>391</v>
      </c>
      <c r="C118" s="79" t="s">
        <v>392</v>
      </c>
      <c r="D118" s="82" t="s">
        <v>167</v>
      </c>
      <c r="E118" s="82" t="s">
        <v>408</v>
      </c>
      <c r="F118" s="76" t="s">
        <v>409</v>
      </c>
      <c r="G118" s="77" t="s">
        <v>389</v>
      </c>
    </row>
    <row r="119" spans="5:6" ht="12.75">
      <c r="E119" s="11"/>
      <c r="F119" s="24"/>
    </row>
    <row r="120" spans="2:6" ht="12.75">
      <c r="B120" s="5" t="s">
        <v>887</v>
      </c>
      <c r="E120" s="11"/>
      <c r="F120" s="24"/>
    </row>
    <row r="121" spans="5:6" ht="12.75">
      <c r="E121" s="11"/>
      <c r="F121" s="24"/>
    </row>
    <row r="122" spans="1:7" ht="12.75">
      <c r="A122" s="5" t="s">
        <v>410</v>
      </c>
      <c r="B122" s="7"/>
      <c r="C122" s="6" t="s">
        <v>468</v>
      </c>
      <c r="D122" s="11" t="s">
        <v>177</v>
      </c>
      <c r="E122" s="11">
        <v>36</v>
      </c>
      <c r="F122" s="24"/>
      <c r="G122" s="36">
        <f>E122*F122</f>
        <v>0</v>
      </c>
    </row>
    <row r="123" spans="5:6" ht="12.75">
      <c r="E123" s="11"/>
      <c r="F123" s="24"/>
    </row>
    <row r="124" spans="1:7" ht="12.75">
      <c r="A124" s="5" t="s">
        <v>413</v>
      </c>
      <c r="B124" s="7"/>
      <c r="C124" s="6" t="s">
        <v>469</v>
      </c>
      <c r="D124" s="11" t="s">
        <v>177</v>
      </c>
      <c r="E124" s="11">
        <v>52</v>
      </c>
      <c r="F124" s="24"/>
      <c r="G124" s="36">
        <f>E124*F124</f>
        <v>0</v>
      </c>
    </row>
    <row r="125" spans="2:6" ht="12.75">
      <c r="B125" s="7"/>
      <c r="E125" s="11"/>
      <c r="F125" s="24"/>
    </row>
    <row r="126" spans="1:7" ht="12.75">
      <c r="A126" s="5" t="s">
        <v>415</v>
      </c>
      <c r="B126" s="7"/>
      <c r="C126" s="6" t="s">
        <v>470</v>
      </c>
      <c r="D126" s="11" t="s">
        <v>177</v>
      </c>
      <c r="E126" s="11">
        <v>36</v>
      </c>
      <c r="F126" s="24"/>
      <c r="G126" s="36">
        <f aca="true" t="shared" si="0" ref="G126:G136">E126*F126</f>
        <v>0</v>
      </c>
    </row>
    <row r="127" spans="2:6" ht="12.75">
      <c r="B127" s="7"/>
      <c r="E127" s="11"/>
      <c r="F127" s="24"/>
    </row>
    <row r="128" spans="1:7" ht="12.75">
      <c r="A128" s="5" t="s">
        <v>420</v>
      </c>
      <c r="B128" s="7"/>
      <c r="C128" s="6" t="s">
        <v>471</v>
      </c>
      <c r="D128" s="11" t="s">
        <v>177</v>
      </c>
      <c r="E128" s="11">
        <v>21</v>
      </c>
      <c r="F128" s="24"/>
      <c r="G128" s="36">
        <f t="shared" si="0"/>
        <v>0</v>
      </c>
    </row>
    <row r="129" spans="5:6" ht="12.75">
      <c r="E129" s="11"/>
      <c r="F129" s="24"/>
    </row>
    <row r="130" spans="1:7" ht="15.75">
      <c r="A130" s="5" t="s">
        <v>423</v>
      </c>
      <c r="C130" s="6" t="s">
        <v>576</v>
      </c>
      <c r="D130" s="11" t="s">
        <v>177</v>
      </c>
      <c r="E130" s="11">
        <v>2240</v>
      </c>
      <c r="F130" s="24"/>
      <c r="G130" s="36">
        <f t="shared" si="0"/>
        <v>0</v>
      </c>
    </row>
    <row r="131" spans="5:6" ht="12.75">
      <c r="E131" s="11"/>
      <c r="F131" s="24"/>
    </row>
    <row r="132" spans="1:7" ht="15.75">
      <c r="A132" s="5" t="s">
        <v>425</v>
      </c>
      <c r="C132" s="6" t="s">
        <v>577</v>
      </c>
      <c r="D132" s="11" t="s">
        <v>177</v>
      </c>
      <c r="E132" s="11">
        <v>510</v>
      </c>
      <c r="F132" s="24"/>
      <c r="G132" s="36">
        <f t="shared" si="0"/>
        <v>0</v>
      </c>
    </row>
    <row r="133" spans="5:6" ht="12.75">
      <c r="E133" s="11"/>
      <c r="F133" s="24"/>
    </row>
    <row r="134" spans="1:7" ht="15.75">
      <c r="A134" s="5" t="s">
        <v>428</v>
      </c>
      <c r="C134" s="6" t="s">
        <v>578</v>
      </c>
      <c r="D134" s="11" t="s">
        <v>177</v>
      </c>
      <c r="E134" s="11">
        <v>560</v>
      </c>
      <c r="F134" s="24"/>
      <c r="G134" s="36">
        <f t="shared" si="0"/>
        <v>0</v>
      </c>
    </row>
    <row r="135" spans="5:6" ht="12.75">
      <c r="E135" s="11"/>
      <c r="F135" s="24"/>
    </row>
    <row r="136" spans="1:7" ht="15.75">
      <c r="A136" s="5" t="s">
        <v>431</v>
      </c>
      <c r="C136" s="6" t="s">
        <v>579</v>
      </c>
      <c r="D136" s="11" t="s">
        <v>177</v>
      </c>
      <c r="E136" s="11">
        <v>225</v>
      </c>
      <c r="F136" s="24"/>
      <c r="G136" s="36">
        <f t="shared" si="0"/>
        <v>0</v>
      </c>
    </row>
    <row r="137" spans="5:6" ht="12.75">
      <c r="E137" s="11"/>
      <c r="F137" s="24"/>
    </row>
    <row r="138" spans="1:7" ht="15.75">
      <c r="A138" s="5" t="s">
        <v>433</v>
      </c>
      <c r="C138" s="6" t="s">
        <v>580</v>
      </c>
      <c r="D138" s="11" t="s">
        <v>177</v>
      </c>
      <c r="E138" s="11">
        <v>1880</v>
      </c>
      <c r="F138" s="24"/>
      <c r="G138" s="36">
        <f aca="true" t="shared" si="1" ref="G138:G156">E138*F138</f>
        <v>0</v>
      </c>
    </row>
    <row r="139" spans="5:6" ht="12.75">
      <c r="E139" s="11"/>
      <c r="F139" s="24"/>
    </row>
    <row r="140" spans="1:7" ht="15.75">
      <c r="A140" s="5" t="s">
        <v>435</v>
      </c>
      <c r="C140" s="6" t="s">
        <v>581</v>
      </c>
      <c r="D140" s="11" t="s">
        <v>177</v>
      </c>
      <c r="E140" s="11">
        <v>75</v>
      </c>
      <c r="F140" s="24"/>
      <c r="G140" s="36">
        <f t="shared" si="1"/>
        <v>0</v>
      </c>
    </row>
    <row r="141" spans="5:6" ht="12.75">
      <c r="E141" s="11"/>
      <c r="F141" s="24"/>
    </row>
    <row r="142" spans="1:7" ht="15.75">
      <c r="A142" s="5" t="s">
        <v>437</v>
      </c>
      <c r="C142" s="16" t="s">
        <v>1037</v>
      </c>
      <c r="D142" s="11" t="s">
        <v>177</v>
      </c>
      <c r="E142" s="11">
        <v>75</v>
      </c>
      <c r="F142" s="24"/>
      <c r="G142" s="36">
        <f t="shared" si="1"/>
        <v>0</v>
      </c>
    </row>
    <row r="143" spans="5:6" ht="12.75">
      <c r="E143" s="11"/>
      <c r="F143" s="24"/>
    </row>
    <row r="144" spans="1:7" ht="12.75">
      <c r="A144" s="5" t="s">
        <v>439</v>
      </c>
      <c r="C144" s="6" t="s">
        <v>1036</v>
      </c>
      <c r="D144" s="11" t="s">
        <v>177</v>
      </c>
      <c r="E144" s="11">
        <v>6</v>
      </c>
      <c r="F144" s="24"/>
      <c r="G144" s="36">
        <f t="shared" si="1"/>
        <v>0</v>
      </c>
    </row>
    <row r="145" spans="5:6" ht="12.75">
      <c r="E145" s="11"/>
      <c r="F145" s="24"/>
    </row>
    <row r="146" spans="1:7" ht="12.75">
      <c r="A146" s="5" t="s">
        <v>442</v>
      </c>
      <c r="C146" s="6" t="s">
        <v>1035</v>
      </c>
      <c r="D146" s="11" t="s">
        <v>177</v>
      </c>
      <c r="E146" s="11">
        <v>30</v>
      </c>
      <c r="F146" s="24"/>
      <c r="G146" s="36">
        <f t="shared" si="1"/>
        <v>0</v>
      </c>
    </row>
    <row r="147" spans="5:6" ht="12.75">
      <c r="E147" s="11"/>
      <c r="F147" s="24"/>
    </row>
    <row r="148" spans="1:7" ht="12.75">
      <c r="A148" s="5" t="s">
        <v>444</v>
      </c>
      <c r="C148" s="6" t="s">
        <v>1034</v>
      </c>
      <c r="D148" s="11" t="s">
        <v>177</v>
      </c>
      <c r="E148" s="11">
        <v>180</v>
      </c>
      <c r="F148" s="24"/>
      <c r="G148" s="36">
        <f t="shared" si="1"/>
        <v>0</v>
      </c>
    </row>
    <row r="149" spans="5:6" ht="12.75">
      <c r="E149" s="11"/>
      <c r="F149" s="24"/>
    </row>
    <row r="150" spans="1:7" ht="12.75">
      <c r="A150" s="5" t="s">
        <v>446</v>
      </c>
      <c r="C150" s="6" t="s">
        <v>1033</v>
      </c>
      <c r="D150" s="11" t="s">
        <v>177</v>
      </c>
      <c r="E150" s="11">
        <v>1150</v>
      </c>
      <c r="F150" s="24"/>
      <c r="G150" s="36">
        <f t="shared" si="1"/>
        <v>0</v>
      </c>
    </row>
    <row r="151" spans="5:6" ht="12.75">
      <c r="E151" s="11"/>
      <c r="F151" s="24"/>
    </row>
    <row r="152" spans="1:7" ht="12.75">
      <c r="A152" s="5" t="s">
        <v>449</v>
      </c>
      <c r="C152" s="6" t="s">
        <v>1032</v>
      </c>
      <c r="D152" s="11" t="s">
        <v>177</v>
      </c>
      <c r="E152" s="11">
        <v>245</v>
      </c>
      <c r="F152" s="24"/>
      <c r="G152" s="36">
        <f t="shared" si="1"/>
        <v>0</v>
      </c>
    </row>
    <row r="153" spans="5:6" ht="12.75">
      <c r="E153" s="11"/>
      <c r="F153" s="24"/>
    </row>
    <row r="154" spans="1:7" ht="12.75">
      <c r="A154" s="5" t="s">
        <v>452</v>
      </c>
      <c r="C154" s="6" t="s">
        <v>1031</v>
      </c>
      <c r="D154" s="11" t="s">
        <v>177</v>
      </c>
      <c r="E154" s="11">
        <v>25</v>
      </c>
      <c r="F154" s="24"/>
      <c r="G154" s="36">
        <f t="shared" si="1"/>
        <v>0</v>
      </c>
    </row>
    <row r="155" spans="5:6" ht="12.75">
      <c r="E155" s="11"/>
      <c r="F155" s="24"/>
    </row>
    <row r="156" spans="1:7" ht="12.75">
      <c r="A156" s="5" t="s">
        <v>454</v>
      </c>
      <c r="C156" s="6" t="s">
        <v>1030</v>
      </c>
      <c r="D156" s="11" t="s">
        <v>177</v>
      </c>
      <c r="E156" s="11">
        <v>85</v>
      </c>
      <c r="F156" s="24"/>
      <c r="G156" s="36">
        <f t="shared" si="1"/>
        <v>0</v>
      </c>
    </row>
    <row r="157" spans="5:6" ht="12.75">
      <c r="E157" s="11"/>
      <c r="F157" s="24"/>
    </row>
    <row r="158" spans="1:7" ht="12.75">
      <c r="A158" s="5" t="s">
        <v>456</v>
      </c>
      <c r="C158" s="6" t="s">
        <v>1029</v>
      </c>
      <c r="D158" s="11" t="s">
        <v>177</v>
      </c>
      <c r="E158" s="11">
        <v>145</v>
      </c>
      <c r="F158" s="24"/>
      <c r="G158" s="36">
        <f aca="true" t="shared" si="2" ref="G158:G166">E158*F158</f>
        <v>0</v>
      </c>
    </row>
    <row r="159" spans="5:6" ht="12.75">
      <c r="E159" s="11"/>
      <c r="F159" s="24"/>
    </row>
    <row r="160" spans="1:7" ht="12.75">
      <c r="A160" s="5" t="s">
        <v>458</v>
      </c>
      <c r="C160" s="6" t="s">
        <v>1028</v>
      </c>
      <c r="D160" s="11" t="s">
        <v>177</v>
      </c>
      <c r="E160" s="11">
        <v>26</v>
      </c>
      <c r="F160" s="24"/>
      <c r="G160" s="36">
        <f t="shared" si="2"/>
        <v>0</v>
      </c>
    </row>
    <row r="161" spans="5:6" ht="12.75">
      <c r="E161" s="11"/>
      <c r="F161" s="24"/>
    </row>
    <row r="162" spans="1:7" ht="12.75">
      <c r="A162" s="5" t="s">
        <v>460</v>
      </c>
      <c r="C162" s="6" t="s">
        <v>1027</v>
      </c>
      <c r="D162" s="11" t="s">
        <v>177</v>
      </c>
      <c r="E162" s="11">
        <v>25</v>
      </c>
      <c r="F162" s="24"/>
      <c r="G162" s="36">
        <f t="shared" si="2"/>
        <v>0</v>
      </c>
    </row>
    <row r="163" spans="5:6" ht="12.75">
      <c r="E163" s="11"/>
      <c r="F163" s="24"/>
    </row>
    <row r="164" spans="1:7" ht="12.75">
      <c r="A164" s="5" t="s">
        <v>462</v>
      </c>
      <c r="C164" s="6" t="s">
        <v>1021</v>
      </c>
      <c r="D164" s="11" t="s">
        <v>177</v>
      </c>
      <c r="E164" s="11">
        <v>12</v>
      </c>
      <c r="F164" s="24"/>
      <c r="G164" s="36">
        <f t="shared" si="2"/>
        <v>0</v>
      </c>
    </row>
    <row r="165" spans="5:6" ht="12.75">
      <c r="E165" s="11"/>
      <c r="F165" s="24"/>
    </row>
    <row r="166" spans="1:7" ht="12.75">
      <c r="A166" s="5" t="s">
        <v>464</v>
      </c>
      <c r="C166" s="6" t="s">
        <v>1022</v>
      </c>
      <c r="D166" s="11" t="s">
        <v>177</v>
      </c>
      <c r="E166" s="11">
        <v>45</v>
      </c>
      <c r="F166" s="24"/>
      <c r="G166" s="36">
        <f t="shared" si="2"/>
        <v>0</v>
      </c>
    </row>
    <row r="167" spans="5:6" ht="12.75">
      <c r="E167" s="11"/>
      <c r="F167" s="24"/>
    </row>
    <row r="168" spans="1:7" ht="12.75">
      <c r="A168" s="5" t="s">
        <v>465</v>
      </c>
      <c r="C168" s="6" t="s">
        <v>1023</v>
      </c>
      <c r="D168" s="11" t="s">
        <v>177</v>
      </c>
      <c r="E168" s="11">
        <v>25</v>
      </c>
      <c r="F168" s="24"/>
      <c r="G168" s="36">
        <f aca="true" t="shared" si="3" ref="G168:G176">E168*F168</f>
        <v>0</v>
      </c>
    </row>
    <row r="169" spans="5:6" ht="12.75">
      <c r="E169" s="11"/>
      <c r="F169" s="24"/>
    </row>
    <row r="170" spans="1:7" ht="12.75">
      <c r="A170" s="5" t="s">
        <v>466</v>
      </c>
      <c r="C170" s="6" t="s">
        <v>1024</v>
      </c>
      <c r="D170" s="11" t="s">
        <v>177</v>
      </c>
      <c r="E170" s="11">
        <v>14</v>
      </c>
      <c r="F170" s="24"/>
      <c r="G170" s="36">
        <f t="shared" si="3"/>
        <v>0</v>
      </c>
    </row>
    <row r="171" spans="5:6" ht="12.75">
      <c r="E171" s="11"/>
      <c r="F171" s="24"/>
    </row>
    <row r="172" spans="1:7" ht="12.75">
      <c r="A172" s="5" t="s">
        <v>472</v>
      </c>
      <c r="C172" s="6" t="s">
        <v>1025</v>
      </c>
      <c r="D172" s="11" t="s">
        <v>177</v>
      </c>
      <c r="E172" s="11">
        <v>5</v>
      </c>
      <c r="F172" s="24"/>
      <c r="G172" s="36">
        <f t="shared" si="3"/>
        <v>0</v>
      </c>
    </row>
    <row r="173" spans="5:6" ht="12.75">
      <c r="E173" s="11"/>
      <c r="F173" s="24"/>
    </row>
    <row r="174" spans="1:7" ht="12.75">
      <c r="A174" s="5" t="s">
        <v>473</v>
      </c>
      <c r="C174" s="6" t="s">
        <v>1026</v>
      </c>
      <c r="D174" s="11" t="s">
        <v>174</v>
      </c>
      <c r="E174" s="11">
        <v>63</v>
      </c>
      <c r="F174" s="24"/>
      <c r="G174" s="36">
        <f t="shared" si="3"/>
        <v>0</v>
      </c>
    </row>
    <row r="175" spans="5:6" ht="12.75">
      <c r="E175" s="11"/>
      <c r="F175" s="24"/>
    </row>
    <row r="176" spans="1:7" ht="24" customHeight="1">
      <c r="A176" s="5" t="s">
        <v>474</v>
      </c>
      <c r="C176" s="6" t="s">
        <v>892</v>
      </c>
      <c r="D176" s="11" t="s">
        <v>177</v>
      </c>
      <c r="E176" s="11">
        <v>140</v>
      </c>
      <c r="F176" s="24"/>
      <c r="G176" s="36">
        <f t="shared" si="3"/>
        <v>0</v>
      </c>
    </row>
    <row r="177" spans="3:6" ht="12.75">
      <c r="C177" s="16"/>
      <c r="E177" s="11"/>
      <c r="F177" s="24"/>
    </row>
    <row r="178" spans="1:7" ht="25.5">
      <c r="A178" s="5" t="s">
        <v>475</v>
      </c>
      <c r="C178" s="6" t="s">
        <v>890</v>
      </c>
      <c r="D178" s="11" t="s">
        <v>174</v>
      </c>
      <c r="E178" s="11">
        <v>16</v>
      </c>
      <c r="F178" s="24"/>
      <c r="G178" s="36">
        <f aca="true" t="shared" si="4" ref="G178:G192">E178*F178</f>
        <v>0</v>
      </c>
    </row>
    <row r="179" spans="5:6" ht="12.75">
      <c r="E179" s="11"/>
      <c r="F179" s="24"/>
    </row>
    <row r="180" spans="1:7" ht="23.25" customHeight="1">
      <c r="A180" s="5" t="s">
        <v>476</v>
      </c>
      <c r="C180" s="6" t="s">
        <v>891</v>
      </c>
      <c r="D180" s="11" t="s">
        <v>174</v>
      </c>
      <c r="E180" s="11">
        <v>48</v>
      </c>
      <c r="F180" s="24"/>
      <c r="G180" s="36">
        <f t="shared" si="4"/>
        <v>0</v>
      </c>
    </row>
    <row r="181" spans="5:6" ht="12.75">
      <c r="E181" s="11"/>
      <c r="F181" s="24"/>
    </row>
    <row r="182" spans="1:7" ht="25.5">
      <c r="A182" s="5" t="s">
        <v>477</v>
      </c>
      <c r="C182" s="6" t="s">
        <v>893</v>
      </c>
      <c r="D182" s="11" t="s">
        <v>174</v>
      </c>
      <c r="E182" s="11">
        <v>1</v>
      </c>
      <c r="F182" s="24"/>
      <c r="G182" s="36">
        <f t="shared" si="4"/>
        <v>0</v>
      </c>
    </row>
    <row r="183" spans="5:6" ht="12.75">
      <c r="E183" s="11"/>
      <c r="F183" s="24"/>
    </row>
    <row r="184" spans="1:7" ht="12.75">
      <c r="A184" s="5" t="s">
        <v>478</v>
      </c>
      <c r="C184" s="6" t="s">
        <v>894</v>
      </c>
      <c r="D184" s="11" t="s">
        <v>174</v>
      </c>
      <c r="E184" s="11">
        <v>3</v>
      </c>
      <c r="F184" s="24"/>
      <c r="G184" s="36">
        <f t="shared" si="4"/>
        <v>0</v>
      </c>
    </row>
    <row r="185" spans="5:6" ht="12.75">
      <c r="E185" s="11"/>
      <c r="F185" s="24"/>
    </row>
    <row r="186" spans="1:7" ht="12.75">
      <c r="A186" s="5" t="s">
        <v>479</v>
      </c>
      <c r="C186" s="6" t="s">
        <v>895</v>
      </c>
      <c r="D186" s="11" t="s">
        <v>174</v>
      </c>
      <c r="E186" s="11">
        <v>33</v>
      </c>
      <c r="F186" s="24"/>
      <c r="G186" s="36">
        <f t="shared" si="4"/>
        <v>0</v>
      </c>
    </row>
    <row r="187" spans="5:6" ht="12.75">
      <c r="E187" s="11"/>
      <c r="F187" s="24"/>
    </row>
    <row r="188" spans="1:7" ht="12.75">
      <c r="A188" s="5" t="s">
        <v>480</v>
      </c>
      <c r="C188" s="6" t="s">
        <v>896</v>
      </c>
      <c r="D188" s="11" t="s">
        <v>174</v>
      </c>
      <c r="E188" s="11">
        <v>101</v>
      </c>
      <c r="F188" s="24"/>
      <c r="G188" s="36">
        <f t="shared" si="4"/>
        <v>0</v>
      </c>
    </row>
    <row r="189" spans="5:6" ht="12.75">
      <c r="E189" s="11"/>
      <c r="F189" s="24"/>
    </row>
    <row r="190" spans="1:7" ht="12.75">
      <c r="A190" s="5" t="s">
        <v>481</v>
      </c>
      <c r="C190" s="6" t="s">
        <v>897</v>
      </c>
      <c r="D190" s="11" t="s">
        <v>174</v>
      </c>
      <c r="E190" s="11">
        <v>2</v>
      </c>
      <c r="F190" s="24"/>
      <c r="G190" s="36">
        <f t="shared" si="4"/>
        <v>0</v>
      </c>
    </row>
    <row r="191" spans="5:6" ht="12.75">
      <c r="E191" s="11"/>
      <c r="F191" s="24"/>
    </row>
    <row r="192" spans="1:7" ht="12.75">
      <c r="A192" s="5" t="s">
        <v>482</v>
      </c>
      <c r="C192" s="6" t="s">
        <v>898</v>
      </c>
      <c r="D192" s="11" t="s">
        <v>174</v>
      </c>
      <c r="E192" s="11">
        <v>1</v>
      </c>
      <c r="F192" s="24"/>
      <c r="G192" s="36">
        <f t="shared" si="4"/>
        <v>0</v>
      </c>
    </row>
    <row r="193" spans="5:6" ht="12.75">
      <c r="E193" s="11"/>
      <c r="F193" s="24"/>
    </row>
    <row r="194" spans="1:7" ht="13.5" customHeight="1">
      <c r="A194" s="5" t="s">
        <v>483</v>
      </c>
      <c r="C194" s="6" t="s">
        <v>899</v>
      </c>
      <c r="D194" s="11" t="s">
        <v>174</v>
      </c>
      <c r="E194" s="11">
        <v>1</v>
      </c>
      <c r="F194" s="24"/>
      <c r="G194" s="36">
        <f>E194*F194</f>
        <v>0</v>
      </c>
    </row>
    <row r="195" spans="5:6" ht="12.75">
      <c r="E195" s="11"/>
      <c r="F195" s="24"/>
    </row>
    <row r="196" spans="1:7" ht="12.75">
      <c r="A196" s="5" t="s">
        <v>484</v>
      </c>
      <c r="C196" s="6" t="s">
        <v>900</v>
      </c>
      <c r="D196" s="11" t="s">
        <v>174</v>
      </c>
      <c r="E196" s="11">
        <v>4</v>
      </c>
      <c r="F196" s="24"/>
      <c r="G196" s="36">
        <f>E196*F196</f>
        <v>0</v>
      </c>
    </row>
    <row r="197" spans="5:6" ht="12.75">
      <c r="E197" s="11"/>
      <c r="F197" s="24"/>
    </row>
    <row r="198" spans="1:7" ht="12.75">
      <c r="A198" s="5" t="s">
        <v>485</v>
      </c>
      <c r="C198" s="6" t="s">
        <v>1020</v>
      </c>
      <c r="D198" s="11" t="s">
        <v>174</v>
      </c>
      <c r="E198" s="11">
        <v>1</v>
      </c>
      <c r="F198" s="24"/>
      <c r="G198" s="36">
        <f>E198*F198</f>
        <v>0</v>
      </c>
    </row>
    <row r="199" spans="5:6" ht="12.75">
      <c r="E199" s="11"/>
      <c r="F199" s="24"/>
    </row>
    <row r="200" spans="1:7" ht="51">
      <c r="A200" s="5" t="s">
        <v>486</v>
      </c>
      <c r="C200" s="6" t="s">
        <v>901</v>
      </c>
      <c r="D200" s="11" t="s">
        <v>177</v>
      </c>
      <c r="E200" s="11">
        <v>2</v>
      </c>
      <c r="F200" s="24"/>
      <c r="G200" s="36">
        <f>E200*F200</f>
        <v>0</v>
      </c>
    </row>
    <row r="201" spans="5:6" ht="12.75">
      <c r="E201" s="11"/>
      <c r="F201" s="24"/>
    </row>
    <row r="202" spans="1:7" ht="12.75">
      <c r="A202" s="5" t="s">
        <v>487</v>
      </c>
      <c r="C202" s="6" t="s">
        <v>902</v>
      </c>
      <c r="D202" s="11" t="s">
        <v>174</v>
      </c>
      <c r="E202" s="11">
        <v>21</v>
      </c>
      <c r="F202" s="24"/>
      <c r="G202" s="36">
        <f aca="true" t="shared" si="5" ref="G202:G216">E202*F202</f>
        <v>0</v>
      </c>
    </row>
    <row r="203" spans="5:6" ht="12.75">
      <c r="E203" s="11"/>
      <c r="F203" s="24"/>
    </row>
    <row r="204" spans="1:7" ht="12.75">
      <c r="A204" s="5" t="s">
        <v>488</v>
      </c>
      <c r="C204" s="6" t="s">
        <v>903</v>
      </c>
      <c r="D204" s="11" t="s">
        <v>174</v>
      </c>
      <c r="E204" s="11">
        <v>2</v>
      </c>
      <c r="F204" s="24"/>
      <c r="G204" s="36">
        <f t="shared" si="5"/>
        <v>0</v>
      </c>
    </row>
    <row r="205" spans="5:6" ht="12.75">
      <c r="E205" s="11"/>
      <c r="F205" s="24"/>
    </row>
    <row r="206" spans="1:7" ht="12.75">
      <c r="A206" s="5" t="s">
        <v>489</v>
      </c>
      <c r="C206" s="6" t="s">
        <v>904</v>
      </c>
      <c r="D206" s="11" t="s">
        <v>174</v>
      </c>
      <c r="E206" s="11">
        <v>6</v>
      </c>
      <c r="F206" s="24"/>
      <c r="G206" s="36">
        <f t="shared" si="5"/>
        <v>0</v>
      </c>
    </row>
    <row r="207" spans="5:6" ht="12.75">
      <c r="E207" s="11"/>
      <c r="F207" s="24"/>
    </row>
    <row r="208" spans="1:7" ht="12.75">
      <c r="A208" s="5" t="s">
        <v>490</v>
      </c>
      <c r="C208" s="6" t="s">
        <v>905</v>
      </c>
      <c r="D208" s="11" t="s">
        <v>174</v>
      </c>
      <c r="E208" s="11">
        <v>9</v>
      </c>
      <c r="F208" s="24"/>
      <c r="G208" s="36">
        <f t="shared" si="5"/>
        <v>0</v>
      </c>
    </row>
    <row r="209" spans="5:6" ht="12.75">
      <c r="E209" s="11"/>
      <c r="F209" s="24"/>
    </row>
    <row r="210" spans="1:7" ht="12.75">
      <c r="A210" s="5" t="s">
        <v>491</v>
      </c>
      <c r="C210" s="6" t="s">
        <v>906</v>
      </c>
      <c r="D210" s="11" t="s">
        <v>174</v>
      </c>
      <c r="E210" s="11">
        <v>1</v>
      </c>
      <c r="F210" s="24"/>
      <c r="G210" s="36">
        <f t="shared" si="5"/>
        <v>0</v>
      </c>
    </row>
    <row r="211" spans="5:6" ht="12.75">
      <c r="E211" s="11"/>
      <c r="F211" s="24"/>
    </row>
    <row r="212" spans="1:7" ht="25.5">
      <c r="A212" s="5" t="s">
        <v>492</v>
      </c>
      <c r="C212" s="6" t="s">
        <v>907</v>
      </c>
      <c r="D212" s="11" t="s">
        <v>247</v>
      </c>
      <c r="E212" s="11">
        <v>7</v>
      </c>
      <c r="F212" s="24"/>
      <c r="G212" s="36">
        <f t="shared" si="5"/>
        <v>0</v>
      </c>
    </row>
    <row r="213" spans="5:6" ht="12.75">
      <c r="E213" s="11"/>
      <c r="F213" s="24"/>
    </row>
    <row r="214" spans="1:7" ht="12.75">
      <c r="A214" s="5" t="s">
        <v>493</v>
      </c>
      <c r="C214" s="6" t="s">
        <v>908</v>
      </c>
      <c r="D214" s="11" t="s">
        <v>174</v>
      </c>
      <c r="E214" s="11">
        <v>2</v>
      </c>
      <c r="F214" s="24"/>
      <c r="G214" s="36">
        <f t="shared" si="5"/>
        <v>0</v>
      </c>
    </row>
    <row r="215" spans="5:6" ht="12.75">
      <c r="E215" s="11"/>
      <c r="F215" s="24"/>
    </row>
    <row r="216" spans="1:7" ht="38.25">
      <c r="A216" s="5" t="s">
        <v>494</v>
      </c>
      <c r="B216" s="7"/>
      <c r="C216" s="6" t="s">
        <v>909</v>
      </c>
      <c r="D216" s="11" t="s">
        <v>174</v>
      </c>
      <c r="E216" s="11">
        <v>1</v>
      </c>
      <c r="F216" s="24"/>
      <c r="G216" s="36">
        <f t="shared" si="5"/>
        <v>0</v>
      </c>
    </row>
    <row r="217" spans="5:6" ht="12.75">
      <c r="E217" s="11"/>
      <c r="F217" s="24"/>
    </row>
    <row r="218" spans="1:7" ht="12.75">
      <c r="A218" s="5" t="s">
        <v>495</v>
      </c>
      <c r="C218" s="6" t="s">
        <v>889</v>
      </c>
      <c r="D218" s="11" t="s">
        <v>296</v>
      </c>
      <c r="E218" s="85">
        <v>0.03</v>
      </c>
      <c r="F218" s="24">
        <f>SUM(G122:G216)</f>
        <v>0</v>
      </c>
      <c r="G218" s="36">
        <f>E218*F218</f>
        <v>0</v>
      </c>
    </row>
    <row r="219" spans="5:6" ht="12.75">
      <c r="E219" s="11"/>
      <c r="F219" s="24"/>
    </row>
    <row r="220" spans="1:7" ht="12.75">
      <c r="A220" s="5" t="s">
        <v>496</v>
      </c>
      <c r="C220" s="6" t="s">
        <v>910</v>
      </c>
      <c r="D220" s="11" t="s">
        <v>497</v>
      </c>
      <c r="E220" s="11">
        <v>15</v>
      </c>
      <c r="F220" s="24"/>
      <c r="G220" s="36">
        <f>E220*F220</f>
        <v>0</v>
      </c>
    </row>
    <row r="221" spans="5:6" ht="12.75">
      <c r="E221" s="11"/>
      <c r="F221" s="24"/>
    </row>
    <row r="222" spans="1:7" ht="12.75">
      <c r="A222" s="5" t="s">
        <v>498</v>
      </c>
      <c r="C222" s="6" t="s">
        <v>911</v>
      </c>
      <c r="D222" s="11" t="s">
        <v>247</v>
      </c>
      <c r="E222" s="11">
        <v>1</v>
      </c>
      <c r="F222" s="24"/>
      <c r="G222" s="36">
        <f>E222*F222</f>
        <v>0</v>
      </c>
    </row>
    <row r="223" spans="1:254" ht="12.75">
      <c r="A223" s="22"/>
      <c r="B223" s="22"/>
      <c r="C223" s="23" t="s">
        <v>499</v>
      </c>
      <c r="D223" s="84"/>
      <c r="E223" s="84"/>
      <c r="F223" s="44"/>
      <c r="G223" s="49">
        <f>SUM(G119:G222)</f>
        <v>0</v>
      </c>
      <c r="H223" s="4"/>
      <c r="I223" s="5"/>
      <c r="J223" s="6"/>
      <c r="L223" s="11"/>
      <c r="M223" s="6"/>
      <c r="N223" s="4"/>
      <c r="O223" s="4"/>
      <c r="P223" s="5"/>
      <c r="Q223" s="6"/>
      <c r="S223" s="11"/>
      <c r="T223" s="6"/>
      <c r="U223" s="4"/>
      <c r="V223" s="4"/>
      <c r="W223" s="5"/>
      <c r="X223" s="6"/>
      <c r="Z223" s="11"/>
      <c r="AA223" s="6"/>
      <c r="AB223" s="4"/>
      <c r="AC223" s="4"/>
      <c r="AD223" s="5"/>
      <c r="AE223" s="6"/>
      <c r="AG223" s="11"/>
      <c r="AH223" s="6"/>
      <c r="AI223" s="4"/>
      <c r="AJ223" s="4"/>
      <c r="AK223" s="5"/>
      <c r="AL223" s="6"/>
      <c r="AN223" s="11"/>
      <c r="AO223" s="6"/>
      <c r="AP223" s="4"/>
      <c r="AQ223" s="4"/>
      <c r="AR223" s="5"/>
      <c r="AS223" s="6"/>
      <c r="AU223" s="11"/>
      <c r="AV223" s="6"/>
      <c r="AW223" s="4"/>
      <c r="AX223" s="4"/>
      <c r="AY223" s="5"/>
      <c r="AZ223" s="6"/>
      <c r="BB223" s="11"/>
      <c r="BC223" s="6"/>
      <c r="BD223" s="4"/>
      <c r="BE223" s="4"/>
      <c r="BF223" s="5"/>
      <c r="BG223" s="6"/>
      <c r="BI223" s="11"/>
      <c r="BJ223" s="6"/>
      <c r="BK223" s="4"/>
      <c r="BL223" s="4"/>
      <c r="BM223" s="5"/>
      <c r="BN223" s="6"/>
      <c r="BP223" s="11"/>
      <c r="BQ223" s="6"/>
      <c r="BR223" s="4"/>
      <c r="BS223" s="4"/>
      <c r="BT223" s="5"/>
      <c r="BU223" s="6"/>
      <c r="BW223" s="11"/>
      <c r="BX223" s="6"/>
      <c r="BY223" s="4"/>
      <c r="BZ223" s="4"/>
      <c r="CA223" s="5"/>
      <c r="CB223" s="6"/>
      <c r="CD223" s="11"/>
      <c r="CE223" s="6"/>
      <c r="CF223" s="4"/>
      <c r="CG223" s="4"/>
      <c r="CH223" s="5"/>
      <c r="CI223" s="6"/>
      <c r="CK223" s="11"/>
      <c r="CL223" s="6"/>
      <c r="CM223" s="4"/>
      <c r="CN223" s="4"/>
      <c r="CO223" s="5"/>
      <c r="CP223" s="6"/>
      <c r="CR223" s="11"/>
      <c r="CS223" s="6"/>
      <c r="CT223" s="4"/>
      <c r="CU223" s="4"/>
      <c r="CV223" s="5"/>
      <c r="CW223" s="6"/>
      <c r="CY223" s="11"/>
      <c r="CZ223" s="6"/>
      <c r="DA223" s="4"/>
      <c r="DB223" s="4"/>
      <c r="DC223" s="5"/>
      <c r="DD223" s="6"/>
      <c r="DF223" s="11"/>
      <c r="DG223" s="6"/>
      <c r="DH223" s="4"/>
      <c r="DI223" s="4"/>
      <c r="DJ223" s="5"/>
      <c r="DK223" s="6"/>
      <c r="DM223" s="11"/>
      <c r="DN223" s="6"/>
      <c r="DO223" s="4"/>
      <c r="DP223" s="4"/>
      <c r="DQ223" s="5"/>
      <c r="DR223" s="6"/>
      <c r="DT223" s="11"/>
      <c r="DU223" s="6"/>
      <c r="DV223" s="4"/>
      <c r="DW223" s="4"/>
      <c r="DX223" s="5"/>
      <c r="DY223" s="6"/>
      <c r="EA223" s="11"/>
      <c r="EB223" s="6"/>
      <c r="EC223" s="4"/>
      <c r="ED223" s="4"/>
      <c r="EE223" s="5"/>
      <c r="EF223" s="6"/>
      <c r="EH223" s="11"/>
      <c r="EI223" s="6"/>
      <c r="EJ223" s="4"/>
      <c r="EK223" s="4"/>
      <c r="EL223" s="5"/>
      <c r="EM223" s="6"/>
      <c r="EO223" s="11"/>
      <c r="EP223" s="6"/>
      <c r="EQ223" s="4"/>
      <c r="ER223" s="4"/>
      <c r="ES223" s="5"/>
      <c r="ET223" s="6"/>
      <c r="EV223" s="11"/>
      <c r="EW223" s="6"/>
      <c r="EX223" s="4"/>
      <c r="EY223" s="4"/>
      <c r="EZ223" s="5"/>
      <c r="FA223" s="6"/>
      <c r="FC223" s="11"/>
      <c r="FD223" s="6"/>
      <c r="FE223" s="4"/>
      <c r="FF223" s="4"/>
      <c r="FG223" s="5"/>
      <c r="FH223" s="6"/>
      <c r="FJ223" s="11"/>
      <c r="FK223" s="6"/>
      <c r="FL223" s="4"/>
      <c r="FM223" s="4"/>
      <c r="FN223" s="5"/>
      <c r="FO223" s="6"/>
      <c r="FQ223" s="11"/>
      <c r="FR223" s="6"/>
      <c r="FS223" s="4"/>
      <c r="FT223" s="4"/>
      <c r="FU223" s="5"/>
      <c r="FV223" s="6"/>
      <c r="FX223" s="11"/>
      <c r="FY223" s="6"/>
      <c r="FZ223" s="4"/>
      <c r="GA223" s="4"/>
      <c r="GB223" s="5"/>
      <c r="GC223" s="6"/>
      <c r="GE223" s="11"/>
      <c r="GF223" s="6"/>
      <c r="GG223" s="4"/>
      <c r="GH223" s="4"/>
      <c r="GI223" s="5"/>
      <c r="GJ223" s="6"/>
      <c r="GL223" s="11"/>
      <c r="GM223" s="6"/>
      <c r="GN223" s="4"/>
      <c r="GO223" s="4"/>
      <c r="GP223" s="5"/>
      <c r="GQ223" s="6"/>
      <c r="GS223" s="11"/>
      <c r="GT223" s="6"/>
      <c r="GU223" s="4"/>
      <c r="GV223" s="4"/>
      <c r="GW223" s="5"/>
      <c r="GX223" s="6"/>
      <c r="GZ223" s="11"/>
      <c r="HA223" s="6"/>
      <c r="HB223" s="4"/>
      <c r="HC223" s="4"/>
      <c r="HD223" s="5"/>
      <c r="HE223" s="6"/>
      <c r="HG223" s="11"/>
      <c r="HH223" s="6"/>
      <c r="HI223" s="4"/>
      <c r="HJ223" s="4"/>
      <c r="HK223" s="5"/>
      <c r="HL223" s="6"/>
      <c r="HN223" s="11"/>
      <c r="HO223" s="6"/>
      <c r="HP223" s="4"/>
      <c r="HQ223" s="4"/>
      <c r="HR223" s="5"/>
      <c r="HS223" s="6"/>
      <c r="HU223" s="11"/>
      <c r="HV223" s="6"/>
      <c r="HW223" s="4"/>
      <c r="HX223" s="4"/>
      <c r="HY223" s="5"/>
      <c r="HZ223" s="6"/>
      <c r="IB223" s="11"/>
      <c r="IC223" s="6"/>
      <c r="ID223" s="4"/>
      <c r="IE223" s="4"/>
      <c r="IF223" s="5"/>
      <c r="IG223" s="6"/>
      <c r="II223" s="11"/>
      <c r="IJ223" s="6"/>
      <c r="IK223" s="4"/>
      <c r="IL223" s="4"/>
      <c r="IM223" s="5"/>
      <c r="IN223" s="6"/>
      <c r="IP223" s="11"/>
      <c r="IQ223" s="6"/>
      <c r="IR223" s="4"/>
      <c r="IS223" s="4"/>
      <c r="IT223" s="5"/>
    </row>
    <row r="224" spans="5:254" ht="12.75">
      <c r="E224" s="11"/>
      <c r="F224" s="24"/>
      <c r="H224" s="4"/>
      <c r="I224" s="5"/>
      <c r="J224" s="6"/>
      <c r="L224" s="11"/>
      <c r="M224" s="6"/>
      <c r="N224" s="4"/>
      <c r="O224" s="4"/>
      <c r="P224" s="5"/>
      <c r="Q224" s="6"/>
      <c r="S224" s="11"/>
      <c r="T224" s="6"/>
      <c r="U224" s="4"/>
      <c r="V224" s="4"/>
      <c r="W224" s="5"/>
      <c r="X224" s="6"/>
      <c r="Z224" s="11"/>
      <c r="AA224" s="6"/>
      <c r="AB224" s="4"/>
      <c r="AC224" s="4"/>
      <c r="AD224" s="5"/>
      <c r="AE224" s="6"/>
      <c r="AG224" s="11"/>
      <c r="AH224" s="6"/>
      <c r="AI224" s="4"/>
      <c r="AJ224" s="4"/>
      <c r="AK224" s="5"/>
      <c r="AL224" s="6"/>
      <c r="AN224" s="11"/>
      <c r="AO224" s="6"/>
      <c r="AP224" s="4"/>
      <c r="AQ224" s="4"/>
      <c r="AR224" s="5"/>
      <c r="AS224" s="6"/>
      <c r="AU224" s="11"/>
      <c r="AV224" s="6"/>
      <c r="AW224" s="4"/>
      <c r="AX224" s="4"/>
      <c r="AY224" s="5"/>
      <c r="AZ224" s="6"/>
      <c r="BB224" s="11"/>
      <c r="BC224" s="6"/>
      <c r="BD224" s="4"/>
      <c r="BE224" s="4"/>
      <c r="BF224" s="5"/>
      <c r="BG224" s="6"/>
      <c r="BI224" s="11"/>
      <c r="BJ224" s="6"/>
      <c r="BK224" s="4"/>
      <c r="BL224" s="4"/>
      <c r="BM224" s="5"/>
      <c r="BN224" s="6"/>
      <c r="BP224" s="11"/>
      <c r="BQ224" s="6"/>
      <c r="BR224" s="4"/>
      <c r="BS224" s="4"/>
      <c r="BT224" s="5"/>
      <c r="BU224" s="6"/>
      <c r="BW224" s="11"/>
      <c r="BX224" s="6"/>
      <c r="BY224" s="4"/>
      <c r="BZ224" s="4"/>
      <c r="CA224" s="5"/>
      <c r="CB224" s="6"/>
      <c r="CD224" s="11"/>
      <c r="CE224" s="6"/>
      <c r="CF224" s="4"/>
      <c r="CG224" s="4"/>
      <c r="CH224" s="5"/>
      <c r="CI224" s="6"/>
      <c r="CK224" s="11"/>
      <c r="CL224" s="6"/>
      <c r="CM224" s="4"/>
      <c r="CN224" s="4"/>
      <c r="CO224" s="5"/>
      <c r="CP224" s="6"/>
      <c r="CR224" s="11"/>
      <c r="CS224" s="6"/>
      <c r="CT224" s="4"/>
      <c r="CU224" s="4"/>
      <c r="CV224" s="5"/>
      <c r="CW224" s="6"/>
      <c r="CY224" s="11"/>
      <c r="CZ224" s="6"/>
      <c r="DA224" s="4"/>
      <c r="DB224" s="4"/>
      <c r="DC224" s="5"/>
      <c r="DD224" s="6"/>
      <c r="DF224" s="11"/>
      <c r="DG224" s="6"/>
      <c r="DH224" s="4"/>
      <c r="DI224" s="4"/>
      <c r="DJ224" s="5"/>
      <c r="DK224" s="6"/>
      <c r="DM224" s="11"/>
      <c r="DN224" s="6"/>
      <c r="DO224" s="4"/>
      <c r="DP224" s="4"/>
      <c r="DQ224" s="5"/>
      <c r="DR224" s="6"/>
      <c r="DT224" s="11"/>
      <c r="DU224" s="6"/>
      <c r="DV224" s="4"/>
      <c r="DW224" s="4"/>
      <c r="DX224" s="5"/>
      <c r="DY224" s="6"/>
      <c r="EA224" s="11"/>
      <c r="EB224" s="6"/>
      <c r="EC224" s="4"/>
      <c r="ED224" s="4"/>
      <c r="EE224" s="5"/>
      <c r="EF224" s="6"/>
      <c r="EH224" s="11"/>
      <c r="EI224" s="6"/>
      <c r="EJ224" s="4"/>
      <c r="EK224" s="4"/>
      <c r="EL224" s="5"/>
      <c r="EM224" s="6"/>
      <c r="EO224" s="11"/>
      <c r="EP224" s="6"/>
      <c r="EQ224" s="4"/>
      <c r="ER224" s="4"/>
      <c r="ES224" s="5"/>
      <c r="ET224" s="6"/>
      <c r="EV224" s="11"/>
      <c r="EW224" s="6"/>
      <c r="EX224" s="4"/>
      <c r="EY224" s="4"/>
      <c r="EZ224" s="5"/>
      <c r="FA224" s="6"/>
      <c r="FC224" s="11"/>
      <c r="FD224" s="6"/>
      <c r="FE224" s="4"/>
      <c r="FF224" s="4"/>
      <c r="FG224" s="5"/>
      <c r="FH224" s="6"/>
      <c r="FJ224" s="11"/>
      <c r="FK224" s="6"/>
      <c r="FL224" s="4"/>
      <c r="FM224" s="4"/>
      <c r="FN224" s="5"/>
      <c r="FO224" s="6"/>
      <c r="FQ224" s="11"/>
      <c r="FR224" s="6"/>
      <c r="FS224" s="4"/>
      <c r="FT224" s="4"/>
      <c r="FU224" s="5"/>
      <c r="FV224" s="6"/>
      <c r="FX224" s="11"/>
      <c r="FY224" s="6"/>
      <c r="FZ224" s="4"/>
      <c r="GA224" s="4"/>
      <c r="GB224" s="5"/>
      <c r="GC224" s="6"/>
      <c r="GE224" s="11"/>
      <c r="GF224" s="6"/>
      <c r="GG224" s="4"/>
      <c r="GH224" s="4"/>
      <c r="GI224" s="5"/>
      <c r="GJ224" s="6"/>
      <c r="GL224" s="11"/>
      <c r="GM224" s="6"/>
      <c r="GN224" s="4"/>
      <c r="GO224" s="4"/>
      <c r="GP224" s="5"/>
      <c r="GQ224" s="6"/>
      <c r="GS224" s="11"/>
      <c r="GT224" s="6"/>
      <c r="GU224" s="4"/>
      <c r="GV224" s="4"/>
      <c r="GW224" s="5"/>
      <c r="GX224" s="6"/>
      <c r="GZ224" s="11"/>
      <c r="HA224" s="6"/>
      <c r="HB224" s="4"/>
      <c r="HC224" s="4"/>
      <c r="HD224" s="5"/>
      <c r="HE224" s="6"/>
      <c r="HG224" s="11"/>
      <c r="HH224" s="6"/>
      <c r="HI224" s="4"/>
      <c r="HJ224" s="4"/>
      <c r="HK224" s="5"/>
      <c r="HL224" s="6"/>
      <c r="HN224" s="11"/>
      <c r="HO224" s="6"/>
      <c r="HP224" s="4"/>
      <c r="HQ224" s="4"/>
      <c r="HR224" s="5"/>
      <c r="HS224" s="6"/>
      <c r="HU224" s="11"/>
      <c r="HV224" s="6"/>
      <c r="HW224" s="4"/>
      <c r="HX224" s="4"/>
      <c r="HY224" s="5"/>
      <c r="HZ224" s="6"/>
      <c r="IB224" s="11"/>
      <c r="IC224" s="6"/>
      <c r="ID224" s="4"/>
      <c r="IE224" s="4"/>
      <c r="IF224" s="5"/>
      <c r="IG224" s="6"/>
      <c r="II224" s="11"/>
      <c r="IJ224" s="6"/>
      <c r="IK224" s="4"/>
      <c r="IL224" s="4"/>
      <c r="IM224" s="5"/>
      <c r="IN224" s="6"/>
      <c r="IP224" s="11"/>
      <c r="IQ224" s="6"/>
      <c r="IR224" s="4"/>
      <c r="IS224" s="4"/>
      <c r="IT224" s="5"/>
    </row>
    <row r="225" spans="5:6" ht="12.75">
      <c r="E225" s="11"/>
      <c r="F225" s="24"/>
    </row>
    <row r="226" spans="2:254" ht="12.75">
      <c r="B226" s="78" t="s">
        <v>393</v>
      </c>
      <c r="C226" s="79" t="s">
        <v>394</v>
      </c>
      <c r="D226" s="82" t="s">
        <v>167</v>
      </c>
      <c r="E226" s="82" t="s">
        <v>408</v>
      </c>
      <c r="F226" s="76" t="s">
        <v>409</v>
      </c>
      <c r="G226" s="77" t="s">
        <v>389</v>
      </c>
      <c r="I226" s="11"/>
      <c r="J226" s="6"/>
      <c r="K226" s="4"/>
      <c r="L226" s="11"/>
      <c r="M226" s="12"/>
      <c r="N226" s="10"/>
      <c r="P226" s="11"/>
      <c r="Q226" s="6"/>
      <c r="R226" s="4"/>
      <c r="S226" s="11"/>
      <c r="T226" s="12"/>
      <c r="U226" s="10"/>
      <c r="W226" s="11"/>
      <c r="X226" s="6"/>
      <c r="Y226" s="4"/>
      <c r="Z226" s="11"/>
      <c r="AA226" s="12"/>
      <c r="AB226" s="10"/>
      <c r="AD226" s="11"/>
      <c r="AE226" s="6"/>
      <c r="AF226" s="4"/>
      <c r="AG226" s="11"/>
      <c r="AH226" s="12"/>
      <c r="AI226" s="10"/>
      <c r="AK226" s="11"/>
      <c r="AL226" s="6"/>
      <c r="AM226" s="4"/>
      <c r="AN226" s="11"/>
      <c r="AO226" s="12"/>
      <c r="AP226" s="10"/>
      <c r="AR226" s="11"/>
      <c r="AS226" s="6"/>
      <c r="AT226" s="4"/>
      <c r="AU226" s="11"/>
      <c r="AV226" s="12"/>
      <c r="AW226" s="10"/>
      <c r="AY226" s="11"/>
      <c r="AZ226" s="6"/>
      <c r="BA226" s="4"/>
      <c r="BB226" s="11"/>
      <c r="BC226" s="12"/>
      <c r="BD226" s="10"/>
      <c r="BF226" s="11"/>
      <c r="BG226" s="6"/>
      <c r="BH226" s="4"/>
      <c r="BI226" s="11"/>
      <c r="BJ226" s="12"/>
      <c r="BK226" s="10"/>
      <c r="BM226" s="11"/>
      <c r="BN226" s="6"/>
      <c r="BO226" s="4"/>
      <c r="BP226" s="11"/>
      <c r="BQ226" s="12"/>
      <c r="BR226" s="10"/>
      <c r="BT226" s="11"/>
      <c r="BU226" s="6"/>
      <c r="BV226" s="4"/>
      <c r="BW226" s="11"/>
      <c r="BX226" s="12"/>
      <c r="BY226" s="10"/>
      <c r="CA226" s="11"/>
      <c r="CB226" s="6"/>
      <c r="CC226" s="4"/>
      <c r="CD226" s="11"/>
      <c r="CE226" s="12"/>
      <c r="CF226" s="10"/>
      <c r="CH226" s="11"/>
      <c r="CI226" s="6"/>
      <c r="CJ226" s="4"/>
      <c r="CK226" s="11"/>
      <c r="CL226" s="12"/>
      <c r="CM226" s="10"/>
      <c r="CO226" s="11"/>
      <c r="CP226" s="6"/>
      <c r="CQ226" s="4"/>
      <c r="CR226" s="11"/>
      <c r="CS226" s="12"/>
      <c r="CT226" s="10"/>
      <c r="CV226" s="11"/>
      <c r="CW226" s="6"/>
      <c r="CX226" s="4"/>
      <c r="CY226" s="11"/>
      <c r="CZ226" s="12"/>
      <c r="DA226" s="10"/>
      <c r="DC226" s="11"/>
      <c r="DD226" s="6"/>
      <c r="DE226" s="4"/>
      <c r="DF226" s="11"/>
      <c r="DG226" s="12"/>
      <c r="DH226" s="10"/>
      <c r="DJ226" s="11"/>
      <c r="DK226" s="6"/>
      <c r="DL226" s="4"/>
      <c r="DM226" s="11"/>
      <c r="DN226" s="12"/>
      <c r="DO226" s="10"/>
      <c r="DQ226" s="11"/>
      <c r="DR226" s="6"/>
      <c r="DS226" s="4"/>
      <c r="DT226" s="11"/>
      <c r="DU226" s="12"/>
      <c r="DV226" s="10"/>
      <c r="DX226" s="11"/>
      <c r="DY226" s="6"/>
      <c r="DZ226" s="4"/>
      <c r="EA226" s="11"/>
      <c r="EB226" s="12"/>
      <c r="EC226" s="10"/>
      <c r="EE226" s="11"/>
      <c r="EF226" s="6"/>
      <c r="EG226" s="4"/>
      <c r="EH226" s="11"/>
      <c r="EI226" s="12"/>
      <c r="EJ226" s="10"/>
      <c r="EL226" s="11"/>
      <c r="EM226" s="6"/>
      <c r="EN226" s="4"/>
      <c r="EO226" s="11"/>
      <c r="EP226" s="12"/>
      <c r="EQ226" s="10"/>
      <c r="ES226" s="11"/>
      <c r="ET226" s="6"/>
      <c r="EU226" s="4"/>
      <c r="EV226" s="11"/>
      <c r="EW226" s="12"/>
      <c r="EX226" s="10"/>
      <c r="EZ226" s="11"/>
      <c r="FA226" s="6"/>
      <c r="FB226" s="4"/>
      <c r="FC226" s="11"/>
      <c r="FD226" s="12"/>
      <c r="FE226" s="10"/>
      <c r="FG226" s="11"/>
      <c r="FH226" s="6"/>
      <c r="FI226" s="4"/>
      <c r="FJ226" s="11"/>
      <c r="FK226" s="12"/>
      <c r="FL226" s="10"/>
      <c r="FN226" s="11"/>
      <c r="FO226" s="6"/>
      <c r="FP226" s="4"/>
      <c r="FQ226" s="11"/>
      <c r="FR226" s="12"/>
      <c r="FS226" s="10"/>
      <c r="FU226" s="11"/>
      <c r="FV226" s="6"/>
      <c r="FW226" s="4"/>
      <c r="FX226" s="11"/>
      <c r="FY226" s="12"/>
      <c r="FZ226" s="10"/>
      <c r="GB226" s="11"/>
      <c r="GC226" s="6"/>
      <c r="GD226" s="4"/>
      <c r="GE226" s="11"/>
      <c r="GF226" s="12"/>
      <c r="GG226" s="10"/>
      <c r="GI226" s="11"/>
      <c r="GJ226" s="6"/>
      <c r="GK226" s="4"/>
      <c r="GL226" s="11"/>
      <c r="GM226" s="12"/>
      <c r="GN226" s="10"/>
      <c r="GP226" s="11"/>
      <c r="GQ226" s="6"/>
      <c r="GR226" s="4"/>
      <c r="GS226" s="11"/>
      <c r="GT226" s="12"/>
      <c r="GU226" s="10"/>
      <c r="GW226" s="11"/>
      <c r="GX226" s="6"/>
      <c r="GY226" s="4"/>
      <c r="GZ226" s="11"/>
      <c r="HA226" s="12"/>
      <c r="HB226" s="10"/>
      <c r="HD226" s="11"/>
      <c r="HE226" s="6"/>
      <c r="HF226" s="4"/>
      <c r="HG226" s="11"/>
      <c r="HH226" s="12"/>
      <c r="HI226" s="10"/>
      <c r="HK226" s="11"/>
      <c r="HL226" s="6"/>
      <c r="HM226" s="4"/>
      <c r="HN226" s="11"/>
      <c r="HO226" s="12"/>
      <c r="HP226" s="10"/>
      <c r="HR226" s="11"/>
      <c r="HS226" s="6"/>
      <c r="HT226" s="4"/>
      <c r="HU226" s="11"/>
      <c r="HV226" s="12"/>
      <c r="HW226" s="10"/>
      <c r="HY226" s="11"/>
      <c r="HZ226" s="6"/>
      <c r="IA226" s="4"/>
      <c r="IB226" s="11"/>
      <c r="IC226" s="12"/>
      <c r="ID226" s="10"/>
      <c r="IF226" s="11"/>
      <c r="IG226" s="6"/>
      <c r="IH226" s="4"/>
      <c r="II226" s="11"/>
      <c r="IJ226" s="12"/>
      <c r="IK226" s="10"/>
      <c r="IM226" s="11"/>
      <c r="IN226" s="6"/>
      <c r="IO226" s="4"/>
      <c r="IP226" s="11"/>
      <c r="IQ226" s="12"/>
      <c r="IR226" s="10"/>
      <c r="IT226" s="11"/>
    </row>
    <row r="227" spans="5:7" ht="12.75">
      <c r="E227" s="85"/>
      <c r="G227" s="45"/>
    </row>
    <row r="228" spans="3:7" ht="12.75">
      <c r="C228" s="6" t="s">
        <v>887</v>
      </c>
      <c r="E228" s="85"/>
      <c r="G228" s="45"/>
    </row>
    <row r="229" spans="5:7" ht="12.75">
      <c r="E229" s="85"/>
      <c r="G229" s="45"/>
    </row>
    <row r="230" spans="1:7" ht="12.75">
      <c r="A230" s="5" t="s">
        <v>410</v>
      </c>
      <c r="C230" s="6" t="s">
        <v>912</v>
      </c>
      <c r="E230" s="85"/>
      <c r="G230" s="45"/>
    </row>
    <row r="231" spans="3:7" ht="12.75">
      <c r="C231" s="6" t="s">
        <v>500</v>
      </c>
      <c r="E231" s="85"/>
      <c r="G231" s="45"/>
    </row>
    <row r="232" spans="3:7" ht="12.75">
      <c r="C232" s="6" t="s">
        <v>913</v>
      </c>
      <c r="E232" s="85"/>
      <c r="G232" s="45"/>
    </row>
    <row r="233" spans="3:7" ht="12.75">
      <c r="C233" s="6" t="s">
        <v>501</v>
      </c>
      <c r="D233" s="85" t="s">
        <v>502</v>
      </c>
      <c r="E233" s="90">
        <v>1</v>
      </c>
      <c r="G233" s="45"/>
    </row>
    <row r="234" spans="3:7" ht="13.5" customHeight="1">
      <c r="C234" s="6" t="s">
        <v>916</v>
      </c>
      <c r="D234" s="85" t="s">
        <v>502</v>
      </c>
      <c r="E234" s="90">
        <v>1</v>
      </c>
      <c r="G234" s="45"/>
    </row>
    <row r="235" spans="3:7" ht="12.75">
      <c r="C235" s="6" t="s">
        <v>917</v>
      </c>
      <c r="D235" s="85" t="s">
        <v>502</v>
      </c>
      <c r="E235" s="90">
        <v>1</v>
      </c>
      <c r="G235" s="45"/>
    </row>
    <row r="236" spans="3:7" ht="12.75">
      <c r="C236" s="6" t="s">
        <v>1019</v>
      </c>
      <c r="D236" s="85" t="s">
        <v>502</v>
      </c>
      <c r="E236" s="90">
        <v>1</v>
      </c>
      <c r="G236" s="45"/>
    </row>
    <row r="237" spans="3:7" ht="12.75">
      <c r="C237" s="6" t="s">
        <v>503</v>
      </c>
      <c r="D237" s="85" t="s">
        <v>502</v>
      </c>
      <c r="E237" s="90">
        <v>4</v>
      </c>
      <c r="G237" s="45"/>
    </row>
    <row r="238" spans="3:7" ht="12.75">
      <c r="C238" s="6" t="s">
        <v>1018</v>
      </c>
      <c r="D238" s="85"/>
      <c r="G238" s="45"/>
    </row>
    <row r="239" spans="3:7" ht="12.75">
      <c r="C239" s="6" t="s">
        <v>914</v>
      </c>
      <c r="D239" s="85" t="s">
        <v>504</v>
      </c>
      <c r="E239" s="90">
        <v>1</v>
      </c>
      <c r="F239" s="24"/>
      <c r="G239" s="36">
        <f>E239*F239</f>
        <v>0</v>
      </c>
    </row>
    <row r="240" spans="5:7" ht="12.75">
      <c r="E240" s="85"/>
      <c r="G240" s="45"/>
    </row>
    <row r="241" spans="1:7" ht="25.5">
      <c r="A241" s="5" t="s">
        <v>413</v>
      </c>
      <c r="C241" s="6" t="s">
        <v>1017</v>
      </c>
      <c r="E241" s="11"/>
      <c r="F241" s="24"/>
      <c r="G241" s="45"/>
    </row>
    <row r="242" spans="3:7" ht="12.75">
      <c r="C242" s="6" t="s">
        <v>915</v>
      </c>
      <c r="D242" s="85"/>
      <c r="E242" s="11"/>
      <c r="F242" s="24"/>
      <c r="G242" s="45"/>
    </row>
    <row r="243" spans="3:7" ht="12.75">
      <c r="C243" s="6" t="s">
        <v>1016</v>
      </c>
      <c r="D243" s="85" t="s">
        <v>174</v>
      </c>
      <c r="E243" s="11">
        <v>1</v>
      </c>
      <c r="F243" s="24"/>
      <c r="G243" s="45"/>
    </row>
    <row r="244" spans="3:7" ht="12.75">
      <c r="C244" s="6" t="s">
        <v>505</v>
      </c>
      <c r="D244" s="85" t="s">
        <v>174</v>
      </c>
      <c r="E244" s="11">
        <v>3</v>
      </c>
      <c r="F244" s="24"/>
      <c r="G244" s="45"/>
    </row>
    <row r="245" spans="3:7" ht="12.75">
      <c r="C245" s="6" t="s">
        <v>506</v>
      </c>
      <c r="D245" s="85" t="s">
        <v>174</v>
      </c>
      <c r="E245" s="11">
        <v>2</v>
      </c>
      <c r="F245" s="24"/>
      <c r="G245" s="45"/>
    </row>
    <row r="246" spans="3:7" ht="12.75">
      <c r="C246" s="6" t="s">
        <v>507</v>
      </c>
      <c r="D246" s="85" t="s">
        <v>174</v>
      </c>
      <c r="E246" s="11">
        <v>1</v>
      </c>
      <c r="F246" s="24"/>
      <c r="G246" s="45"/>
    </row>
    <row r="247" spans="3:7" ht="12.75">
      <c r="C247" s="16" t="s">
        <v>918</v>
      </c>
      <c r="D247" s="86" t="s">
        <v>174</v>
      </c>
      <c r="E247" s="93">
        <v>21</v>
      </c>
      <c r="F247" s="43"/>
      <c r="G247" s="45"/>
    </row>
    <row r="248" spans="3:7" ht="12.75">
      <c r="C248" s="6" t="s">
        <v>919</v>
      </c>
      <c r="D248" s="85" t="s">
        <v>174</v>
      </c>
      <c r="E248" s="11">
        <v>5</v>
      </c>
      <c r="F248" s="24"/>
      <c r="G248" s="45"/>
    </row>
    <row r="249" spans="3:7" ht="12.75">
      <c r="C249" s="6" t="s">
        <v>924</v>
      </c>
      <c r="D249" s="85" t="s">
        <v>174</v>
      </c>
      <c r="E249" s="11">
        <v>1</v>
      </c>
      <c r="F249" s="24"/>
      <c r="G249" s="45"/>
    </row>
    <row r="250" spans="3:7" ht="12.75">
      <c r="C250" s="6" t="s">
        <v>920</v>
      </c>
      <c r="D250" s="85" t="s">
        <v>174</v>
      </c>
      <c r="E250" s="11">
        <v>1</v>
      </c>
      <c r="F250" s="24"/>
      <c r="G250" s="45"/>
    </row>
    <row r="251" spans="3:7" ht="12.75">
      <c r="C251" s="6" t="s">
        <v>508</v>
      </c>
      <c r="D251" s="85" t="s">
        <v>174</v>
      </c>
      <c r="E251" s="11">
        <v>1</v>
      </c>
      <c r="F251" s="24"/>
      <c r="G251" s="45"/>
    </row>
    <row r="252" spans="3:7" ht="12.75">
      <c r="C252" s="6" t="s">
        <v>509</v>
      </c>
      <c r="D252" s="85" t="s">
        <v>174</v>
      </c>
      <c r="E252" s="11">
        <v>4</v>
      </c>
      <c r="F252" s="24"/>
      <c r="G252" s="45"/>
    </row>
    <row r="253" spans="3:7" ht="12.75">
      <c r="C253" s="6" t="s">
        <v>921</v>
      </c>
      <c r="D253" s="85" t="s">
        <v>174</v>
      </c>
      <c r="E253" s="11">
        <v>1</v>
      </c>
      <c r="F253" s="24"/>
      <c r="G253" s="45"/>
    </row>
    <row r="254" spans="3:7" ht="25.5">
      <c r="C254" s="6" t="s">
        <v>922</v>
      </c>
      <c r="E254" s="85"/>
      <c r="G254" s="45"/>
    </row>
    <row r="255" spans="4:7" ht="12.75">
      <c r="D255" s="85" t="s">
        <v>247</v>
      </c>
      <c r="E255" s="11">
        <v>1</v>
      </c>
      <c r="F255" s="24"/>
      <c r="G255" s="36">
        <f>E255*F255</f>
        <v>0</v>
      </c>
    </row>
    <row r="256" spans="5:7" ht="12.75">
      <c r="E256" s="85"/>
      <c r="G256" s="45"/>
    </row>
    <row r="257" spans="1:7" ht="25.5">
      <c r="A257" s="5" t="s">
        <v>415</v>
      </c>
      <c r="C257" s="6" t="s">
        <v>1015</v>
      </c>
      <c r="E257" s="85"/>
      <c r="G257" s="45"/>
    </row>
    <row r="258" spans="3:7" ht="12.75">
      <c r="C258" s="6" t="s">
        <v>510</v>
      </c>
      <c r="D258" s="11" t="s">
        <v>174</v>
      </c>
      <c r="E258" s="11">
        <v>1</v>
      </c>
      <c r="G258" s="45"/>
    </row>
    <row r="259" spans="3:7" ht="12.75">
      <c r="C259" s="6" t="s">
        <v>1014</v>
      </c>
      <c r="D259" s="11" t="s">
        <v>174</v>
      </c>
      <c r="E259" s="11">
        <v>1</v>
      </c>
      <c r="G259" s="45"/>
    </row>
    <row r="260" spans="3:7" ht="12.75">
      <c r="C260" s="6" t="s">
        <v>1013</v>
      </c>
      <c r="D260" s="11" t="s">
        <v>174</v>
      </c>
      <c r="E260" s="11">
        <v>2</v>
      </c>
      <c r="G260" s="45"/>
    </row>
    <row r="261" spans="3:7" ht="12.75">
      <c r="C261" s="6" t="s">
        <v>1006</v>
      </c>
      <c r="D261" s="11" t="s">
        <v>174</v>
      </c>
      <c r="E261" s="11">
        <v>27</v>
      </c>
      <c r="G261" s="45"/>
    </row>
    <row r="262" spans="3:7" ht="12.75">
      <c r="C262" s="6" t="s">
        <v>511</v>
      </c>
      <c r="D262" s="11" t="s">
        <v>174</v>
      </c>
      <c r="E262" s="11">
        <v>1</v>
      </c>
      <c r="G262" s="45"/>
    </row>
    <row r="263" spans="3:7" ht="12.75">
      <c r="C263" s="6" t="s">
        <v>512</v>
      </c>
      <c r="D263" s="85" t="s">
        <v>174</v>
      </c>
      <c r="E263" s="11">
        <v>2</v>
      </c>
      <c r="G263" s="45"/>
    </row>
    <row r="264" spans="3:7" ht="12.75">
      <c r="C264" s="6" t="s">
        <v>513</v>
      </c>
      <c r="D264" s="85" t="s">
        <v>174</v>
      </c>
      <c r="E264" s="11">
        <v>3</v>
      </c>
      <c r="G264" s="45"/>
    </row>
    <row r="265" spans="3:7" ht="12.75">
      <c r="C265" s="6" t="s">
        <v>921</v>
      </c>
      <c r="D265" s="85" t="s">
        <v>174</v>
      </c>
      <c r="E265" s="11">
        <v>1</v>
      </c>
      <c r="G265" s="45"/>
    </row>
    <row r="266" spans="3:7" ht="12.75">
      <c r="C266" s="6" t="s">
        <v>924</v>
      </c>
      <c r="D266" s="85" t="s">
        <v>174</v>
      </c>
      <c r="E266" s="11">
        <v>1</v>
      </c>
      <c r="G266" s="45"/>
    </row>
    <row r="267" spans="3:7" ht="12.75">
      <c r="C267" s="6" t="s">
        <v>920</v>
      </c>
      <c r="D267" s="85" t="s">
        <v>174</v>
      </c>
      <c r="E267" s="11">
        <v>1</v>
      </c>
      <c r="G267" s="45"/>
    </row>
    <row r="268" spans="3:7" ht="12.75">
      <c r="C268" s="6" t="s">
        <v>514</v>
      </c>
      <c r="D268" s="85" t="s">
        <v>174</v>
      </c>
      <c r="E268" s="11">
        <v>4</v>
      </c>
      <c r="G268" s="45"/>
    </row>
    <row r="269" spans="3:7" ht="25.5">
      <c r="C269" s="6" t="s">
        <v>922</v>
      </c>
      <c r="E269" s="85"/>
      <c r="G269" s="45"/>
    </row>
    <row r="270" spans="4:7" ht="12.75">
      <c r="D270" s="85" t="s">
        <v>247</v>
      </c>
      <c r="E270" s="11">
        <v>1</v>
      </c>
      <c r="F270" s="24"/>
      <c r="G270" s="36">
        <f>E270*F270</f>
        <v>0</v>
      </c>
    </row>
    <row r="271" spans="5:7" ht="12.75">
      <c r="E271" s="85"/>
      <c r="G271" s="45"/>
    </row>
    <row r="272" spans="1:7" ht="26.25" customHeight="1">
      <c r="A272" s="5" t="s">
        <v>420</v>
      </c>
      <c r="C272" s="6" t="s">
        <v>1011</v>
      </c>
      <c r="E272" s="85"/>
      <c r="G272" s="45"/>
    </row>
    <row r="273" spans="3:7" ht="12.75">
      <c r="C273" s="6" t="s">
        <v>515</v>
      </c>
      <c r="D273" s="11" t="s">
        <v>174</v>
      </c>
      <c r="E273" s="11">
        <v>1</v>
      </c>
      <c r="G273" s="45"/>
    </row>
    <row r="274" spans="3:7" ht="12.75">
      <c r="C274" s="6" t="s">
        <v>1009</v>
      </c>
      <c r="D274" s="11" t="s">
        <v>174</v>
      </c>
      <c r="E274" s="11">
        <v>1</v>
      </c>
      <c r="G274" s="45"/>
    </row>
    <row r="275" spans="3:7" ht="12.75">
      <c r="C275" s="6" t="s">
        <v>1006</v>
      </c>
      <c r="D275" s="11" t="s">
        <v>174</v>
      </c>
      <c r="E275" s="11">
        <v>10</v>
      </c>
      <c r="G275" s="45"/>
    </row>
    <row r="276" spans="3:7" ht="12.75">
      <c r="C276" s="6" t="s">
        <v>514</v>
      </c>
      <c r="D276" s="85" t="s">
        <v>174</v>
      </c>
      <c r="E276" s="11">
        <v>4</v>
      </c>
      <c r="G276" s="45"/>
    </row>
    <row r="277" spans="3:7" ht="25.5">
      <c r="C277" s="6" t="s">
        <v>922</v>
      </c>
      <c r="E277" s="85"/>
      <c r="G277" s="45"/>
    </row>
    <row r="278" spans="4:7" ht="12.75">
      <c r="D278" s="85" t="s">
        <v>247</v>
      </c>
      <c r="E278" s="11">
        <v>1</v>
      </c>
      <c r="F278" s="24"/>
      <c r="G278" s="36">
        <f>E278*F278</f>
        <v>0</v>
      </c>
    </row>
    <row r="279" spans="5:7" ht="12.75">
      <c r="E279" s="85"/>
      <c r="G279" s="45"/>
    </row>
    <row r="280" spans="1:7" ht="25.5">
      <c r="A280" s="5" t="s">
        <v>423</v>
      </c>
      <c r="C280" s="6" t="s">
        <v>1012</v>
      </c>
      <c r="E280" s="85"/>
      <c r="G280" s="45"/>
    </row>
    <row r="281" spans="3:7" ht="12.75">
      <c r="C281" s="6" t="s">
        <v>515</v>
      </c>
      <c r="D281" s="11" t="s">
        <v>174</v>
      </c>
      <c r="E281" s="11">
        <v>1</v>
      </c>
      <c r="G281" s="45"/>
    </row>
    <row r="282" spans="3:7" ht="12.75">
      <c r="C282" s="6" t="s">
        <v>1010</v>
      </c>
      <c r="D282" s="11" t="s">
        <v>174</v>
      </c>
      <c r="E282" s="11">
        <v>1</v>
      </c>
      <c r="G282" s="45"/>
    </row>
    <row r="283" spans="3:7" ht="12.75">
      <c r="C283" s="6" t="s">
        <v>923</v>
      </c>
      <c r="D283" s="11" t="s">
        <v>174</v>
      </c>
      <c r="E283" s="11">
        <v>25</v>
      </c>
      <c r="G283" s="45"/>
    </row>
    <row r="284" spans="3:7" ht="12.75">
      <c r="C284" s="6" t="s">
        <v>512</v>
      </c>
      <c r="D284" s="85" t="s">
        <v>174</v>
      </c>
      <c r="E284" s="11">
        <v>2</v>
      </c>
      <c r="G284" s="45"/>
    </row>
    <row r="285" spans="3:7" ht="12.75">
      <c r="C285" s="6" t="s">
        <v>514</v>
      </c>
      <c r="D285" s="85" t="s">
        <v>174</v>
      </c>
      <c r="E285" s="11">
        <v>4</v>
      </c>
      <c r="G285" s="45"/>
    </row>
    <row r="286" spans="3:7" ht="25.5">
      <c r="C286" s="6" t="s">
        <v>922</v>
      </c>
      <c r="E286" s="85"/>
      <c r="G286" s="45"/>
    </row>
    <row r="287" spans="4:7" ht="12.75">
      <c r="D287" s="85" t="s">
        <v>247</v>
      </c>
      <c r="E287" s="11">
        <v>1</v>
      </c>
      <c r="F287" s="24"/>
      <c r="G287" s="36">
        <f>E287*F287</f>
        <v>0</v>
      </c>
    </row>
    <row r="288" spans="4:7" ht="12.75">
      <c r="D288" s="85"/>
      <c r="E288" s="11"/>
      <c r="G288" s="45"/>
    </row>
    <row r="289" spans="1:7" ht="38.25">
      <c r="A289" s="5" t="s">
        <v>425</v>
      </c>
      <c r="C289" s="6" t="s">
        <v>1008</v>
      </c>
      <c r="E289" s="85"/>
      <c r="G289" s="45"/>
    </row>
    <row r="290" spans="3:7" ht="12.75">
      <c r="C290" s="6" t="s">
        <v>515</v>
      </c>
      <c r="D290" s="11" t="s">
        <v>174</v>
      </c>
      <c r="E290" s="11">
        <v>1</v>
      </c>
      <c r="G290" s="45"/>
    </row>
    <row r="291" spans="3:7" ht="12.75">
      <c r="C291" s="6" t="s">
        <v>514</v>
      </c>
      <c r="D291" s="11" t="s">
        <v>174</v>
      </c>
      <c r="E291" s="11">
        <v>4</v>
      </c>
      <c r="G291" s="45"/>
    </row>
    <row r="292" spans="3:7" ht="12.75">
      <c r="C292" s="6" t="s">
        <v>925</v>
      </c>
      <c r="D292" s="11" t="s">
        <v>174</v>
      </c>
      <c r="E292" s="11">
        <v>1</v>
      </c>
      <c r="G292" s="45"/>
    </row>
    <row r="293" spans="3:7" ht="12.75">
      <c r="C293" s="6" t="s">
        <v>1007</v>
      </c>
      <c r="D293" s="11" t="s">
        <v>174</v>
      </c>
      <c r="E293" s="11">
        <v>1</v>
      </c>
      <c r="G293" s="45"/>
    </row>
    <row r="294" spans="3:7" ht="12.75">
      <c r="C294" s="6" t="s">
        <v>1006</v>
      </c>
      <c r="D294" s="11" t="s">
        <v>174</v>
      </c>
      <c r="E294" s="11">
        <v>9</v>
      </c>
      <c r="G294" s="45"/>
    </row>
    <row r="295" spans="3:7" ht="12.75">
      <c r="C295" s="6" t="s">
        <v>926</v>
      </c>
      <c r="D295" s="11" t="s">
        <v>174</v>
      </c>
      <c r="E295" s="11">
        <v>5</v>
      </c>
      <c r="G295" s="45"/>
    </row>
    <row r="296" spans="3:7" ht="12.75">
      <c r="C296" s="6" t="s">
        <v>927</v>
      </c>
      <c r="D296" s="11" t="s">
        <v>174</v>
      </c>
      <c r="E296" s="11">
        <v>5</v>
      </c>
      <c r="G296" s="45"/>
    </row>
    <row r="297" spans="3:7" ht="12.75">
      <c r="C297" s="6" t="s">
        <v>516</v>
      </c>
      <c r="D297" s="85" t="s">
        <v>174</v>
      </c>
      <c r="E297" s="11">
        <v>1</v>
      </c>
      <c r="G297" s="45"/>
    </row>
    <row r="298" spans="3:7" ht="25.5">
      <c r="C298" s="6" t="s">
        <v>922</v>
      </c>
      <c r="E298" s="11"/>
      <c r="G298" s="45"/>
    </row>
    <row r="299" spans="4:7" ht="12.75">
      <c r="D299" s="11" t="s">
        <v>517</v>
      </c>
      <c r="E299" s="11">
        <v>1</v>
      </c>
      <c r="F299" s="24"/>
      <c r="G299" s="36">
        <f>E299*F299</f>
        <v>0</v>
      </c>
    </row>
    <row r="300" spans="5:7" ht="12.75">
      <c r="E300" s="11"/>
      <c r="G300" s="45"/>
    </row>
    <row r="301" spans="1:7" ht="38.25">
      <c r="A301" s="5" t="s">
        <v>428</v>
      </c>
      <c r="C301" s="6" t="s">
        <v>1005</v>
      </c>
      <c r="E301" s="11"/>
      <c r="G301" s="45"/>
    </row>
    <row r="302" spans="3:7" ht="12.75">
      <c r="C302" s="6" t="s">
        <v>928</v>
      </c>
      <c r="D302" s="11" t="s">
        <v>174</v>
      </c>
      <c r="E302" s="11">
        <v>1</v>
      </c>
      <c r="G302" s="45"/>
    </row>
    <row r="303" spans="3:7" ht="25.5">
      <c r="C303" s="6" t="s">
        <v>518</v>
      </c>
      <c r="D303" s="11" t="s">
        <v>174</v>
      </c>
      <c r="E303" s="11">
        <v>1</v>
      </c>
      <c r="G303" s="45"/>
    </row>
    <row r="304" spans="3:7" ht="12.75">
      <c r="C304" s="6" t="s">
        <v>929</v>
      </c>
      <c r="D304" s="11" t="s">
        <v>174</v>
      </c>
      <c r="E304" s="11">
        <v>4</v>
      </c>
      <c r="G304" s="45"/>
    </row>
    <row r="305" spans="3:7" ht="12.75">
      <c r="C305" s="6" t="s">
        <v>930</v>
      </c>
      <c r="D305" s="11" t="s">
        <v>174</v>
      </c>
      <c r="E305" s="11">
        <v>3</v>
      </c>
      <c r="G305" s="45"/>
    </row>
    <row r="306" spans="3:7" ht="12.75">
      <c r="C306" s="6" t="s">
        <v>931</v>
      </c>
      <c r="D306" s="11" t="s">
        <v>174</v>
      </c>
      <c r="E306" s="11">
        <v>1</v>
      </c>
      <c r="G306" s="45"/>
    </row>
    <row r="307" spans="3:7" ht="12.75">
      <c r="C307" s="6" t="s">
        <v>932</v>
      </c>
      <c r="D307" s="11" t="s">
        <v>174</v>
      </c>
      <c r="E307" s="11">
        <v>2</v>
      </c>
      <c r="G307" s="45"/>
    </row>
    <row r="308" spans="3:7" ht="12.75">
      <c r="C308" s="6" t="s">
        <v>519</v>
      </c>
      <c r="D308" s="11" t="s">
        <v>174</v>
      </c>
      <c r="E308" s="11">
        <v>3</v>
      </c>
      <c r="G308" s="45"/>
    </row>
    <row r="309" spans="3:7" ht="12.75">
      <c r="C309" s="6" t="s">
        <v>520</v>
      </c>
      <c r="D309" s="11" t="s">
        <v>174</v>
      </c>
      <c r="E309" s="11">
        <v>2</v>
      </c>
      <c r="G309" s="45"/>
    </row>
    <row r="310" spans="3:7" ht="12.75">
      <c r="C310" s="6" t="s">
        <v>521</v>
      </c>
      <c r="D310" s="11" t="s">
        <v>174</v>
      </c>
      <c r="E310" s="11">
        <v>2</v>
      </c>
      <c r="G310" s="45"/>
    </row>
    <row r="311" spans="3:7" ht="12.75">
      <c r="C311" s="6" t="s">
        <v>522</v>
      </c>
      <c r="D311" s="11" t="s">
        <v>174</v>
      </c>
      <c r="E311" s="11">
        <v>2</v>
      </c>
      <c r="G311" s="45"/>
    </row>
    <row r="312" spans="3:7" ht="12.75">
      <c r="C312" s="6" t="s">
        <v>523</v>
      </c>
      <c r="D312" s="11" t="s">
        <v>174</v>
      </c>
      <c r="E312" s="11">
        <v>1</v>
      </c>
      <c r="G312" s="45"/>
    </row>
    <row r="313" spans="3:7" ht="12.75">
      <c r="C313" s="6" t="s">
        <v>514</v>
      </c>
      <c r="D313" s="11" t="s">
        <v>174</v>
      </c>
      <c r="E313" s="11">
        <v>4</v>
      </c>
      <c r="G313" s="45"/>
    </row>
    <row r="314" spans="3:7" ht="25.5">
      <c r="C314" s="6" t="s">
        <v>922</v>
      </c>
      <c r="E314" s="11"/>
      <c r="G314" s="45"/>
    </row>
    <row r="315" spans="4:7" ht="12.75">
      <c r="D315" s="11" t="s">
        <v>517</v>
      </c>
      <c r="E315" s="11">
        <v>1</v>
      </c>
      <c r="F315" s="24"/>
      <c r="G315" s="36">
        <f>E315*F315</f>
        <v>0</v>
      </c>
    </row>
    <row r="316" spans="1:254" ht="12.75">
      <c r="A316" s="22"/>
      <c r="B316" s="22"/>
      <c r="C316" s="23" t="s">
        <v>524</v>
      </c>
      <c r="D316" s="84"/>
      <c r="E316" s="84"/>
      <c r="F316" s="44"/>
      <c r="G316" s="49">
        <f>SUM(G229:G315)</f>
        <v>0</v>
      </c>
      <c r="I316" s="11"/>
      <c r="J316" s="6"/>
      <c r="K316" s="4"/>
      <c r="L316" s="11"/>
      <c r="M316" s="12"/>
      <c r="N316" s="10"/>
      <c r="P316" s="11"/>
      <c r="Q316" s="6"/>
      <c r="R316" s="4"/>
      <c r="S316" s="11"/>
      <c r="T316" s="12"/>
      <c r="U316" s="10"/>
      <c r="W316" s="11"/>
      <c r="X316" s="6"/>
      <c r="Y316" s="4"/>
      <c r="Z316" s="11"/>
      <c r="AA316" s="12"/>
      <c r="AB316" s="10"/>
      <c r="AD316" s="11"/>
      <c r="AE316" s="6"/>
      <c r="AF316" s="4"/>
      <c r="AG316" s="11"/>
      <c r="AH316" s="12"/>
      <c r="AI316" s="10"/>
      <c r="AK316" s="11"/>
      <c r="AL316" s="6"/>
      <c r="AM316" s="4"/>
      <c r="AN316" s="11"/>
      <c r="AO316" s="12"/>
      <c r="AP316" s="10"/>
      <c r="AR316" s="11"/>
      <c r="AS316" s="6"/>
      <c r="AT316" s="4"/>
      <c r="AU316" s="11"/>
      <c r="AV316" s="12"/>
      <c r="AW316" s="10"/>
      <c r="AY316" s="11"/>
      <c r="AZ316" s="6"/>
      <c r="BA316" s="4"/>
      <c r="BB316" s="11"/>
      <c r="BC316" s="12"/>
      <c r="BD316" s="10"/>
      <c r="BF316" s="11"/>
      <c r="BG316" s="6"/>
      <c r="BH316" s="4"/>
      <c r="BI316" s="11"/>
      <c r="BJ316" s="12"/>
      <c r="BK316" s="10"/>
      <c r="BM316" s="11"/>
      <c r="BN316" s="6"/>
      <c r="BO316" s="4"/>
      <c r="BP316" s="11"/>
      <c r="BQ316" s="12"/>
      <c r="BR316" s="10"/>
      <c r="BT316" s="11"/>
      <c r="BU316" s="6"/>
      <c r="BV316" s="4"/>
      <c r="BW316" s="11"/>
      <c r="BX316" s="12"/>
      <c r="BY316" s="10"/>
      <c r="CA316" s="11"/>
      <c r="CB316" s="6"/>
      <c r="CC316" s="4"/>
      <c r="CD316" s="11"/>
      <c r="CE316" s="12"/>
      <c r="CF316" s="10"/>
      <c r="CH316" s="11"/>
      <c r="CI316" s="6"/>
      <c r="CJ316" s="4"/>
      <c r="CK316" s="11"/>
      <c r="CL316" s="12"/>
      <c r="CM316" s="10"/>
      <c r="CO316" s="11"/>
      <c r="CP316" s="6"/>
      <c r="CQ316" s="4"/>
      <c r="CR316" s="11"/>
      <c r="CS316" s="12"/>
      <c r="CT316" s="10"/>
      <c r="CV316" s="11"/>
      <c r="CW316" s="6"/>
      <c r="CX316" s="4"/>
      <c r="CY316" s="11"/>
      <c r="CZ316" s="12"/>
      <c r="DA316" s="10"/>
      <c r="DC316" s="11"/>
      <c r="DD316" s="6"/>
      <c r="DE316" s="4"/>
      <c r="DF316" s="11"/>
      <c r="DG316" s="12"/>
      <c r="DH316" s="10"/>
      <c r="DJ316" s="11"/>
      <c r="DK316" s="6"/>
      <c r="DL316" s="4"/>
      <c r="DM316" s="11"/>
      <c r="DN316" s="12"/>
      <c r="DO316" s="10"/>
      <c r="DQ316" s="11"/>
      <c r="DR316" s="6"/>
      <c r="DS316" s="4"/>
      <c r="DT316" s="11"/>
      <c r="DU316" s="12"/>
      <c r="DV316" s="10"/>
      <c r="DX316" s="11"/>
      <c r="DY316" s="6"/>
      <c r="DZ316" s="4"/>
      <c r="EA316" s="11"/>
      <c r="EB316" s="12"/>
      <c r="EC316" s="10"/>
      <c r="EE316" s="11"/>
      <c r="EF316" s="6"/>
      <c r="EG316" s="4"/>
      <c r="EH316" s="11"/>
      <c r="EI316" s="12"/>
      <c r="EJ316" s="10"/>
      <c r="EL316" s="11"/>
      <c r="EM316" s="6"/>
      <c r="EN316" s="4"/>
      <c r="EO316" s="11"/>
      <c r="EP316" s="12"/>
      <c r="EQ316" s="10"/>
      <c r="ES316" s="11"/>
      <c r="ET316" s="6"/>
      <c r="EU316" s="4"/>
      <c r="EV316" s="11"/>
      <c r="EW316" s="12"/>
      <c r="EX316" s="10"/>
      <c r="EZ316" s="11"/>
      <c r="FA316" s="6"/>
      <c r="FB316" s="4"/>
      <c r="FC316" s="11"/>
      <c r="FD316" s="12"/>
      <c r="FE316" s="10"/>
      <c r="FG316" s="11"/>
      <c r="FH316" s="6"/>
      <c r="FI316" s="4"/>
      <c r="FJ316" s="11"/>
      <c r="FK316" s="12"/>
      <c r="FL316" s="10"/>
      <c r="FN316" s="11"/>
      <c r="FO316" s="6"/>
      <c r="FP316" s="4"/>
      <c r="FQ316" s="11"/>
      <c r="FR316" s="12"/>
      <c r="FS316" s="10"/>
      <c r="FU316" s="11"/>
      <c r="FV316" s="6"/>
      <c r="FW316" s="4"/>
      <c r="FX316" s="11"/>
      <c r="FY316" s="12"/>
      <c r="FZ316" s="10"/>
      <c r="GB316" s="11"/>
      <c r="GC316" s="6"/>
      <c r="GD316" s="4"/>
      <c r="GE316" s="11"/>
      <c r="GF316" s="12"/>
      <c r="GG316" s="10"/>
      <c r="GI316" s="11"/>
      <c r="GJ316" s="6"/>
      <c r="GK316" s="4"/>
      <c r="GL316" s="11"/>
      <c r="GM316" s="12"/>
      <c r="GN316" s="10"/>
      <c r="GP316" s="11"/>
      <c r="GQ316" s="6"/>
      <c r="GR316" s="4"/>
      <c r="GS316" s="11"/>
      <c r="GT316" s="12"/>
      <c r="GU316" s="10"/>
      <c r="GW316" s="11"/>
      <c r="GX316" s="6"/>
      <c r="GY316" s="4"/>
      <c r="GZ316" s="11"/>
      <c r="HA316" s="12"/>
      <c r="HB316" s="10"/>
      <c r="HD316" s="11"/>
      <c r="HE316" s="6"/>
      <c r="HF316" s="4"/>
      <c r="HG316" s="11"/>
      <c r="HH316" s="12"/>
      <c r="HI316" s="10"/>
      <c r="HK316" s="11"/>
      <c r="HL316" s="6"/>
      <c r="HM316" s="4"/>
      <c r="HN316" s="11"/>
      <c r="HO316" s="12"/>
      <c r="HP316" s="10"/>
      <c r="HR316" s="11"/>
      <c r="HS316" s="6"/>
      <c r="HT316" s="4"/>
      <c r="HU316" s="11"/>
      <c r="HV316" s="12"/>
      <c r="HW316" s="10"/>
      <c r="HY316" s="11"/>
      <c r="HZ316" s="6"/>
      <c r="IA316" s="4"/>
      <c r="IB316" s="11"/>
      <c r="IC316" s="12"/>
      <c r="ID316" s="10"/>
      <c r="IF316" s="11"/>
      <c r="IG316" s="6"/>
      <c r="IH316" s="4"/>
      <c r="II316" s="11"/>
      <c r="IJ316" s="12"/>
      <c r="IK316" s="10"/>
      <c r="IM316" s="11"/>
      <c r="IN316" s="6"/>
      <c r="IO316" s="4"/>
      <c r="IP316" s="11"/>
      <c r="IQ316" s="12"/>
      <c r="IR316" s="10"/>
      <c r="IT316" s="11"/>
    </row>
    <row r="317" spans="3:7" ht="12.75">
      <c r="C317" s="16"/>
      <c r="D317" s="86"/>
      <c r="E317" s="86"/>
      <c r="F317" s="46"/>
      <c r="G317" s="45"/>
    </row>
    <row r="318" ht="12.75">
      <c r="C318" s="16"/>
    </row>
    <row r="319" spans="2:254" ht="12.75">
      <c r="B319" s="78" t="s">
        <v>395</v>
      </c>
      <c r="C319" s="79" t="s">
        <v>933</v>
      </c>
      <c r="D319" s="82" t="s">
        <v>167</v>
      </c>
      <c r="E319" s="82" t="s">
        <v>408</v>
      </c>
      <c r="F319" s="76" t="s">
        <v>409</v>
      </c>
      <c r="G319" s="77" t="s">
        <v>389</v>
      </c>
      <c r="I319" s="11"/>
      <c r="J319" s="6"/>
      <c r="K319" s="4"/>
      <c r="L319" s="11"/>
      <c r="M319" s="12"/>
      <c r="N319" s="10"/>
      <c r="P319" s="11"/>
      <c r="Q319" s="6"/>
      <c r="R319" s="4"/>
      <c r="S319" s="11"/>
      <c r="T319" s="12"/>
      <c r="U319" s="10"/>
      <c r="W319" s="11"/>
      <c r="X319" s="6"/>
      <c r="Y319" s="4"/>
      <c r="Z319" s="11"/>
      <c r="AA319" s="12"/>
      <c r="AB319" s="10"/>
      <c r="AD319" s="11"/>
      <c r="AE319" s="6"/>
      <c r="AF319" s="4"/>
      <c r="AG319" s="11"/>
      <c r="AH319" s="12"/>
      <c r="AI319" s="10"/>
      <c r="AK319" s="11"/>
      <c r="AL319" s="6"/>
      <c r="AM319" s="4"/>
      <c r="AN319" s="11"/>
      <c r="AO319" s="12"/>
      <c r="AP319" s="10"/>
      <c r="AR319" s="11"/>
      <c r="AS319" s="6"/>
      <c r="AT319" s="4"/>
      <c r="AU319" s="11"/>
      <c r="AV319" s="12"/>
      <c r="AW319" s="10"/>
      <c r="AY319" s="11"/>
      <c r="AZ319" s="6"/>
      <c r="BA319" s="4"/>
      <c r="BB319" s="11"/>
      <c r="BC319" s="12"/>
      <c r="BD319" s="10"/>
      <c r="BF319" s="11"/>
      <c r="BG319" s="6"/>
      <c r="BH319" s="4"/>
      <c r="BI319" s="11"/>
      <c r="BJ319" s="12"/>
      <c r="BK319" s="10"/>
      <c r="BM319" s="11"/>
      <c r="BN319" s="6"/>
      <c r="BO319" s="4"/>
      <c r="BP319" s="11"/>
      <c r="BQ319" s="12"/>
      <c r="BR319" s="10"/>
      <c r="BT319" s="11"/>
      <c r="BU319" s="6"/>
      <c r="BV319" s="4"/>
      <c r="BW319" s="11"/>
      <c r="BX319" s="12"/>
      <c r="BY319" s="10"/>
      <c r="CA319" s="11"/>
      <c r="CB319" s="6"/>
      <c r="CC319" s="4"/>
      <c r="CD319" s="11"/>
      <c r="CE319" s="12"/>
      <c r="CF319" s="10"/>
      <c r="CH319" s="11"/>
      <c r="CI319" s="6"/>
      <c r="CJ319" s="4"/>
      <c r="CK319" s="11"/>
      <c r="CL319" s="12"/>
      <c r="CM319" s="10"/>
      <c r="CO319" s="11"/>
      <c r="CP319" s="6"/>
      <c r="CQ319" s="4"/>
      <c r="CR319" s="11"/>
      <c r="CS319" s="12"/>
      <c r="CT319" s="10"/>
      <c r="CV319" s="11"/>
      <c r="CW319" s="6"/>
      <c r="CX319" s="4"/>
      <c r="CY319" s="11"/>
      <c r="CZ319" s="12"/>
      <c r="DA319" s="10"/>
      <c r="DC319" s="11"/>
      <c r="DD319" s="6"/>
      <c r="DE319" s="4"/>
      <c r="DF319" s="11"/>
      <c r="DG319" s="12"/>
      <c r="DH319" s="10"/>
      <c r="DJ319" s="11"/>
      <c r="DK319" s="6"/>
      <c r="DL319" s="4"/>
      <c r="DM319" s="11"/>
      <c r="DN319" s="12"/>
      <c r="DO319" s="10"/>
      <c r="DQ319" s="11"/>
      <c r="DR319" s="6"/>
      <c r="DS319" s="4"/>
      <c r="DT319" s="11"/>
      <c r="DU319" s="12"/>
      <c r="DV319" s="10"/>
      <c r="DX319" s="11"/>
      <c r="DY319" s="6"/>
      <c r="DZ319" s="4"/>
      <c r="EA319" s="11"/>
      <c r="EB319" s="12"/>
      <c r="EC319" s="10"/>
      <c r="EE319" s="11"/>
      <c r="EF319" s="6"/>
      <c r="EG319" s="4"/>
      <c r="EH319" s="11"/>
      <c r="EI319" s="12"/>
      <c r="EJ319" s="10"/>
      <c r="EL319" s="11"/>
      <c r="EM319" s="6"/>
      <c r="EN319" s="4"/>
      <c r="EO319" s="11"/>
      <c r="EP319" s="12"/>
      <c r="EQ319" s="10"/>
      <c r="ES319" s="11"/>
      <c r="ET319" s="6"/>
      <c r="EU319" s="4"/>
      <c r="EV319" s="11"/>
      <c r="EW319" s="12"/>
      <c r="EX319" s="10"/>
      <c r="EZ319" s="11"/>
      <c r="FA319" s="6"/>
      <c r="FB319" s="4"/>
      <c r="FC319" s="11"/>
      <c r="FD319" s="12"/>
      <c r="FE319" s="10"/>
      <c r="FG319" s="11"/>
      <c r="FH319" s="6"/>
      <c r="FI319" s="4"/>
      <c r="FJ319" s="11"/>
      <c r="FK319" s="12"/>
      <c r="FL319" s="10"/>
      <c r="FN319" s="11"/>
      <c r="FO319" s="6"/>
      <c r="FP319" s="4"/>
      <c r="FQ319" s="11"/>
      <c r="FR319" s="12"/>
      <c r="FS319" s="10"/>
      <c r="FU319" s="11"/>
      <c r="FV319" s="6"/>
      <c r="FW319" s="4"/>
      <c r="FX319" s="11"/>
      <c r="FY319" s="12"/>
      <c r="FZ319" s="10"/>
      <c r="GB319" s="11"/>
      <c r="GC319" s="6"/>
      <c r="GD319" s="4"/>
      <c r="GE319" s="11"/>
      <c r="GF319" s="12"/>
      <c r="GG319" s="10"/>
      <c r="GI319" s="11"/>
      <c r="GJ319" s="6"/>
      <c r="GK319" s="4"/>
      <c r="GL319" s="11"/>
      <c r="GM319" s="12"/>
      <c r="GN319" s="10"/>
      <c r="GP319" s="11"/>
      <c r="GQ319" s="6"/>
      <c r="GR319" s="4"/>
      <c r="GS319" s="11"/>
      <c r="GT319" s="12"/>
      <c r="GU319" s="10"/>
      <c r="GW319" s="11"/>
      <c r="GX319" s="6"/>
      <c r="GY319" s="4"/>
      <c r="GZ319" s="11"/>
      <c r="HA319" s="12"/>
      <c r="HB319" s="10"/>
      <c r="HD319" s="11"/>
      <c r="HE319" s="6"/>
      <c r="HF319" s="4"/>
      <c r="HG319" s="11"/>
      <c r="HH319" s="12"/>
      <c r="HI319" s="10"/>
      <c r="HK319" s="11"/>
      <c r="HL319" s="6"/>
      <c r="HM319" s="4"/>
      <c r="HN319" s="11"/>
      <c r="HO319" s="12"/>
      <c r="HP319" s="10"/>
      <c r="HR319" s="11"/>
      <c r="HS319" s="6"/>
      <c r="HT319" s="4"/>
      <c r="HU319" s="11"/>
      <c r="HV319" s="12"/>
      <c r="HW319" s="10"/>
      <c r="HY319" s="11"/>
      <c r="HZ319" s="6"/>
      <c r="IA319" s="4"/>
      <c r="IB319" s="11"/>
      <c r="IC319" s="12"/>
      <c r="ID319" s="10"/>
      <c r="IF319" s="11"/>
      <c r="IG319" s="6"/>
      <c r="IH319" s="4"/>
      <c r="II319" s="11"/>
      <c r="IJ319" s="12"/>
      <c r="IK319" s="10"/>
      <c r="IM319" s="11"/>
      <c r="IN319" s="6"/>
      <c r="IO319" s="4"/>
      <c r="IP319" s="11"/>
      <c r="IQ319" s="12"/>
      <c r="IR319" s="10"/>
      <c r="IT319" s="11"/>
    </row>
    <row r="320" spans="5:7" ht="12.75">
      <c r="E320" s="11"/>
      <c r="F320" s="24"/>
      <c r="G320" s="24"/>
    </row>
    <row r="321" spans="3:7" ht="12.75">
      <c r="C321" s="6" t="s">
        <v>887</v>
      </c>
      <c r="E321" s="11"/>
      <c r="G321" s="45"/>
    </row>
    <row r="322" ht="12.75">
      <c r="G322" s="40"/>
    </row>
    <row r="323" spans="1:7" ht="12.75">
      <c r="A323" s="5" t="s">
        <v>410</v>
      </c>
      <c r="C323" s="6" t="s">
        <v>1004</v>
      </c>
      <c r="D323" s="11" t="s">
        <v>177</v>
      </c>
      <c r="E323" s="11">
        <v>204</v>
      </c>
      <c r="F323" s="24"/>
      <c r="G323" s="36">
        <f>E323*F323</f>
        <v>0</v>
      </c>
    </row>
    <row r="324" spans="5:6" ht="12.75">
      <c r="E324" s="11"/>
      <c r="F324" s="24"/>
    </row>
    <row r="325" spans="1:7" ht="12.75">
      <c r="A325" s="5" t="s">
        <v>413</v>
      </c>
      <c r="C325" s="6" t="s">
        <v>1003</v>
      </c>
      <c r="D325" s="11" t="s">
        <v>177</v>
      </c>
      <c r="E325" s="11">
        <v>150</v>
      </c>
      <c r="F325" s="24"/>
      <c r="G325" s="36">
        <f aca="true" t="shared" si="6" ref="G325:G341">E325*F325</f>
        <v>0</v>
      </c>
    </row>
    <row r="326" spans="5:6" ht="12.75">
      <c r="E326" s="11"/>
      <c r="F326" s="24"/>
    </row>
    <row r="327" spans="1:7" ht="12.75">
      <c r="A327" s="5" t="s">
        <v>415</v>
      </c>
      <c r="C327" s="6" t="s">
        <v>1002</v>
      </c>
      <c r="D327" s="11" t="s">
        <v>174</v>
      </c>
      <c r="E327" s="11">
        <v>138</v>
      </c>
      <c r="F327" s="24"/>
      <c r="G327" s="36">
        <f t="shared" si="6"/>
        <v>0</v>
      </c>
    </row>
    <row r="328" spans="5:6" ht="12.75">
      <c r="E328" s="11"/>
      <c r="F328" s="24"/>
    </row>
    <row r="329" spans="1:7" ht="12.75">
      <c r="A329" s="5" t="s">
        <v>420</v>
      </c>
      <c r="C329" s="6" t="s">
        <v>1001</v>
      </c>
      <c r="D329" s="11" t="s">
        <v>174</v>
      </c>
      <c r="E329" s="11">
        <v>72</v>
      </c>
      <c r="F329" s="24"/>
      <c r="G329" s="36">
        <f t="shared" si="6"/>
        <v>0</v>
      </c>
    </row>
    <row r="330" spans="5:6" ht="12.75">
      <c r="E330" s="11"/>
      <c r="F330" s="24"/>
    </row>
    <row r="331" spans="1:7" ht="12.75">
      <c r="A331" s="5" t="s">
        <v>423</v>
      </c>
      <c r="C331" s="6" t="s">
        <v>1000</v>
      </c>
      <c r="D331" s="11" t="s">
        <v>174</v>
      </c>
      <c r="E331" s="11">
        <v>10</v>
      </c>
      <c r="F331" s="24"/>
      <c r="G331" s="36">
        <f t="shared" si="6"/>
        <v>0</v>
      </c>
    </row>
    <row r="332" spans="5:6" ht="12.75">
      <c r="E332" s="11"/>
      <c r="F332" s="24"/>
    </row>
    <row r="333" spans="1:7" ht="12.75">
      <c r="A333" s="5" t="s">
        <v>425</v>
      </c>
      <c r="C333" s="6" t="s">
        <v>999</v>
      </c>
      <c r="D333" s="11" t="s">
        <v>174</v>
      </c>
      <c r="E333" s="11">
        <v>36</v>
      </c>
      <c r="F333" s="24"/>
      <c r="G333" s="36">
        <f t="shared" si="6"/>
        <v>0</v>
      </c>
    </row>
    <row r="334" spans="5:6" ht="12.75">
      <c r="E334" s="11"/>
      <c r="F334" s="24"/>
    </row>
    <row r="335" spans="1:7" ht="12.75">
      <c r="A335" s="5" t="s">
        <v>428</v>
      </c>
      <c r="C335" s="6" t="s">
        <v>998</v>
      </c>
      <c r="D335" s="11" t="s">
        <v>174</v>
      </c>
      <c r="E335" s="11">
        <v>8</v>
      </c>
      <c r="F335" s="24"/>
      <c r="G335" s="36">
        <f t="shared" si="6"/>
        <v>0</v>
      </c>
    </row>
    <row r="336" spans="5:6" ht="12.75">
      <c r="E336" s="11"/>
      <c r="F336" s="24"/>
    </row>
    <row r="337" spans="1:7" ht="12.75">
      <c r="A337" s="5" t="s">
        <v>431</v>
      </c>
      <c r="C337" s="6" t="s">
        <v>997</v>
      </c>
      <c r="D337" s="11" t="s">
        <v>174</v>
      </c>
      <c r="E337" s="11">
        <v>12</v>
      </c>
      <c r="F337" s="24"/>
      <c r="G337" s="36">
        <f t="shared" si="6"/>
        <v>0</v>
      </c>
    </row>
    <row r="338" spans="5:6" ht="12.75">
      <c r="E338" s="11"/>
      <c r="F338" s="24"/>
    </row>
    <row r="339" spans="1:7" ht="12.75">
      <c r="A339" s="5" t="s">
        <v>433</v>
      </c>
      <c r="C339" s="6" t="s">
        <v>996</v>
      </c>
      <c r="D339" s="11" t="s">
        <v>174</v>
      </c>
      <c r="E339" s="11">
        <v>10</v>
      </c>
      <c r="F339" s="24"/>
      <c r="G339" s="36">
        <f t="shared" si="6"/>
        <v>0</v>
      </c>
    </row>
    <row r="340" spans="5:6" ht="12.75">
      <c r="E340" s="11"/>
      <c r="F340" s="24"/>
    </row>
    <row r="341" spans="1:7" ht="24.75" customHeight="1">
      <c r="A341" s="5" t="s">
        <v>435</v>
      </c>
      <c r="C341" s="6" t="s">
        <v>934</v>
      </c>
      <c r="D341" s="11" t="s">
        <v>174</v>
      </c>
      <c r="E341" s="11">
        <v>7</v>
      </c>
      <c r="F341" s="24"/>
      <c r="G341" s="36">
        <f t="shared" si="6"/>
        <v>0</v>
      </c>
    </row>
    <row r="342" spans="5:6" ht="12.75">
      <c r="E342" s="11"/>
      <c r="F342" s="24"/>
    </row>
    <row r="343" spans="1:6" ht="12.75">
      <c r="A343" s="5" t="s">
        <v>437</v>
      </c>
      <c r="C343" s="6" t="s">
        <v>525</v>
      </c>
      <c r="E343" s="11"/>
      <c r="F343" s="24"/>
    </row>
    <row r="344" spans="3:7" ht="12.75">
      <c r="C344" s="6" t="s">
        <v>526</v>
      </c>
      <c r="D344" s="11" t="s">
        <v>174</v>
      </c>
      <c r="E344" s="11">
        <v>1</v>
      </c>
      <c r="F344" s="24"/>
      <c r="G344" s="36">
        <f aca="true" t="shared" si="7" ref="G344:G356">E344*F344</f>
        <v>0</v>
      </c>
    </row>
    <row r="345" spans="5:6" ht="12.75">
      <c r="E345" s="11"/>
      <c r="F345" s="24"/>
    </row>
    <row r="346" spans="1:7" ht="15.75">
      <c r="A346" s="5" t="s">
        <v>439</v>
      </c>
      <c r="C346" s="6" t="s">
        <v>582</v>
      </c>
      <c r="D346" s="11" t="s">
        <v>177</v>
      </c>
      <c r="E346" s="11">
        <v>15</v>
      </c>
      <c r="F346" s="24"/>
      <c r="G346" s="36">
        <f t="shared" si="7"/>
        <v>0</v>
      </c>
    </row>
    <row r="347" spans="5:6" ht="12.75">
      <c r="E347" s="11"/>
      <c r="F347" s="24"/>
    </row>
    <row r="348" spans="1:7" ht="15.75">
      <c r="A348" s="5" t="s">
        <v>442</v>
      </c>
      <c r="C348" s="6" t="s">
        <v>583</v>
      </c>
      <c r="D348" s="11" t="s">
        <v>177</v>
      </c>
      <c r="E348" s="11">
        <v>125</v>
      </c>
      <c r="F348" s="24"/>
      <c r="G348" s="36">
        <f t="shared" si="7"/>
        <v>0</v>
      </c>
    </row>
    <row r="349" spans="5:6" ht="12.75">
      <c r="E349" s="11"/>
      <c r="F349" s="24"/>
    </row>
    <row r="350" spans="1:7" ht="15.75">
      <c r="A350" s="5" t="s">
        <v>444</v>
      </c>
      <c r="C350" s="6" t="s">
        <v>584</v>
      </c>
      <c r="D350" s="11" t="s">
        <v>177</v>
      </c>
      <c r="E350" s="11">
        <v>310</v>
      </c>
      <c r="F350" s="24"/>
      <c r="G350" s="36">
        <f t="shared" si="7"/>
        <v>0</v>
      </c>
    </row>
    <row r="351" spans="5:6" ht="12.75">
      <c r="E351" s="11"/>
      <c r="F351" s="24"/>
    </row>
    <row r="352" spans="1:7" ht="12.75">
      <c r="A352" s="5" t="s">
        <v>446</v>
      </c>
      <c r="C352" s="6" t="s">
        <v>527</v>
      </c>
      <c r="D352" s="11" t="s">
        <v>174</v>
      </c>
      <c r="E352" s="11">
        <v>12</v>
      </c>
      <c r="F352" s="24"/>
      <c r="G352" s="36">
        <f t="shared" si="7"/>
        <v>0</v>
      </c>
    </row>
    <row r="353" spans="5:6" ht="12.75">
      <c r="E353" s="11"/>
      <c r="F353" s="24"/>
    </row>
    <row r="354" spans="1:7" ht="12.75">
      <c r="A354" s="5" t="s">
        <v>449</v>
      </c>
      <c r="C354" s="6" t="s">
        <v>528</v>
      </c>
      <c r="D354" s="11" t="s">
        <v>174</v>
      </c>
      <c r="E354" s="11">
        <v>4</v>
      </c>
      <c r="F354" s="24"/>
      <c r="G354" s="36">
        <f t="shared" si="7"/>
        <v>0</v>
      </c>
    </row>
    <row r="355" spans="5:6" ht="12.75">
      <c r="E355" s="11"/>
      <c r="F355" s="24"/>
    </row>
    <row r="356" spans="1:7" ht="12.75">
      <c r="A356" s="5" t="s">
        <v>452</v>
      </c>
      <c r="C356" s="6" t="s">
        <v>995</v>
      </c>
      <c r="D356" s="11" t="s">
        <v>174</v>
      </c>
      <c r="E356" s="11">
        <v>30</v>
      </c>
      <c r="F356" s="24"/>
      <c r="G356" s="36">
        <f t="shared" si="7"/>
        <v>0</v>
      </c>
    </row>
    <row r="357" ht="12.75">
      <c r="E357" s="11"/>
    </row>
    <row r="358" spans="1:7" ht="12.75">
      <c r="A358" s="5" t="s">
        <v>454</v>
      </c>
      <c r="C358" s="6" t="s">
        <v>889</v>
      </c>
      <c r="D358" s="87" t="s">
        <v>296</v>
      </c>
      <c r="E358" s="85">
        <v>0.03</v>
      </c>
      <c r="F358" s="47">
        <f>SUM(G320:G357)</f>
        <v>0</v>
      </c>
      <c r="G358" s="36">
        <f>E358*F358</f>
        <v>0</v>
      </c>
    </row>
    <row r="359" spans="5:7" ht="12.75">
      <c r="E359" s="11"/>
      <c r="G359" s="45"/>
    </row>
    <row r="360" spans="1:7" ht="12.75">
      <c r="A360" s="5" t="s">
        <v>456</v>
      </c>
      <c r="C360" s="6" t="s">
        <v>935</v>
      </c>
      <c r="D360" s="11" t="s">
        <v>247</v>
      </c>
      <c r="E360" s="11">
        <v>1</v>
      </c>
      <c r="F360" s="24"/>
      <c r="G360" s="36">
        <f>E360*F360</f>
        <v>0</v>
      </c>
    </row>
    <row r="361" spans="5:7" ht="12.75">
      <c r="E361" s="11"/>
      <c r="G361" s="45"/>
    </row>
    <row r="362" spans="1:254" ht="16.5" customHeight="1">
      <c r="A362" s="22"/>
      <c r="B362" s="22"/>
      <c r="C362" s="22" t="s">
        <v>529</v>
      </c>
      <c r="D362" s="84"/>
      <c r="E362" s="84"/>
      <c r="F362" s="44"/>
      <c r="G362" s="49">
        <f>SUM(G320:G361)</f>
        <v>0</v>
      </c>
      <c r="I362" s="11"/>
      <c r="J362" s="6"/>
      <c r="K362" s="4"/>
      <c r="L362" s="11"/>
      <c r="M362" s="12"/>
      <c r="N362" s="10"/>
      <c r="P362" s="11"/>
      <c r="Q362" s="6"/>
      <c r="R362" s="4"/>
      <c r="S362" s="11"/>
      <c r="T362" s="12"/>
      <c r="U362" s="10"/>
      <c r="W362" s="11"/>
      <c r="X362" s="6"/>
      <c r="Y362" s="4"/>
      <c r="Z362" s="11"/>
      <c r="AA362" s="12"/>
      <c r="AB362" s="10"/>
      <c r="AD362" s="11"/>
      <c r="AE362" s="6"/>
      <c r="AF362" s="4"/>
      <c r="AG362" s="11"/>
      <c r="AH362" s="12"/>
      <c r="AI362" s="10"/>
      <c r="AK362" s="11"/>
      <c r="AL362" s="6"/>
      <c r="AM362" s="4"/>
      <c r="AN362" s="11"/>
      <c r="AO362" s="12"/>
      <c r="AP362" s="10"/>
      <c r="AR362" s="11"/>
      <c r="AS362" s="6"/>
      <c r="AT362" s="4"/>
      <c r="AU362" s="11"/>
      <c r="AV362" s="12"/>
      <c r="AW362" s="10"/>
      <c r="AY362" s="11"/>
      <c r="AZ362" s="6"/>
      <c r="BA362" s="4"/>
      <c r="BB362" s="11"/>
      <c r="BC362" s="12"/>
      <c r="BD362" s="10"/>
      <c r="BF362" s="11"/>
      <c r="BG362" s="6"/>
      <c r="BH362" s="4"/>
      <c r="BI362" s="11"/>
      <c r="BJ362" s="12"/>
      <c r="BK362" s="10"/>
      <c r="BM362" s="11"/>
      <c r="BN362" s="6"/>
      <c r="BO362" s="4"/>
      <c r="BP362" s="11"/>
      <c r="BQ362" s="12"/>
      <c r="BR362" s="10"/>
      <c r="BT362" s="11"/>
      <c r="BU362" s="6"/>
      <c r="BV362" s="4"/>
      <c r="BW362" s="11"/>
      <c r="BX362" s="12"/>
      <c r="BY362" s="10"/>
      <c r="CA362" s="11"/>
      <c r="CB362" s="6"/>
      <c r="CC362" s="4"/>
      <c r="CD362" s="11"/>
      <c r="CE362" s="12"/>
      <c r="CF362" s="10"/>
      <c r="CH362" s="11"/>
      <c r="CI362" s="6"/>
      <c r="CJ362" s="4"/>
      <c r="CK362" s="11"/>
      <c r="CL362" s="12"/>
      <c r="CM362" s="10"/>
      <c r="CO362" s="11"/>
      <c r="CP362" s="6"/>
      <c r="CQ362" s="4"/>
      <c r="CR362" s="11"/>
      <c r="CS362" s="12"/>
      <c r="CT362" s="10"/>
      <c r="CV362" s="11"/>
      <c r="CW362" s="6"/>
      <c r="CX362" s="4"/>
      <c r="CY362" s="11"/>
      <c r="CZ362" s="12"/>
      <c r="DA362" s="10"/>
      <c r="DC362" s="11"/>
      <c r="DD362" s="6"/>
      <c r="DE362" s="4"/>
      <c r="DF362" s="11"/>
      <c r="DG362" s="12"/>
      <c r="DH362" s="10"/>
      <c r="DJ362" s="11"/>
      <c r="DK362" s="6"/>
      <c r="DL362" s="4"/>
      <c r="DM362" s="11"/>
      <c r="DN362" s="12"/>
      <c r="DO362" s="10"/>
      <c r="DQ362" s="11"/>
      <c r="DR362" s="6"/>
      <c r="DS362" s="4"/>
      <c r="DT362" s="11"/>
      <c r="DU362" s="12"/>
      <c r="DV362" s="10"/>
      <c r="DX362" s="11"/>
      <c r="DY362" s="6"/>
      <c r="DZ362" s="4"/>
      <c r="EA362" s="11"/>
      <c r="EB362" s="12"/>
      <c r="EC362" s="10"/>
      <c r="EE362" s="11"/>
      <c r="EF362" s="6"/>
      <c r="EG362" s="4"/>
      <c r="EH362" s="11"/>
      <c r="EI362" s="12"/>
      <c r="EJ362" s="10"/>
      <c r="EL362" s="11"/>
      <c r="EM362" s="6"/>
      <c r="EN362" s="4"/>
      <c r="EO362" s="11"/>
      <c r="EP362" s="12"/>
      <c r="EQ362" s="10"/>
      <c r="ES362" s="11"/>
      <c r="ET362" s="6"/>
      <c r="EU362" s="4"/>
      <c r="EV362" s="11"/>
      <c r="EW362" s="12"/>
      <c r="EX362" s="10"/>
      <c r="EZ362" s="11"/>
      <c r="FA362" s="6"/>
      <c r="FB362" s="4"/>
      <c r="FC362" s="11"/>
      <c r="FD362" s="12"/>
      <c r="FE362" s="10"/>
      <c r="FG362" s="11"/>
      <c r="FH362" s="6"/>
      <c r="FI362" s="4"/>
      <c r="FJ362" s="11"/>
      <c r="FK362" s="12"/>
      <c r="FL362" s="10"/>
      <c r="FN362" s="11"/>
      <c r="FO362" s="6"/>
      <c r="FP362" s="4"/>
      <c r="FQ362" s="11"/>
      <c r="FR362" s="12"/>
      <c r="FS362" s="10"/>
      <c r="FU362" s="11"/>
      <c r="FV362" s="6"/>
      <c r="FW362" s="4"/>
      <c r="FX362" s="11"/>
      <c r="FY362" s="12"/>
      <c r="FZ362" s="10"/>
      <c r="GB362" s="11"/>
      <c r="GC362" s="6"/>
      <c r="GD362" s="4"/>
      <c r="GE362" s="11"/>
      <c r="GF362" s="12"/>
      <c r="GG362" s="10"/>
      <c r="GI362" s="11"/>
      <c r="GJ362" s="6"/>
      <c r="GK362" s="4"/>
      <c r="GL362" s="11"/>
      <c r="GM362" s="12"/>
      <c r="GN362" s="10"/>
      <c r="GP362" s="11"/>
      <c r="GQ362" s="6"/>
      <c r="GR362" s="4"/>
      <c r="GS362" s="11"/>
      <c r="GT362" s="12"/>
      <c r="GU362" s="10"/>
      <c r="GW362" s="11"/>
      <c r="GX362" s="6"/>
      <c r="GY362" s="4"/>
      <c r="GZ362" s="11"/>
      <c r="HA362" s="12"/>
      <c r="HB362" s="10"/>
      <c r="HD362" s="11"/>
      <c r="HE362" s="6"/>
      <c r="HF362" s="4"/>
      <c r="HG362" s="11"/>
      <c r="HH362" s="12"/>
      <c r="HI362" s="10"/>
      <c r="HK362" s="11"/>
      <c r="HL362" s="6"/>
      <c r="HM362" s="4"/>
      <c r="HN362" s="11"/>
      <c r="HO362" s="12"/>
      <c r="HP362" s="10"/>
      <c r="HR362" s="11"/>
      <c r="HS362" s="6"/>
      <c r="HT362" s="4"/>
      <c r="HU362" s="11"/>
      <c r="HV362" s="12"/>
      <c r="HW362" s="10"/>
      <c r="HY362" s="11"/>
      <c r="HZ362" s="6"/>
      <c r="IA362" s="4"/>
      <c r="IB362" s="11"/>
      <c r="IC362" s="12"/>
      <c r="ID362" s="10"/>
      <c r="IF362" s="11"/>
      <c r="IG362" s="6"/>
      <c r="IH362" s="4"/>
      <c r="II362" s="11"/>
      <c r="IJ362" s="12"/>
      <c r="IK362" s="10"/>
      <c r="IM362" s="11"/>
      <c r="IN362" s="6"/>
      <c r="IO362" s="4"/>
      <c r="IP362" s="11"/>
      <c r="IQ362" s="12"/>
      <c r="IR362" s="10"/>
      <c r="IT362" s="11"/>
    </row>
    <row r="363" spans="5:254" ht="12.75">
      <c r="E363" s="11"/>
      <c r="F363" s="24"/>
      <c r="I363" s="11"/>
      <c r="J363" s="6"/>
      <c r="K363" s="4"/>
      <c r="L363" s="11"/>
      <c r="M363" s="12"/>
      <c r="N363" s="10"/>
      <c r="P363" s="11"/>
      <c r="Q363" s="6"/>
      <c r="R363" s="4"/>
      <c r="S363" s="11"/>
      <c r="T363" s="12"/>
      <c r="U363" s="10"/>
      <c r="W363" s="11"/>
      <c r="X363" s="6"/>
      <c r="Y363" s="4"/>
      <c r="Z363" s="11"/>
      <c r="AA363" s="12"/>
      <c r="AB363" s="10"/>
      <c r="AD363" s="11"/>
      <c r="AE363" s="6"/>
      <c r="AF363" s="4"/>
      <c r="AG363" s="11"/>
      <c r="AH363" s="12"/>
      <c r="AI363" s="10"/>
      <c r="AK363" s="11"/>
      <c r="AL363" s="6"/>
      <c r="AM363" s="4"/>
      <c r="AN363" s="11"/>
      <c r="AO363" s="12"/>
      <c r="AP363" s="10"/>
      <c r="AR363" s="11"/>
      <c r="AS363" s="6"/>
      <c r="AT363" s="4"/>
      <c r="AU363" s="11"/>
      <c r="AV363" s="12"/>
      <c r="AW363" s="10"/>
      <c r="AY363" s="11"/>
      <c r="AZ363" s="6"/>
      <c r="BA363" s="4"/>
      <c r="BB363" s="11"/>
      <c r="BC363" s="12"/>
      <c r="BD363" s="10"/>
      <c r="BF363" s="11"/>
      <c r="BG363" s="6"/>
      <c r="BH363" s="4"/>
      <c r="BI363" s="11"/>
      <c r="BJ363" s="12"/>
      <c r="BK363" s="10"/>
      <c r="BM363" s="11"/>
      <c r="BN363" s="6"/>
      <c r="BO363" s="4"/>
      <c r="BP363" s="11"/>
      <c r="BQ363" s="12"/>
      <c r="BR363" s="10"/>
      <c r="BT363" s="11"/>
      <c r="BU363" s="6"/>
      <c r="BV363" s="4"/>
      <c r="BW363" s="11"/>
      <c r="BX363" s="12"/>
      <c r="BY363" s="10"/>
      <c r="CA363" s="11"/>
      <c r="CB363" s="6"/>
      <c r="CC363" s="4"/>
      <c r="CD363" s="11"/>
      <c r="CE363" s="12"/>
      <c r="CF363" s="10"/>
      <c r="CH363" s="11"/>
      <c r="CI363" s="6"/>
      <c r="CJ363" s="4"/>
      <c r="CK363" s="11"/>
      <c r="CL363" s="12"/>
      <c r="CM363" s="10"/>
      <c r="CO363" s="11"/>
      <c r="CP363" s="6"/>
      <c r="CQ363" s="4"/>
      <c r="CR363" s="11"/>
      <c r="CS363" s="12"/>
      <c r="CT363" s="10"/>
      <c r="CV363" s="11"/>
      <c r="CW363" s="6"/>
      <c r="CX363" s="4"/>
      <c r="CY363" s="11"/>
      <c r="CZ363" s="12"/>
      <c r="DA363" s="10"/>
      <c r="DC363" s="11"/>
      <c r="DD363" s="6"/>
      <c r="DE363" s="4"/>
      <c r="DF363" s="11"/>
      <c r="DG363" s="12"/>
      <c r="DH363" s="10"/>
      <c r="DJ363" s="11"/>
      <c r="DK363" s="6"/>
      <c r="DL363" s="4"/>
      <c r="DM363" s="11"/>
      <c r="DN363" s="12"/>
      <c r="DO363" s="10"/>
      <c r="DQ363" s="11"/>
      <c r="DR363" s="6"/>
      <c r="DS363" s="4"/>
      <c r="DT363" s="11"/>
      <c r="DU363" s="12"/>
      <c r="DV363" s="10"/>
      <c r="DX363" s="11"/>
      <c r="DY363" s="6"/>
      <c r="DZ363" s="4"/>
      <c r="EA363" s="11"/>
      <c r="EB363" s="12"/>
      <c r="EC363" s="10"/>
      <c r="EE363" s="11"/>
      <c r="EF363" s="6"/>
      <c r="EG363" s="4"/>
      <c r="EH363" s="11"/>
      <c r="EI363" s="12"/>
      <c r="EJ363" s="10"/>
      <c r="EL363" s="11"/>
      <c r="EM363" s="6"/>
      <c r="EN363" s="4"/>
      <c r="EO363" s="11"/>
      <c r="EP363" s="12"/>
      <c r="EQ363" s="10"/>
      <c r="ES363" s="11"/>
      <c r="ET363" s="6"/>
      <c r="EU363" s="4"/>
      <c r="EV363" s="11"/>
      <c r="EW363" s="12"/>
      <c r="EX363" s="10"/>
      <c r="EZ363" s="11"/>
      <c r="FA363" s="6"/>
      <c r="FB363" s="4"/>
      <c r="FC363" s="11"/>
      <c r="FD363" s="12"/>
      <c r="FE363" s="10"/>
      <c r="FG363" s="11"/>
      <c r="FH363" s="6"/>
      <c r="FI363" s="4"/>
      <c r="FJ363" s="11"/>
      <c r="FK363" s="12"/>
      <c r="FL363" s="10"/>
      <c r="FN363" s="11"/>
      <c r="FO363" s="6"/>
      <c r="FP363" s="4"/>
      <c r="FQ363" s="11"/>
      <c r="FR363" s="12"/>
      <c r="FS363" s="10"/>
      <c r="FU363" s="11"/>
      <c r="FV363" s="6"/>
      <c r="FW363" s="4"/>
      <c r="FX363" s="11"/>
      <c r="FY363" s="12"/>
      <c r="FZ363" s="10"/>
      <c r="GB363" s="11"/>
      <c r="GC363" s="6"/>
      <c r="GD363" s="4"/>
      <c r="GE363" s="11"/>
      <c r="GF363" s="12"/>
      <c r="GG363" s="10"/>
      <c r="GI363" s="11"/>
      <c r="GJ363" s="6"/>
      <c r="GK363" s="4"/>
      <c r="GL363" s="11"/>
      <c r="GM363" s="12"/>
      <c r="GN363" s="10"/>
      <c r="GP363" s="11"/>
      <c r="GQ363" s="6"/>
      <c r="GR363" s="4"/>
      <c r="GS363" s="11"/>
      <c r="GT363" s="12"/>
      <c r="GU363" s="10"/>
      <c r="GW363" s="11"/>
      <c r="GX363" s="6"/>
      <c r="GY363" s="4"/>
      <c r="GZ363" s="11"/>
      <c r="HA363" s="12"/>
      <c r="HB363" s="10"/>
      <c r="HD363" s="11"/>
      <c r="HE363" s="6"/>
      <c r="HF363" s="4"/>
      <c r="HG363" s="11"/>
      <c r="HH363" s="12"/>
      <c r="HI363" s="10"/>
      <c r="HK363" s="11"/>
      <c r="HL363" s="6"/>
      <c r="HM363" s="4"/>
      <c r="HN363" s="11"/>
      <c r="HO363" s="12"/>
      <c r="HP363" s="10"/>
      <c r="HR363" s="11"/>
      <c r="HS363" s="6"/>
      <c r="HT363" s="4"/>
      <c r="HU363" s="11"/>
      <c r="HV363" s="12"/>
      <c r="HW363" s="10"/>
      <c r="HY363" s="11"/>
      <c r="HZ363" s="6"/>
      <c r="IA363" s="4"/>
      <c r="IB363" s="11"/>
      <c r="IC363" s="12"/>
      <c r="ID363" s="10"/>
      <c r="IF363" s="11"/>
      <c r="IG363" s="6"/>
      <c r="IH363" s="4"/>
      <c r="II363" s="11"/>
      <c r="IJ363" s="12"/>
      <c r="IK363" s="10"/>
      <c r="IM363" s="11"/>
      <c r="IN363" s="6"/>
      <c r="IO363" s="4"/>
      <c r="IP363" s="11"/>
      <c r="IQ363" s="12"/>
      <c r="IR363" s="10"/>
      <c r="IT363" s="11"/>
    </row>
    <row r="364" spans="5:254" ht="12.75">
      <c r="E364" s="11"/>
      <c r="F364" s="24"/>
      <c r="I364" s="11"/>
      <c r="J364" s="6"/>
      <c r="K364" s="4"/>
      <c r="L364" s="11"/>
      <c r="M364" s="12"/>
      <c r="N364" s="10"/>
      <c r="P364" s="11"/>
      <c r="Q364" s="6"/>
      <c r="R364" s="4"/>
      <c r="S364" s="11"/>
      <c r="T364" s="12"/>
      <c r="U364" s="10"/>
      <c r="W364" s="11"/>
      <c r="X364" s="6"/>
      <c r="Y364" s="4"/>
      <c r="Z364" s="11"/>
      <c r="AA364" s="12"/>
      <c r="AB364" s="10"/>
      <c r="AD364" s="11"/>
      <c r="AE364" s="6"/>
      <c r="AF364" s="4"/>
      <c r="AG364" s="11"/>
      <c r="AH364" s="12"/>
      <c r="AI364" s="10"/>
      <c r="AK364" s="11"/>
      <c r="AL364" s="6"/>
      <c r="AM364" s="4"/>
      <c r="AN364" s="11"/>
      <c r="AO364" s="12"/>
      <c r="AP364" s="10"/>
      <c r="AR364" s="11"/>
      <c r="AS364" s="6"/>
      <c r="AT364" s="4"/>
      <c r="AU364" s="11"/>
      <c r="AV364" s="12"/>
      <c r="AW364" s="10"/>
      <c r="AY364" s="11"/>
      <c r="AZ364" s="6"/>
      <c r="BA364" s="4"/>
      <c r="BB364" s="11"/>
      <c r="BC364" s="12"/>
      <c r="BD364" s="10"/>
      <c r="BF364" s="11"/>
      <c r="BG364" s="6"/>
      <c r="BH364" s="4"/>
      <c r="BI364" s="11"/>
      <c r="BJ364" s="12"/>
      <c r="BK364" s="10"/>
      <c r="BM364" s="11"/>
      <c r="BN364" s="6"/>
      <c r="BO364" s="4"/>
      <c r="BP364" s="11"/>
      <c r="BQ364" s="12"/>
      <c r="BR364" s="10"/>
      <c r="BT364" s="11"/>
      <c r="BU364" s="6"/>
      <c r="BV364" s="4"/>
      <c r="BW364" s="11"/>
      <c r="BX364" s="12"/>
      <c r="BY364" s="10"/>
      <c r="CA364" s="11"/>
      <c r="CB364" s="6"/>
      <c r="CC364" s="4"/>
      <c r="CD364" s="11"/>
      <c r="CE364" s="12"/>
      <c r="CF364" s="10"/>
      <c r="CH364" s="11"/>
      <c r="CI364" s="6"/>
      <c r="CJ364" s="4"/>
      <c r="CK364" s="11"/>
      <c r="CL364" s="12"/>
      <c r="CM364" s="10"/>
      <c r="CO364" s="11"/>
      <c r="CP364" s="6"/>
      <c r="CQ364" s="4"/>
      <c r="CR364" s="11"/>
      <c r="CS364" s="12"/>
      <c r="CT364" s="10"/>
      <c r="CV364" s="11"/>
      <c r="CW364" s="6"/>
      <c r="CX364" s="4"/>
      <c r="CY364" s="11"/>
      <c r="CZ364" s="12"/>
      <c r="DA364" s="10"/>
      <c r="DC364" s="11"/>
      <c r="DD364" s="6"/>
      <c r="DE364" s="4"/>
      <c r="DF364" s="11"/>
      <c r="DG364" s="12"/>
      <c r="DH364" s="10"/>
      <c r="DJ364" s="11"/>
      <c r="DK364" s="6"/>
      <c r="DL364" s="4"/>
      <c r="DM364" s="11"/>
      <c r="DN364" s="12"/>
      <c r="DO364" s="10"/>
      <c r="DQ364" s="11"/>
      <c r="DR364" s="6"/>
      <c r="DS364" s="4"/>
      <c r="DT364" s="11"/>
      <c r="DU364" s="12"/>
      <c r="DV364" s="10"/>
      <c r="DX364" s="11"/>
      <c r="DY364" s="6"/>
      <c r="DZ364" s="4"/>
      <c r="EA364" s="11"/>
      <c r="EB364" s="12"/>
      <c r="EC364" s="10"/>
      <c r="EE364" s="11"/>
      <c r="EF364" s="6"/>
      <c r="EG364" s="4"/>
      <c r="EH364" s="11"/>
      <c r="EI364" s="12"/>
      <c r="EJ364" s="10"/>
      <c r="EL364" s="11"/>
      <c r="EM364" s="6"/>
      <c r="EN364" s="4"/>
      <c r="EO364" s="11"/>
      <c r="EP364" s="12"/>
      <c r="EQ364" s="10"/>
      <c r="ES364" s="11"/>
      <c r="ET364" s="6"/>
      <c r="EU364" s="4"/>
      <c r="EV364" s="11"/>
      <c r="EW364" s="12"/>
      <c r="EX364" s="10"/>
      <c r="EZ364" s="11"/>
      <c r="FA364" s="6"/>
      <c r="FB364" s="4"/>
      <c r="FC364" s="11"/>
      <c r="FD364" s="12"/>
      <c r="FE364" s="10"/>
      <c r="FG364" s="11"/>
      <c r="FH364" s="6"/>
      <c r="FI364" s="4"/>
      <c r="FJ364" s="11"/>
      <c r="FK364" s="12"/>
      <c r="FL364" s="10"/>
      <c r="FN364" s="11"/>
      <c r="FO364" s="6"/>
      <c r="FP364" s="4"/>
      <c r="FQ364" s="11"/>
      <c r="FR364" s="12"/>
      <c r="FS364" s="10"/>
      <c r="FU364" s="11"/>
      <c r="FV364" s="6"/>
      <c r="FW364" s="4"/>
      <c r="FX364" s="11"/>
      <c r="FY364" s="12"/>
      <c r="FZ364" s="10"/>
      <c r="GB364" s="11"/>
      <c r="GC364" s="6"/>
      <c r="GD364" s="4"/>
      <c r="GE364" s="11"/>
      <c r="GF364" s="12"/>
      <c r="GG364" s="10"/>
      <c r="GI364" s="11"/>
      <c r="GJ364" s="6"/>
      <c r="GK364" s="4"/>
      <c r="GL364" s="11"/>
      <c r="GM364" s="12"/>
      <c r="GN364" s="10"/>
      <c r="GP364" s="11"/>
      <c r="GQ364" s="6"/>
      <c r="GR364" s="4"/>
      <c r="GS364" s="11"/>
      <c r="GT364" s="12"/>
      <c r="GU364" s="10"/>
      <c r="GW364" s="11"/>
      <c r="GX364" s="6"/>
      <c r="GY364" s="4"/>
      <c r="GZ364" s="11"/>
      <c r="HA364" s="12"/>
      <c r="HB364" s="10"/>
      <c r="HD364" s="11"/>
      <c r="HE364" s="6"/>
      <c r="HF364" s="4"/>
      <c r="HG364" s="11"/>
      <c r="HH364" s="12"/>
      <c r="HI364" s="10"/>
      <c r="HK364" s="11"/>
      <c r="HL364" s="6"/>
      <c r="HM364" s="4"/>
      <c r="HN364" s="11"/>
      <c r="HO364" s="12"/>
      <c r="HP364" s="10"/>
      <c r="HR364" s="11"/>
      <c r="HS364" s="6"/>
      <c r="HT364" s="4"/>
      <c r="HU364" s="11"/>
      <c r="HV364" s="12"/>
      <c r="HW364" s="10"/>
      <c r="HY364" s="11"/>
      <c r="HZ364" s="6"/>
      <c r="IA364" s="4"/>
      <c r="IB364" s="11"/>
      <c r="IC364" s="12"/>
      <c r="ID364" s="10"/>
      <c r="IF364" s="11"/>
      <c r="IG364" s="6"/>
      <c r="IH364" s="4"/>
      <c r="II364" s="11"/>
      <c r="IJ364" s="12"/>
      <c r="IK364" s="10"/>
      <c r="IM364" s="11"/>
      <c r="IN364" s="6"/>
      <c r="IO364" s="4"/>
      <c r="IP364" s="11"/>
      <c r="IQ364" s="12"/>
      <c r="IR364" s="10"/>
      <c r="IT364" s="11"/>
    </row>
    <row r="365" spans="2:254" ht="12.75">
      <c r="B365" s="78" t="s">
        <v>396</v>
      </c>
      <c r="C365" s="79" t="s">
        <v>397</v>
      </c>
      <c r="D365" s="97" t="s">
        <v>167</v>
      </c>
      <c r="E365" s="97" t="s">
        <v>408</v>
      </c>
      <c r="F365" s="74" t="s">
        <v>409</v>
      </c>
      <c r="G365" s="75" t="s">
        <v>389</v>
      </c>
      <c r="I365" s="11"/>
      <c r="J365" s="6"/>
      <c r="K365" s="4"/>
      <c r="L365" s="11"/>
      <c r="M365" s="12"/>
      <c r="N365" s="10"/>
      <c r="P365" s="11"/>
      <c r="Q365" s="6"/>
      <c r="R365" s="4"/>
      <c r="S365" s="11"/>
      <c r="T365" s="12"/>
      <c r="U365" s="10"/>
      <c r="W365" s="11"/>
      <c r="X365" s="6"/>
      <c r="Y365" s="4"/>
      <c r="Z365" s="11"/>
      <c r="AA365" s="12"/>
      <c r="AB365" s="10"/>
      <c r="AD365" s="11"/>
      <c r="AE365" s="6"/>
      <c r="AF365" s="4"/>
      <c r="AG365" s="11"/>
      <c r="AH365" s="12"/>
      <c r="AI365" s="10"/>
      <c r="AK365" s="11"/>
      <c r="AL365" s="6"/>
      <c r="AM365" s="4"/>
      <c r="AN365" s="11"/>
      <c r="AO365" s="12"/>
      <c r="AP365" s="10"/>
      <c r="AR365" s="11"/>
      <c r="AS365" s="6"/>
      <c r="AT365" s="4"/>
      <c r="AU365" s="11"/>
      <c r="AV365" s="12"/>
      <c r="AW365" s="10"/>
      <c r="AY365" s="11"/>
      <c r="AZ365" s="6"/>
      <c r="BA365" s="4"/>
      <c r="BB365" s="11"/>
      <c r="BC365" s="12"/>
      <c r="BD365" s="10"/>
      <c r="BF365" s="11"/>
      <c r="BG365" s="6"/>
      <c r="BH365" s="4"/>
      <c r="BI365" s="11"/>
      <c r="BJ365" s="12"/>
      <c r="BK365" s="10"/>
      <c r="BM365" s="11"/>
      <c r="BN365" s="6"/>
      <c r="BO365" s="4"/>
      <c r="BP365" s="11"/>
      <c r="BQ365" s="12"/>
      <c r="BR365" s="10"/>
      <c r="BT365" s="11"/>
      <c r="BU365" s="6"/>
      <c r="BV365" s="4"/>
      <c r="BW365" s="11"/>
      <c r="BX365" s="12"/>
      <c r="BY365" s="10"/>
      <c r="CA365" s="11"/>
      <c r="CB365" s="6"/>
      <c r="CC365" s="4"/>
      <c r="CD365" s="11"/>
      <c r="CE365" s="12"/>
      <c r="CF365" s="10"/>
      <c r="CH365" s="11"/>
      <c r="CI365" s="6"/>
      <c r="CJ365" s="4"/>
      <c r="CK365" s="11"/>
      <c r="CL365" s="12"/>
      <c r="CM365" s="10"/>
      <c r="CO365" s="11"/>
      <c r="CP365" s="6"/>
      <c r="CQ365" s="4"/>
      <c r="CR365" s="11"/>
      <c r="CS365" s="12"/>
      <c r="CT365" s="10"/>
      <c r="CV365" s="11"/>
      <c r="CW365" s="6"/>
      <c r="CX365" s="4"/>
      <c r="CY365" s="11"/>
      <c r="CZ365" s="12"/>
      <c r="DA365" s="10"/>
      <c r="DC365" s="11"/>
      <c r="DD365" s="6"/>
      <c r="DE365" s="4"/>
      <c r="DF365" s="11"/>
      <c r="DG365" s="12"/>
      <c r="DH365" s="10"/>
      <c r="DJ365" s="11"/>
      <c r="DK365" s="6"/>
      <c r="DL365" s="4"/>
      <c r="DM365" s="11"/>
      <c r="DN365" s="12"/>
      <c r="DO365" s="10"/>
      <c r="DQ365" s="11"/>
      <c r="DR365" s="6"/>
      <c r="DS365" s="4"/>
      <c r="DT365" s="11"/>
      <c r="DU365" s="12"/>
      <c r="DV365" s="10"/>
      <c r="DX365" s="11"/>
      <c r="DY365" s="6"/>
      <c r="DZ365" s="4"/>
      <c r="EA365" s="11"/>
      <c r="EB365" s="12"/>
      <c r="EC365" s="10"/>
      <c r="EE365" s="11"/>
      <c r="EF365" s="6"/>
      <c r="EG365" s="4"/>
      <c r="EH365" s="11"/>
      <c r="EI365" s="12"/>
      <c r="EJ365" s="10"/>
      <c r="EL365" s="11"/>
      <c r="EM365" s="6"/>
      <c r="EN365" s="4"/>
      <c r="EO365" s="11"/>
      <c r="EP365" s="12"/>
      <c r="EQ365" s="10"/>
      <c r="ES365" s="11"/>
      <c r="ET365" s="6"/>
      <c r="EU365" s="4"/>
      <c r="EV365" s="11"/>
      <c r="EW365" s="12"/>
      <c r="EX365" s="10"/>
      <c r="EZ365" s="11"/>
      <c r="FA365" s="6"/>
      <c r="FB365" s="4"/>
      <c r="FC365" s="11"/>
      <c r="FD365" s="12"/>
      <c r="FE365" s="10"/>
      <c r="FG365" s="11"/>
      <c r="FH365" s="6"/>
      <c r="FI365" s="4"/>
      <c r="FJ365" s="11"/>
      <c r="FK365" s="12"/>
      <c r="FL365" s="10"/>
      <c r="FN365" s="11"/>
      <c r="FO365" s="6"/>
      <c r="FP365" s="4"/>
      <c r="FQ365" s="11"/>
      <c r="FR365" s="12"/>
      <c r="FS365" s="10"/>
      <c r="FU365" s="11"/>
      <c r="FV365" s="6"/>
      <c r="FW365" s="4"/>
      <c r="FX365" s="11"/>
      <c r="FY365" s="12"/>
      <c r="FZ365" s="10"/>
      <c r="GB365" s="11"/>
      <c r="GC365" s="6"/>
      <c r="GD365" s="4"/>
      <c r="GE365" s="11"/>
      <c r="GF365" s="12"/>
      <c r="GG365" s="10"/>
      <c r="GI365" s="11"/>
      <c r="GJ365" s="6"/>
      <c r="GK365" s="4"/>
      <c r="GL365" s="11"/>
      <c r="GM365" s="12"/>
      <c r="GN365" s="10"/>
      <c r="GP365" s="11"/>
      <c r="GQ365" s="6"/>
      <c r="GR365" s="4"/>
      <c r="GS365" s="11"/>
      <c r="GT365" s="12"/>
      <c r="GU365" s="10"/>
      <c r="GW365" s="11"/>
      <c r="GX365" s="6"/>
      <c r="GY365" s="4"/>
      <c r="GZ365" s="11"/>
      <c r="HA365" s="12"/>
      <c r="HB365" s="10"/>
      <c r="HD365" s="11"/>
      <c r="HE365" s="6"/>
      <c r="HF365" s="4"/>
      <c r="HG365" s="11"/>
      <c r="HH365" s="12"/>
      <c r="HI365" s="10"/>
      <c r="HK365" s="11"/>
      <c r="HL365" s="6"/>
      <c r="HM365" s="4"/>
      <c r="HN365" s="11"/>
      <c r="HO365" s="12"/>
      <c r="HP365" s="10"/>
      <c r="HR365" s="11"/>
      <c r="HS365" s="6"/>
      <c r="HT365" s="4"/>
      <c r="HU365" s="11"/>
      <c r="HV365" s="12"/>
      <c r="HW365" s="10"/>
      <c r="HY365" s="11"/>
      <c r="HZ365" s="6"/>
      <c r="IA365" s="4"/>
      <c r="IB365" s="11"/>
      <c r="IC365" s="12"/>
      <c r="ID365" s="10"/>
      <c r="IF365" s="11"/>
      <c r="IG365" s="6"/>
      <c r="IH365" s="4"/>
      <c r="II365" s="11"/>
      <c r="IJ365" s="12"/>
      <c r="IK365" s="10"/>
      <c r="IM365" s="11"/>
      <c r="IN365" s="6"/>
      <c r="IO365" s="4"/>
      <c r="IP365" s="11"/>
      <c r="IQ365" s="12"/>
      <c r="IR365" s="10"/>
      <c r="IT365" s="11"/>
    </row>
    <row r="366" spans="5:7" ht="12.75">
      <c r="E366" s="11"/>
      <c r="G366" s="45"/>
    </row>
    <row r="367" spans="1:7" ht="12.75">
      <c r="A367" s="5" t="s">
        <v>410</v>
      </c>
      <c r="C367" s="6" t="s">
        <v>994</v>
      </c>
      <c r="D367" s="11" t="s">
        <v>174</v>
      </c>
      <c r="E367" s="11">
        <v>30</v>
      </c>
      <c r="F367" s="24"/>
      <c r="G367" s="36">
        <f>E367*F367</f>
        <v>0</v>
      </c>
    </row>
    <row r="368" spans="5:6" ht="12.75">
      <c r="E368" s="11"/>
      <c r="F368" s="24"/>
    </row>
    <row r="369" spans="1:7" ht="12.75">
      <c r="A369" s="5" t="s">
        <v>413</v>
      </c>
      <c r="C369" s="6" t="s">
        <v>993</v>
      </c>
      <c r="D369" s="87" t="s">
        <v>177</v>
      </c>
      <c r="E369" s="11">
        <v>980</v>
      </c>
      <c r="F369" s="24"/>
      <c r="G369" s="36">
        <f aca="true" t="shared" si="8" ref="G369:G379">E369*F369</f>
        <v>0</v>
      </c>
    </row>
    <row r="370" spans="4:6" ht="12.75">
      <c r="D370" s="87"/>
      <c r="E370" s="11"/>
      <c r="F370" s="24"/>
    </row>
    <row r="371" spans="1:7" ht="12.75">
      <c r="A371" s="5" t="s">
        <v>415</v>
      </c>
      <c r="C371" s="6" t="s">
        <v>936</v>
      </c>
      <c r="D371" s="87" t="s">
        <v>177</v>
      </c>
      <c r="E371" s="11">
        <v>45</v>
      </c>
      <c r="F371" s="24"/>
      <c r="G371" s="36">
        <f t="shared" si="8"/>
        <v>0</v>
      </c>
    </row>
    <row r="372" spans="4:6" ht="12.75">
      <c r="D372" s="87"/>
      <c r="E372" s="11"/>
      <c r="F372" s="24"/>
    </row>
    <row r="373" spans="1:7" ht="12.75">
      <c r="A373" s="5" t="s">
        <v>420</v>
      </c>
      <c r="C373" s="6" t="s">
        <v>937</v>
      </c>
      <c r="D373" s="87" t="s">
        <v>177</v>
      </c>
      <c r="E373" s="11">
        <v>5</v>
      </c>
      <c r="F373" s="24"/>
      <c r="G373" s="36">
        <f t="shared" si="8"/>
        <v>0</v>
      </c>
    </row>
    <row r="374" spans="5:6" ht="12.75">
      <c r="E374" s="11"/>
      <c r="F374" s="24"/>
    </row>
    <row r="375" spans="1:7" ht="12.75">
      <c r="A375" s="5" t="s">
        <v>423</v>
      </c>
      <c r="C375" s="6" t="s">
        <v>938</v>
      </c>
      <c r="D375" s="87" t="s">
        <v>177</v>
      </c>
      <c r="E375" s="11">
        <v>640</v>
      </c>
      <c r="F375" s="24"/>
      <c r="G375" s="36">
        <f t="shared" si="8"/>
        <v>0</v>
      </c>
    </row>
    <row r="376" spans="4:6" ht="12.75">
      <c r="D376" s="87"/>
      <c r="E376" s="11"/>
      <c r="F376" s="24"/>
    </row>
    <row r="377" spans="1:7" ht="12.75">
      <c r="A377" s="5" t="s">
        <v>425</v>
      </c>
      <c r="C377" s="6" t="s">
        <v>939</v>
      </c>
      <c r="D377" s="87" t="s">
        <v>177</v>
      </c>
      <c r="E377" s="11">
        <v>60</v>
      </c>
      <c r="F377" s="24"/>
      <c r="G377" s="36">
        <f t="shared" si="8"/>
        <v>0</v>
      </c>
    </row>
    <row r="378" spans="4:6" ht="12.75">
      <c r="D378" s="87"/>
      <c r="E378" s="11"/>
      <c r="F378" s="24"/>
    </row>
    <row r="379" spans="1:7" ht="25.5">
      <c r="A379" s="5" t="s">
        <v>428</v>
      </c>
      <c r="C379" s="6" t="s">
        <v>940</v>
      </c>
      <c r="D379" s="87" t="s">
        <v>174</v>
      </c>
      <c r="E379" s="11">
        <v>1</v>
      </c>
      <c r="F379" s="24"/>
      <c r="G379" s="36">
        <f t="shared" si="8"/>
        <v>0</v>
      </c>
    </row>
    <row r="380" spans="4:6" ht="12.75">
      <c r="D380" s="87"/>
      <c r="E380" s="11"/>
      <c r="F380" s="24"/>
    </row>
    <row r="381" spans="1:6" ht="38.25">
      <c r="A381" s="5" t="s">
        <v>431</v>
      </c>
      <c r="C381" s="6" t="s">
        <v>992</v>
      </c>
      <c r="D381" s="87"/>
      <c r="E381" s="11"/>
      <c r="F381" s="24"/>
    </row>
    <row r="382" spans="3:6" ht="12.75">
      <c r="C382" s="6" t="s">
        <v>991</v>
      </c>
      <c r="D382" s="87" t="s">
        <v>174</v>
      </c>
      <c r="E382" s="11">
        <v>2</v>
      </c>
      <c r="F382" s="24"/>
    </row>
    <row r="383" spans="3:6" ht="12.75">
      <c r="C383" s="6" t="s">
        <v>941</v>
      </c>
      <c r="D383" s="87" t="s">
        <v>174</v>
      </c>
      <c r="E383" s="11">
        <v>1</v>
      </c>
      <c r="F383" s="24"/>
    </row>
    <row r="384" spans="3:6" ht="12.75">
      <c r="C384" s="6" t="s">
        <v>942</v>
      </c>
      <c r="D384" s="87" t="s">
        <v>174</v>
      </c>
      <c r="E384" s="11">
        <v>1</v>
      </c>
      <c r="F384" s="24"/>
    </row>
    <row r="385" spans="3:6" ht="12.75">
      <c r="C385" s="6" t="s">
        <v>943</v>
      </c>
      <c r="D385" s="87" t="s">
        <v>174</v>
      </c>
      <c r="E385" s="11">
        <v>32</v>
      </c>
      <c r="F385" s="24"/>
    </row>
    <row r="386" spans="3:6" ht="12.75">
      <c r="C386" s="6" t="s">
        <v>990</v>
      </c>
      <c r="D386" s="87" t="s">
        <v>174</v>
      </c>
      <c r="E386" s="11">
        <v>1</v>
      </c>
      <c r="F386" s="24"/>
    </row>
    <row r="387" spans="3:6" ht="12.75">
      <c r="C387" s="6" t="s">
        <v>944</v>
      </c>
      <c r="D387" s="87" t="s">
        <v>174</v>
      </c>
      <c r="E387" s="11">
        <v>1</v>
      </c>
      <c r="F387" s="24"/>
    </row>
    <row r="388" spans="3:5" ht="12.75">
      <c r="C388" s="6" t="s">
        <v>530</v>
      </c>
      <c r="D388" s="87" t="s">
        <v>174</v>
      </c>
      <c r="E388" s="11">
        <v>1</v>
      </c>
    </row>
    <row r="389" spans="3:7" ht="12.75">
      <c r="C389" s="6" t="s">
        <v>531</v>
      </c>
      <c r="D389" s="87" t="s">
        <v>174</v>
      </c>
      <c r="E389" s="11">
        <v>3</v>
      </c>
      <c r="G389" s="45"/>
    </row>
    <row r="390" spans="3:7" ht="12.75">
      <c r="C390" s="6" t="s">
        <v>532</v>
      </c>
      <c r="D390" s="87" t="s">
        <v>174</v>
      </c>
      <c r="E390" s="11">
        <v>1</v>
      </c>
      <c r="G390" s="45"/>
    </row>
    <row r="391" spans="3:7" ht="12.75">
      <c r="C391" s="6" t="s">
        <v>989</v>
      </c>
      <c r="D391" s="87" t="s">
        <v>174</v>
      </c>
      <c r="E391" s="11">
        <v>2</v>
      </c>
      <c r="G391" s="45"/>
    </row>
    <row r="392" spans="4:7" ht="12.75">
      <c r="D392" s="87" t="s">
        <v>247</v>
      </c>
      <c r="E392" s="11">
        <v>1</v>
      </c>
      <c r="F392" s="24"/>
      <c r="G392" s="36">
        <f>E388*F392</f>
        <v>0</v>
      </c>
    </row>
    <row r="393" spans="4:6" ht="12.75">
      <c r="D393" s="87"/>
      <c r="E393" s="11"/>
      <c r="F393" s="24"/>
    </row>
    <row r="394" spans="1:7" ht="25.5">
      <c r="A394" s="5" t="s">
        <v>433</v>
      </c>
      <c r="C394" s="6" t="s">
        <v>988</v>
      </c>
      <c r="D394" s="87" t="s">
        <v>177</v>
      </c>
      <c r="E394" s="11">
        <v>8</v>
      </c>
      <c r="F394" s="24"/>
      <c r="G394" s="36">
        <f>E394*F394</f>
        <v>0</v>
      </c>
    </row>
    <row r="395" spans="4:6" ht="12.75">
      <c r="D395" s="87"/>
      <c r="E395" s="11"/>
      <c r="F395" s="24"/>
    </row>
    <row r="396" spans="1:7" ht="25.5">
      <c r="A396" s="5" t="s">
        <v>435</v>
      </c>
      <c r="C396" s="6" t="s">
        <v>987</v>
      </c>
      <c r="D396" s="87" t="s">
        <v>177</v>
      </c>
      <c r="E396" s="11">
        <v>113</v>
      </c>
      <c r="F396" s="24"/>
      <c r="G396" s="36">
        <f>E396*F396</f>
        <v>0</v>
      </c>
    </row>
    <row r="397" spans="4:5" ht="12.75">
      <c r="D397" s="87"/>
      <c r="E397" s="11"/>
    </row>
    <row r="398" spans="1:7" ht="12.75">
      <c r="A398" s="5" t="s">
        <v>437</v>
      </c>
      <c r="C398" s="6" t="s">
        <v>889</v>
      </c>
      <c r="D398" s="11" t="s">
        <v>296</v>
      </c>
      <c r="E398" s="85">
        <v>0.03</v>
      </c>
      <c r="F398" s="47">
        <f>SUM(G366:G396)</f>
        <v>0</v>
      </c>
      <c r="G398" s="36">
        <f>E398*F398</f>
        <v>0</v>
      </c>
    </row>
    <row r="399" spans="5:7" ht="12.75">
      <c r="E399" s="11"/>
      <c r="G399" s="45"/>
    </row>
    <row r="400" spans="1:7" ht="12.75">
      <c r="A400" s="5" t="s">
        <v>439</v>
      </c>
      <c r="C400" s="6" t="s">
        <v>935</v>
      </c>
      <c r="D400" s="11" t="s">
        <v>247</v>
      </c>
      <c r="E400" s="11">
        <v>1</v>
      </c>
      <c r="F400" s="24"/>
      <c r="G400" s="36">
        <f>E400*F400</f>
        <v>0</v>
      </c>
    </row>
    <row r="401" spans="5:7" ht="12.75">
      <c r="E401" s="11"/>
      <c r="G401" s="45"/>
    </row>
    <row r="402" spans="1:254" ht="12.75">
      <c r="A402" s="22"/>
      <c r="B402" s="22"/>
      <c r="C402" s="23" t="s">
        <v>533</v>
      </c>
      <c r="D402" s="84"/>
      <c r="E402" s="84"/>
      <c r="F402" s="44"/>
      <c r="G402" s="49">
        <f>SUM(G367:G401)</f>
        <v>0</v>
      </c>
      <c r="I402" s="11"/>
      <c r="J402" s="6"/>
      <c r="K402" s="4"/>
      <c r="L402" s="11"/>
      <c r="M402" s="12"/>
      <c r="N402" s="10"/>
      <c r="P402" s="11"/>
      <c r="Q402" s="6"/>
      <c r="R402" s="4"/>
      <c r="S402" s="11"/>
      <c r="T402" s="12"/>
      <c r="U402" s="10"/>
      <c r="W402" s="11"/>
      <c r="X402" s="6"/>
      <c r="Y402" s="4"/>
      <c r="Z402" s="11"/>
      <c r="AA402" s="12"/>
      <c r="AB402" s="10"/>
      <c r="AD402" s="11"/>
      <c r="AE402" s="6"/>
      <c r="AF402" s="4"/>
      <c r="AG402" s="11"/>
      <c r="AH402" s="12"/>
      <c r="AI402" s="10"/>
      <c r="AK402" s="11"/>
      <c r="AL402" s="6"/>
      <c r="AM402" s="4"/>
      <c r="AN402" s="11"/>
      <c r="AO402" s="12"/>
      <c r="AP402" s="10"/>
      <c r="AR402" s="11"/>
      <c r="AS402" s="6"/>
      <c r="AT402" s="4"/>
      <c r="AU402" s="11"/>
      <c r="AV402" s="12"/>
      <c r="AW402" s="10"/>
      <c r="AY402" s="11"/>
      <c r="AZ402" s="6"/>
      <c r="BA402" s="4"/>
      <c r="BB402" s="11"/>
      <c r="BC402" s="12"/>
      <c r="BD402" s="10"/>
      <c r="BF402" s="11"/>
      <c r="BG402" s="6"/>
      <c r="BH402" s="4"/>
      <c r="BI402" s="11"/>
      <c r="BJ402" s="12"/>
      <c r="BK402" s="10"/>
      <c r="BM402" s="11"/>
      <c r="BN402" s="6"/>
      <c r="BO402" s="4"/>
      <c r="BP402" s="11"/>
      <c r="BQ402" s="12"/>
      <c r="BR402" s="10"/>
      <c r="BT402" s="11"/>
      <c r="BU402" s="6"/>
      <c r="BV402" s="4"/>
      <c r="BW402" s="11"/>
      <c r="BX402" s="12"/>
      <c r="BY402" s="10"/>
      <c r="CA402" s="11"/>
      <c r="CB402" s="6"/>
      <c r="CC402" s="4"/>
      <c r="CD402" s="11"/>
      <c r="CE402" s="12"/>
      <c r="CF402" s="10"/>
      <c r="CH402" s="11"/>
      <c r="CI402" s="6"/>
      <c r="CJ402" s="4"/>
      <c r="CK402" s="11"/>
      <c r="CL402" s="12"/>
      <c r="CM402" s="10"/>
      <c r="CO402" s="11"/>
      <c r="CP402" s="6"/>
      <c r="CQ402" s="4"/>
      <c r="CR402" s="11"/>
      <c r="CS402" s="12"/>
      <c r="CT402" s="10"/>
      <c r="CV402" s="11"/>
      <c r="CW402" s="6"/>
      <c r="CX402" s="4"/>
      <c r="CY402" s="11"/>
      <c r="CZ402" s="12"/>
      <c r="DA402" s="10"/>
      <c r="DC402" s="11"/>
      <c r="DD402" s="6"/>
      <c r="DE402" s="4"/>
      <c r="DF402" s="11"/>
      <c r="DG402" s="12"/>
      <c r="DH402" s="10"/>
      <c r="DJ402" s="11"/>
      <c r="DK402" s="6"/>
      <c r="DL402" s="4"/>
      <c r="DM402" s="11"/>
      <c r="DN402" s="12"/>
      <c r="DO402" s="10"/>
      <c r="DQ402" s="11"/>
      <c r="DR402" s="6"/>
      <c r="DS402" s="4"/>
      <c r="DT402" s="11"/>
      <c r="DU402" s="12"/>
      <c r="DV402" s="10"/>
      <c r="DX402" s="11"/>
      <c r="DY402" s="6"/>
      <c r="DZ402" s="4"/>
      <c r="EA402" s="11"/>
      <c r="EB402" s="12"/>
      <c r="EC402" s="10"/>
      <c r="EE402" s="11"/>
      <c r="EF402" s="6"/>
      <c r="EG402" s="4"/>
      <c r="EH402" s="11"/>
      <c r="EI402" s="12"/>
      <c r="EJ402" s="10"/>
      <c r="EL402" s="11"/>
      <c r="EM402" s="6"/>
      <c r="EN402" s="4"/>
      <c r="EO402" s="11"/>
      <c r="EP402" s="12"/>
      <c r="EQ402" s="10"/>
      <c r="ES402" s="11"/>
      <c r="ET402" s="6"/>
      <c r="EU402" s="4"/>
      <c r="EV402" s="11"/>
      <c r="EW402" s="12"/>
      <c r="EX402" s="10"/>
      <c r="EZ402" s="11"/>
      <c r="FA402" s="6"/>
      <c r="FB402" s="4"/>
      <c r="FC402" s="11"/>
      <c r="FD402" s="12"/>
      <c r="FE402" s="10"/>
      <c r="FG402" s="11"/>
      <c r="FH402" s="6"/>
      <c r="FI402" s="4"/>
      <c r="FJ402" s="11"/>
      <c r="FK402" s="12"/>
      <c r="FL402" s="10"/>
      <c r="FN402" s="11"/>
      <c r="FO402" s="6"/>
      <c r="FP402" s="4"/>
      <c r="FQ402" s="11"/>
      <c r="FR402" s="12"/>
      <c r="FS402" s="10"/>
      <c r="FU402" s="11"/>
      <c r="FV402" s="6"/>
      <c r="FW402" s="4"/>
      <c r="FX402" s="11"/>
      <c r="FY402" s="12"/>
      <c r="FZ402" s="10"/>
      <c r="GB402" s="11"/>
      <c r="GC402" s="6"/>
      <c r="GD402" s="4"/>
      <c r="GE402" s="11"/>
      <c r="GF402" s="12"/>
      <c r="GG402" s="10"/>
      <c r="GI402" s="11"/>
      <c r="GJ402" s="6"/>
      <c r="GK402" s="4"/>
      <c r="GL402" s="11"/>
      <c r="GM402" s="12"/>
      <c r="GN402" s="10"/>
      <c r="GP402" s="11"/>
      <c r="GQ402" s="6"/>
      <c r="GR402" s="4"/>
      <c r="GS402" s="11"/>
      <c r="GT402" s="12"/>
      <c r="GU402" s="10"/>
      <c r="GW402" s="11"/>
      <c r="GX402" s="6"/>
      <c r="GY402" s="4"/>
      <c r="GZ402" s="11"/>
      <c r="HA402" s="12"/>
      <c r="HB402" s="10"/>
      <c r="HD402" s="11"/>
      <c r="HE402" s="6"/>
      <c r="HF402" s="4"/>
      <c r="HG402" s="11"/>
      <c r="HH402" s="12"/>
      <c r="HI402" s="10"/>
      <c r="HK402" s="11"/>
      <c r="HL402" s="6"/>
      <c r="HM402" s="4"/>
      <c r="HN402" s="11"/>
      <c r="HO402" s="12"/>
      <c r="HP402" s="10"/>
      <c r="HR402" s="11"/>
      <c r="HS402" s="6"/>
      <c r="HT402" s="4"/>
      <c r="HU402" s="11"/>
      <c r="HV402" s="12"/>
      <c r="HW402" s="10"/>
      <c r="HY402" s="11"/>
      <c r="HZ402" s="6"/>
      <c r="IA402" s="4"/>
      <c r="IB402" s="11"/>
      <c r="IC402" s="12"/>
      <c r="ID402" s="10"/>
      <c r="IF402" s="11"/>
      <c r="IG402" s="6"/>
      <c r="IH402" s="4"/>
      <c r="II402" s="11"/>
      <c r="IJ402" s="12"/>
      <c r="IK402" s="10"/>
      <c r="IM402" s="11"/>
      <c r="IN402" s="6"/>
      <c r="IO402" s="4"/>
      <c r="IP402" s="11"/>
      <c r="IQ402" s="12"/>
      <c r="IR402" s="10"/>
      <c r="IT402" s="11"/>
    </row>
    <row r="403" spans="3:7" ht="12.75">
      <c r="C403" s="16"/>
      <c r="D403" s="86"/>
      <c r="E403" s="93"/>
      <c r="F403" s="43"/>
      <c r="G403" s="45"/>
    </row>
    <row r="404" ht="12.75">
      <c r="C404" s="16"/>
    </row>
    <row r="405" spans="1:7" ht="12.75">
      <c r="A405" s="4"/>
      <c r="B405" s="98" t="s">
        <v>398</v>
      </c>
      <c r="C405" s="51" t="s">
        <v>399</v>
      </c>
      <c r="D405" s="97" t="s">
        <v>167</v>
      </c>
      <c r="E405" s="97" t="s">
        <v>408</v>
      </c>
      <c r="F405" s="74" t="s">
        <v>409</v>
      </c>
      <c r="G405" s="75" t="s">
        <v>389</v>
      </c>
    </row>
    <row r="406" spans="1:7" ht="12.75">
      <c r="A406" s="4"/>
      <c r="B406" s="4"/>
      <c r="C406" s="16"/>
      <c r="E406" s="11"/>
      <c r="F406" s="24"/>
      <c r="G406" s="24"/>
    </row>
    <row r="407" spans="1:7" ht="12.75">
      <c r="A407" s="50" t="s">
        <v>534</v>
      </c>
      <c r="B407" s="50"/>
      <c r="C407" s="51" t="s">
        <v>535</v>
      </c>
      <c r="D407" s="88"/>
      <c r="E407" s="94"/>
      <c r="F407" s="24"/>
      <c r="G407" s="24"/>
    </row>
    <row r="408" spans="1:7" ht="12.75">
      <c r="A408" s="11" t="s">
        <v>410</v>
      </c>
      <c r="B408" s="50"/>
      <c r="D408" s="11" t="s">
        <v>247</v>
      </c>
      <c r="E408" s="11">
        <v>1</v>
      </c>
      <c r="F408" s="24"/>
      <c r="G408" s="36">
        <f>E409*F408</f>
        <v>0</v>
      </c>
    </row>
    <row r="409" spans="1:5" ht="52.5" customHeight="1">
      <c r="A409" s="11" t="s">
        <v>536</v>
      </c>
      <c r="B409" s="11"/>
      <c r="C409" s="16" t="s">
        <v>986</v>
      </c>
      <c r="D409" s="11" t="s">
        <v>174</v>
      </c>
      <c r="E409" s="11">
        <v>1</v>
      </c>
    </row>
    <row r="410" spans="1:7" ht="12.75">
      <c r="A410" s="52" t="s">
        <v>536</v>
      </c>
      <c r="B410" s="52"/>
      <c r="C410" s="6" t="s">
        <v>537</v>
      </c>
      <c r="D410" s="52" t="s">
        <v>174</v>
      </c>
      <c r="E410" s="52">
        <v>1</v>
      </c>
      <c r="F410" s="24"/>
      <c r="G410" s="24"/>
    </row>
    <row r="411" spans="1:7" ht="12.75">
      <c r="A411" s="52" t="s">
        <v>536</v>
      </c>
      <c r="B411" s="52"/>
      <c r="C411" s="6" t="s">
        <v>945</v>
      </c>
      <c r="D411" s="52" t="s">
        <v>174</v>
      </c>
      <c r="E411" s="52">
        <v>1</v>
      </c>
      <c r="F411" s="24"/>
      <c r="G411" s="24"/>
    </row>
    <row r="412" spans="1:7" ht="76.5">
      <c r="A412" s="11" t="s">
        <v>536</v>
      </c>
      <c r="B412" s="11"/>
      <c r="C412" s="6" t="s">
        <v>985</v>
      </c>
      <c r="D412" s="11" t="s">
        <v>174</v>
      </c>
      <c r="E412" s="11">
        <v>1</v>
      </c>
      <c r="F412" s="24"/>
      <c r="G412" s="24"/>
    </row>
    <row r="413" spans="1:5" ht="12.75">
      <c r="A413" s="52" t="s">
        <v>536</v>
      </c>
      <c r="B413" s="52"/>
      <c r="C413" s="6" t="s">
        <v>538</v>
      </c>
      <c r="D413" s="52" t="s">
        <v>174</v>
      </c>
      <c r="E413" s="52">
        <v>1</v>
      </c>
    </row>
    <row r="414" spans="1:5" ht="12.75">
      <c r="A414" s="52"/>
      <c r="B414" s="52"/>
      <c r="D414" s="52"/>
      <c r="E414" s="52"/>
    </row>
    <row r="415" spans="1:7" ht="38.25">
      <c r="A415" s="11" t="s">
        <v>413</v>
      </c>
      <c r="B415" s="11"/>
      <c r="C415" s="16" t="s">
        <v>946</v>
      </c>
      <c r="D415" s="11" t="s">
        <v>174</v>
      </c>
      <c r="E415" s="11">
        <v>1</v>
      </c>
      <c r="F415" s="24"/>
      <c r="G415" s="36">
        <f>E415*F415</f>
        <v>0</v>
      </c>
    </row>
    <row r="416" spans="1:6" ht="12.75">
      <c r="A416" s="27"/>
      <c r="B416" s="27"/>
      <c r="C416" s="20"/>
      <c r="D416" s="27"/>
      <c r="E416" s="27"/>
      <c r="F416" s="24"/>
    </row>
    <row r="417" spans="1:6" ht="12.75">
      <c r="A417" s="27" t="s">
        <v>415</v>
      </c>
      <c r="B417" s="27"/>
      <c r="C417" s="20" t="s">
        <v>539</v>
      </c>
      <c r="D417" s="27"/>
      <c r="E417" s="27"/>
      <c r="F417" s="24"/>
    </row>
    <row r="418" spans="1:7" ht="25.5">
      <c r="A418" s="27" t="s">
        <v>536</v>
      </c>
      <c r="B418" s="27"/>
      <c r="C418" s="20" t="s">
        <v>540</v>
      </c>
      <c r="D418" s="27" t="s">
        <v>174</v>
      </c>
      <c r="E418" s="27">
        <v>15</v>
      </c>
      <c r="F418" s="24"/>
      <c r="G418" s="36">
        <f>E418*F418</f>
        <v>0</v>
      </c>
    </row>
    <row r="419" spans="1:7" ht="12.75">
      <c r="A419" s="27" t="s">
        <v>536</v>
      </c>
      <c r="B419" s="27"/>
      <c r="C419" s="20" t="s">
        <v>541</v>
      </c>
      <c r="D419" s="27" t="s">
        <v>174</v>
      </c>
      <c r="E419" s="27">
        <v>7</v>
      </c>
      <c r="F419" s="24"/>
      <c r="G419" s="36">
        <f>E419*F419</f>
        <v>0</v>
      </c>
    </row>
    <row r="420" spans="1:6" ht="12.75">
      <c r="A420" s="27"/>
      <c r="B420" s="27"/>
      <c r="C420" s="20"/>
      <c r="D420" s="27"/>
      <c r="E420" s="27"/>
      <c r="F420" s="24"/>
    </row>
    <row r="421" spans="1:7" ht="12.75">
      <c r="A421" s="27" t="s">
        <v>420</v>
      </c>
      <c r="B421" s="27"/>
      <c r="C421" s="243" t="s">
        <v>542</v>
      </c>
      <c r="D421" s="244"/>
      <c r="E421" s="244"/>
      <c r="F421" s="244"/>
      <c r="G421" s="244"/>
    </row>
    <row r="422" spans="1:7" ht="12.75">
      <c r="A422" s="26" t="s">
        <v>536</v>
      </c>
      <c r="B422" s="11"/>
      <c r="C422" s="16" t="s">
        <v>948</v>
      </c>
      <c r="D422" s="11" t="s">
        <v>174</v>
      </c>
      <c r="E422" s="11"/>
      <c r="F422" s="24"/>
      <c r="G422" s="36">
        <f>E422*F422</f>
        <v>0</v>
      </c>
    </row>
    <row r="423" spans="1:7" ht="12.75">
      <c r="A423" s="26" t="s">
        <v>536</v>
      </c>
      <c r="B423" s="11"/>
      <c r="C423" s="16" t="s">
        <v>543</v>
      </c>
      <c r="D423" s="11" t="s">
        <v>174</v>
      </c>
      <c r="E423" s="11"/>
      <c r="F423" s="24"/>
      <c r="G423" s="36">
        <f>E423*F423</f>
        <v>0</v>
      </c>
    </row>
    <row r="424" spans="1:7" ht="12.75">
      <c r="A424" s="27" t="s">
        <v>536</v>
      </c>
      <c r="B424" s="52"/>
      <c r="C424" s="6" t="s">
        <v>544</v>
      </c>
      <c r="D424" s="52" t="s">
        <v>174</v>
      </c>
      <c r="E424" s="52"/>
      <c r="F424" s="24"/>
      <c r="G424" s="36">
        <f>E424*F424</f>
        <v>0</v>
      </c>
    </row>
    <row r="425" spans="1:7" ht="12.75">
      <c r="A425" s="27" t="s">
        <v>171</v>
      </c>
      <c r="B425" s="52"/>
      <c r="C425" s="6" t="s">
        <v>545</v>
      </c>
      <c r="D425" s="52"/>
      <c r="E425" s="52"/>
      <c r="F425" s="24"/>
      <c r="G425" s="24"/>
    </row>
    <row r="426" spans="1:7" ht="12.75">
      <c r="A426" s="27" t="s">
        <v>536</v>
      </c>
      <c r="B426" s="52"/>
      <c r="C426" s="6" t="s">
        <v>949</v>
      </c>
      <c r="D426" s="52" t="s">
        <v>174</v>
      </c>
      <c r="E426" s="52"/>
      <c r="F426" s="24"/>
      <c r="G426" s="36">
        <f>E426*F426</f>
        <v>0</v>
      </c>
    </row>
    <row r="427" spans="1:7" ht="12.75">
      <c r="A427" s="27" t="s">
        <v>536</v>
      </c>
      <c r="B427" s="52"/>
      <c r="C427" s="6" t="s">
        <v>546</v>
      </c>
      <c r="D427" s="52" t="s">
        <v>247</v>
      </c>
      <c r="E427" s="52"/>
      <c r="F427" s="24"/>
      <c r="G427" s="36">
        <f>E427*F427</f>
        <v>0</v>
      </c>
    </row>
    <row r="428" spans="1:7" ht="12.75">
      <c r="A428" s="27" t="s">
        <v>536</v>
      </c>
      <c r="B428" s="52"/>
      <c r="C428" s="6" t="s">
        <v>547</v>
      </c>
      <c r="D428" s="52" t="s">
        <v>247</v>
      </c>
      <c r="E428" s="52"/>
      <c r="F428" s="24"/>
      <c r="G428" s="36">
        <f>E428*F428</f>
        <v>0</v>
      </c>
    </row>
    <row r="429" spans="1:6" ht="12.75">
      <c r="A429" s="27"/>
      <c r="B429" s="27"/>
      <c r="C429" s="20"/>
      <c r="D429" s="27"/>
      <c r="E429" s="27"/>
      <c r="F429" s="24"/>
    </row>
    <row r="430" spans="1:6" ht="12.75">
      <c r="A430" s="27" t="s">
        <v>423</v>
      </c>
      <c r="B430" s="27"/>
      <c r="C430" s="28" t="s">
        <v>548</v>
      </c>
      <c r="D430" s="29"/>
      <c r="E430" s="29"/>
      <c r="F430" s="24"/>
    </row>
    <row r="431" spans="1:7" ht="12.75">
      <c r="A431" s="27" t="s">
        <v>536</v>
      </c>
      <c r="B431" s="27"/>
      <c r="C431" s="20" t="s">
        <v>982</v>
      </c>
      <c r="D431" s="27" t="s">
        <v>177</v>
      </c>
      <c r="E431" s="27">
        <v>350</v>
      </c>
      <c r="F431" s="24"/>
      <c r="G431" s="36">
        <f>E431*F431</f>
        <v>0</v>
      </c>
    </row>
    <row r="432" spans="1:7" ht="12.75">
      <c r="A432" s="27" t="s">
        <v>536</v>
      </c>
      <c r="B432" s="27"/>
      <c r="C432" s="20" t="s">
        <v>983</v>
      </c>
      <c r="D432" s="27" t="s">
        <v>177</v>
      </c>
      <c r="E432" s="27">
        <v>250</v>
      </c>
      <c r="F432" s="24"/>
      <c r="G432" s="36">
        <f aca="true" t="shared" si="9" ref="G432:G437">E432*F432</f>
        <v>0</v>
      </c>
    </row>
    <row r="433" spans="1:7" ht="12.75">
      <c r="A433" s="27" t="s">
        <v>536</v>
      </c>
      <c r="B433" s="27"/>
      <c r="C433" s="20" t="s">
        <v>984</v>
      </c>
      <c r="D433" s="27" t="s">
        <v>177</v>
      </c>
      <c r="E433" s="27">
        <v>40</v>
      </c>
      <c r="F433" s="24"/>
      <c r="G433" s="36">
        <f t="shared" si="9"/>
        <v>0</v>
      </c>
    </row>
    <row r="434" spans="1:7" ht="12.75">
      <c r="A434" s="27" t="s">
        <v>536</v>
      </c>
      <c r="B434" s="27"/>
      <c r="C434" s="20" t="s">
        <v>549</v>
      </c>
      <c r="D434" s="27" t="s">
        <v>247</v>
      </c>
      <c r="E434" s="27">
        <v>1</v>
      </c>
      <c r="F434" s="24"/>
      <c r="G434" s="36">
        <f t="shared" si="9"/>
        <v>0</v>
      </c>
    </row>
    <row r="435" spans="1:7" ht="12.75">
      <c r="A435" s="27" t="s">
        <v>536</v>
      </c>
      <c r="B435" s="27"/>
      <c r="C435" s="20" t="s">
        <v>979</v>
      </c>
      <c r="D435" s="27" t="s">
        <v>174</v>
      </c>
      <c r="E435" s="27">
        <v>7</v>
      </c>
      <c r="F435" s="24"/>
      <c r="G435" s="36">
        <f t="shared" si="9"/>
        <v>0</v>
      </c>
    </row>
    <row r="436" spans="1:7" ht="12.75">
      <c r="A436" s="27" t="s">
        <v>536</v>
      </c>
      <c r="B436" s="27"/>
      <c r="C436" s="20" t="s">
        <v>550</v>
      </c>
      <c r="D436" s="27" t="s">
        <v>247</v>
      </c>
      <c r="E436" s="27">
        <v>1</v>
      </c>
      <c r="F436" s="24"/>
      <c r="G436" s="36">
        <f t="shared" si="9"/>
        <v>0</v>
      </c>
    </row>
    <row r="437" spans="1:7" ht="25.5">
      <c r="A437" s="26" t="s">
        <v>536</v>
      </c>
      <c r="B437" s="26"/>
      <c r="C437" s="18" t="s">
        <v>551</v>
      </c>
      <c r="D437" s="26" t="s">
        <v>247</v>
      </c>
      <c r="E437" s="26">
        <v>1</v>
      </c>
      <c r="F437" s="24"/>
      <c r="G437" s="36">
        <f t="shared" si="9"/>
        <v>0</v>
      </c>
    </row>
    <row r="438" spans="1:6" ht="12.75">
      <c r="A438" s="26"/>
      <c r="B438" s="26"/>
      <c r="C438" s="18"/>
      <c r="D438" s="26"/>
      <c r="E438" s="26"/>
      <c r="F438" s="24"/>
    </row>
    <row r="439" spans="1:7" ht="12.75">
      <c r="A439" s="30" t="s">
        <v>425</v>
      </c>
      <c r="B439" s="30"/>
      <c r="C439" s="20" t="s">
        <v>980</v>
      </c>
      <c r="D439" s="26" t="s">
        <v>177</v>
      </c>
      <c r="E439" s="26">
        <v>10</v>
      </c>
      <c r="F439" s="24"/>
      <c r="G439" s="36">
        <f>E439*F439</f>
        <v>0</v>
      </c>
    </row>
    <row r="440" spans="1:6" ht="12.75">
      <c r="A440" s="30"/>
      <c r="B440" s="30"/>
      <c r="C440" s="20"/>
      <c r="D440" s="26"/>
      <c r="E440" s="26"/>
      <c r="F440" s="24"/>
    </row>
    <row r="441" spans="1:7" ht="12.75">
      <c r="A441" s="30" t="s">
        <v>428</v>
      </c>
      <c r="B441" s="30"/>
      <c r="C441" s="6" t="s">
        <v>981</v>
      </c>
      <c r="D441" s="11" t="s">
        <v>177</v>
      </c>
      <c r="E441" s="11">
        <v>750</v>
      </c>
      <c r="F441" s="24"/>
      <c r="G441" s="36">
        <f>E441*F441</f>
        <v>0</v>
      </c>
    </row>
    <row r="442" spans="1:6" ht="12.75">
      <c r="A442" s="4"/>
      <c r="B442" s="4"/>
      <c r="C442" s="16"/>
      <c r="E442" s="11"/>
      <c r="F442" s="24"/>
    </row>
    <row r="443" spans="1:6" ht="12.75">
      <c r="A443" s="25" t="s">
        <v>552</v>
      </c>
      <c r="B443" s="25"/>
      <c r="C443" s="28" t="s">
        <v>553</v>
      </c>
      <c r="D443" s="25"/>
      <c r="E443" s="25"/>
      <c r="F443" s="24"/>
    </row>
    <row r="444" spans="1:6" ht="12.75">
      <c r="A444" s="4"/>
      <c r="B444" s="4"/>
      <c r="C444" s="16"/>
      <c r="E444" s="11"/>
      <c r="F444" s="24"/>
    </row>
    <row r="445" spans="1:7" ht="153">
      <c r="A445" s="26" t="s">
        <v>410</v>
      </c>
      <c r="B445" s="26"/>
      <c r="C445" s="16" t="s">
        <v>950</v>
      </c>
      <c r="D445" s="86" t="s">
        <v>174</v>
      </c>
      <c r="E445" s="86"/>
      <c r="F445" s="24"/>
      <c r="G445" s="36">
        <f>E445*F445</f>
        <v>0</v>
      </c>
    </row>
    <row r="446" spans="1:7" ht="51">
      <c r="A446" s="26" t="s">
        <v>415</v>
      </c>
      <c r="B446" s="26"/>
      <c r="C446" s="16" t="s">
        <v>951</v>
      </c>
      <c r="D446" s="100" t="s">
        <v>174</v>
      </c>
      <c r="E446" s="100"/>
      <c r="F446" s="24"/>
      <c r="G446" s="36">
        <f>E446*F446</f>
        <v>0</v>
      </c>
    </row>
    <row r="447" spans="1:7" ht="63.75">
      <c r="A447" s="26">
        <v>4</v>
      </c>
      <c r="B447" s="26"/>
      <c r="C447" s="16" t="s">
        <v>952</v>
      </c>
      <c r="D447" s="100" t="s">
        <v>174</v>
      </c>
      <c r="E447" s="100"/>
      <c r="F447" s="24"/>
      <c r="G447" s="36">
        <f>E447*F447</f>
        <v>0</v>
      </c>
    </row>
    <row r="448" spans="1:7" ht="25.5">
      <c r="A448" s="26">
        <v>5</v>
      </c>
      <c r="B448" s="26"/>
      <c r="C448" s="16" t="s">
        <v>953</v>
      </c>
      <c r="D448" s="100" t="s">
        <v>174</v>
      </c>
      <c r="E448" s="100">
        <v>10</v>
      </c>
      <c r="F448" s="24"/>
      <c r="G448" s="36">
        <f>E448*F448</f>
        <v>0</v>
      </c>
    </row>
    <row r="449" spans="1:7" ht="38.25">
      <c r="A449" s="26" t="s">
        <v>425</v>
      </c>
      <c r="B449" s="26"/>
      <c r="C449" s="16" t="s">
        <v>554</v>
      </c>
      <c r="D449" s="100" t="s">
        <v>247</v>
      </c>
      <c r="E449" s="100"/>
      <c r="F449" s="24"/>
      <c r="G449" s="36">
        <f>E449*F449</f>
        <v>0</v>
      </c>
    </row>
    <row r="450" spans="1:6" ht="12.75">
      <c r="A450" s="26" t="s">
        <v>428</v>
      </c>
      <c r="B450" s="26"/>
      <c r="C450" s="16" t="s">
        <v>555</v>
      </c>
      <c r="D450" s="99"/>
      <c r="E450" s="99"/>
      <c r="F450" s="24"/>
    </row>
    <row r="451" spans="1:7" ht="12.75">
      <c r="A451" s="26"/>
      <c r="B451" s="26"/>
      <c r="C451" s="16" t="s">
        <v>556</v>
      </c>
      <c r="D451" s="99" t="s">
        <v>177</v>
      </c>
      <c r="E451" s="99"/>
      <c r="F451" s="24"/>
      <c r="G451" s="36">
        <f>E451*F451</f>
        <v>0</v>
      </c>
    </row>
    <row r="452" spans="1:7" ht="12.75">
      <c r="A452" s="26"/>
      <c r="B452" s="26"/>
      <c r="C452" s="16" t="s">
        <v>557</v>
      </c>
      <c r="D452" s="99" t="s">
        <v>177</v>
      </c>
      <c r="E452" s="99"/>
      <c r="F452" s="24"/>
      <c r="G452" s="36">
        <f aca="true" t="shared" si="10" ref="G452:G464">E452*F452</f>
        <v>0</v>
      </c>
    </row>
    <row r="453" spans="1:7" ht="12.75">
      <c r="A453" s="26"/>
      <c r="B453" s="26"/>
      <c r="C453" s="16" t="s">
        <v>558</v>
      </c>
      <c r="D453" s="99" t="s">
        <v>177</v>
      </c>
      <c r="E453" s="99"/>
      <c r="F453" s="24"/>
      <c r="G453" s="36">
        <f t="shared" si="10"/>
        <v>0</v>
      </c>
    </row>
    <row r="454" spans="1:7" ht="12.75">
      <c r="A454" s="26"/>
      <c r="B454" s="26"/>
      <c r="C454" s="16" t="s">
        <v>559</v>
      </c>
      <c r="D454" s="99" t="s">
        <v>177</v>
      </c>
      <c r="E454" s="99">
        <v>50</v>
      </c>
      <c r="F454" s="24"/>
      <c r="G454" s="36">
        <f t="shared" si="10"/>
        <v>0</v>
      </c>
    </row>
    <row r="455" spans="1:7" ht="12.75">
      <c r="A455" s="26"/>
      <c r="B455" s="26"/>
      <c r="C455" s="16" t="s">
        <v>560</v>
      </c>
      <c r="D455" s="99" t="s">
        <v>177</v>
      </c>
      <c r="E455" s="99"/>
      <c r="F455" s="24"/>
      <c r="G455" s="36">
        <f t="shared" si="10"/>
        <v>0</v>
      </c>
    </row>
    <row r="456" spans="1:7" ht="12.75">
      <c r="A456" s="27"/>
      <c r="B456" s="27"/>
      <c r="C456" s="16" t="s">
        <v>561</v>
      </c>
      <c r="D456" s="99" t="s">
        <v>247</v>
      </c>
      <c r="E456" s="99"/>
      <c r="F456" s="24"/>
      <c r="G456" s="36">
        <f t="shared" si="10"/>
        <v>0</v>
      </c>
    </row>
    <row r="457" spans="1:7" ht="12.75">
      <c r="A457" s="26"/>
      <c r="B457" s="26"/>
      <c r="C457" s="16" t="s">
        <v>562</v>
      </c>
      <c r="D457" s="100" t="s">
        <v>247</v>
      </c>
      <c r="E457" s="100"/>
      <c r="F457" s="24"/>
      <c r="G457" s="36">
        <f t="shared" si="10"/>
        <v>0</v>
      </c>
    </row>
    <row r="458" spans="1:7" ht="12.75">
      <c r="A458" s="26"/>
      <c r="B458" s="26"/>
      <c r="C458" s="16" t="s">
        <v>563</v>
      </c>
      <c r="D458" s="99" t="s">
        <v>247</v>
      </c>
      <c r="E458" s="99"/>
      <c r="F458" s="24"/>
      <c r="G458" s="36">
        <f t="shared" si="10"/>
        <v>0</v>
      </c>
    </row>
    <row r="459" spans="1:7" ht="12.75">
      <c r="A459" s="26"/>
      <c r="B459" s="26"/>
      <c r="C459" s="16" t="s">
        <v>564</v>
      </c>
      <c r="D459" s="99" t="s">
        <v>174</v>
      </c>
      <c r="E459" s="99"/>
      <c r="F459" s="24"/>
      <c r="G459" s="36">
        <f t="shared" si="10"/>
        <v>0</v>
      </c>
    </row>
    <row r="460" spans="1:7" ht="12.75">
      <c r="A460" s="26"/>
      <c r="B460" s="26"/>
      <c r="C460" s="16" t="s">
        <v>565</v>
      </c>
      <c r="D460" s="99" t="s">
        <v>174</v>
      </c>
      <c r="E460" s="99"/>
      <c r="F460" s="24"/>
      <c r="G460" s="36">
        <f t="shared" si="10"/>
        <v>0</v>
      </c>
    </row>
    <row r="461" spans="1:7" ht="25.5">
      <c r="A461" s="26"/>
      <c r="B461" s="26"/>
      <c r="C461" s="16" t="s">
        <v>566</v>
      </c>
      <c r="D461" s="99" t="s">
        <v>174</v>
      </c>
      <c r="E461" s="99"/>
      <c r="F461" s="24"/>
      <c r="G461" s="36">
        <f t="shared" si="10"/>
        <v>0</v>
      </c>
    </row>
    <row r="462" spans="1:7" ht="12.75">
      <c r="A462" s="26"/>
      <c r="B462" s="26"/>
      <c r="C462" s="16" t="s">
        <v>567</v>
      </c>
      <c r="D462" s="99" t="s">
        <v>174</v>
      </c>
      <c r="E462" s="99"/>
      <c r="F462" s="24"/>
      <c r="G462" s="36">
        <f t="shared" si="10"/>
        <v>0</v>
      </c>
    </row>
    <row r="463" spans="1:7" ht="12.75">
      <c r="A463" s="26"/>
      <c r="B463" s="26"/>
      <c r="C463" s="16" t="s">
        <v>955</v>
      </c>
      <c r="D463" s="100" t="s">
        <v>177</v>
      </c>
      <c r="E463" s="100">
        <v>10</v>
      </c>
      <c r="F463" s="24"/>
      <c r="G463" s="36">
        <f t="shared" si="10"/>
        <v>0</v>
      </c>
    </row>
    <row r="464" spans="1:7" ht="38.25">
      <c r="A464" s="26" t="s">
        <v>431</v>
      </c>
      <c r="B464" s="26"/>
      <c r="C464" s="16" t="s">
        <v>978</v>
      </c>
      <c r="D464" s="100" t="s">
        <v>247</v>
      </c>
      <c r="E464" s="100"/>
      <c r="F464" s="24"/>
      <c r="G464" s="36">
        <f t="shared" si="10"/>
        <v>0</v>
      </c>
    </row>
    <row r="465" spans="1:7" ht="12.75">
      <c r="A465" s="4"/>
      <c r="B465" s="4"/>
      <c r="C465" s="16"/>
      <c r="E465" s="11"/>
      <c r="F465" s="24"/>
      <c r="G465" s="24"/>
    </row>
    <row r="466" spans="1:7" ht="12.75">
      <c r="A466" s="25" t="s">
        <v>568</v>
      </c>
      <c r="B466" s="25"/>
      <c r="C466" s="79" t="s">
        <v>973</v>
      </c>
      <c r="D466" s="50"/>
      <c r="E466" s="50"/>
      <c r="F466" s="220"/>
      <c r="G466" s="221"/>
    </row>
    <row r="467" spans="1:7" ht="12.75">
      <c r="A467" s="4"/>
      <c r="B467" s="4"/>
      <c r="C467" s="16"/>
      <c r="E467" s="11"/>
      <c r="F467" s="24"/>
      <c r="G467" s="24"/>
    </row>
    <row r="468" spans="1:7" ht="38.25">
      <c r="A468" s="26" t="s">
        <v>410</v>
      </c>
      <c r="B468" s="26"/>
      <c r="C468" s="16" t="s">
        <v>974</v>
      </c>
      <c r="D468" s="11" t="s">
        <v>174</v>
      </c>
      <c r="E468" s="11"/>
      <c r="F468" s="24"/>
      <c r="G468" s="36">
        <f>E468*F468</f>
        <v>0</v>
      </c>
    </row>
    <row r="469" spans="1:7" ht="25.5">
      <c r="A469" s="26" t="s">
        <v>413</v>
      </c>
      <c r="B469" s="26"/>
      <c r="C469" s="16" t="s">
        <v>975</v>
      </c>
      <c r="D469" s="11" t="s">
        <v>174</v>
      </c>
      <c r="E469" s="11">
        <v>1</v>
      </c>
      <c r="F469" s="24"/>
      <c r="G469" s="36">
        <f aca="true" t="shared" si="11" ref="G469:G485">E469*F469</f>
        <v>0</v>
      </c>
    </row>
    <row r="470" spans="1:7" ht="27" customHeight="1">
      <c r="A470" s="26" t="s">
        <v>415</v>
      </c>
      <c r="B470" s="26"/>
      <c r="C470" s="16" t="s">
        <v>954</v>
      </c>
      <c r="D470" s="11" t="s">
        <v>174</v>
      </c>
      <c r="E470" s="11"/>
      <c r="F470" s="24"/>
      <c r="G470" s="36">
        <f t="shared" si="11"/>
        <v>0</v>
      </c>
    </row>
    <row r="471" spans="1:7" ht="12.75">
      <c r="A471" s="26" t="s">
        <v>420</v>
      </c>
      <c r="B471" s="26"/>
      <c r="C471" s="16" t="s">
        <v>976</v>
      </c>
      <c r="D471" s="11" t="s">
        <v>174</v>
      </c>
      <c r="E471" s="11"/>
      <c r="F471" s="24"/>
      <c r="G471" s="36">
        <f t="shared" si="11"/>
        <v>0</v>
      </c>
    </row>
    <row r="472" spans="1:6" ht="12.75">
      <c r="A472" s="26" t="s">
        <v>423</v>
      </c>
      <c r="B472" s="26"/>
      <c r="C472" s="16" t="s">
        <v>555</v>
      </c>
      <c r="D472" s="99"/>
      <c r="E472" s="99"/>
      <c r="F472" s="24"/>
    </row>
    <row r="473" spans="1:7" ht="12.75">
      <c r="A473" s="26"/>
      <c r="B473" s="26"/>
      <c r="C473" s="16" t="s">
        <v>556</v>
      </c>
      <c r="D473" s="99" t="s">
        <v>177</v>
      </c>
      <c r="E473" s="99"/>
      <c r="F473" s="24"/>
      <c r="G473" s="36">
        <f t="shared" si="11"/>
        <v>0</v>
      </c>
    </row>
    <row r="474" spans="1:7" ht="12.75">
      <c r="A474" s="26"/>
      <c r="B474" s="26"/>
      <c r="C474" s="16" t="s">
        <v>557</v>
      </c>
      <c r="D474" s="99" t="s">
        <v>177</v>
      </c>
      <c r="E474" s="99"/>
      <c r="F474" s="24"/>
      <c r="G474" s="36">
        <f t="shared" si="11"/>
        <v>0</v>
      </c>
    </row>
    <row r="475" spans="1:7" ht="12.75">
      <c r="A475" s="26"/>
      <c r="B475" s="26"/>
      <c r="C475" s="16" t="s">
        <v>558</v>
      </c>
      <c r="D475" s="99" t="s">
        <v>177</v>
      </c>
      <c r="E475" s="99"/>
      <c r="F475" s="24"/>
      <c r="G475" s="36">
        <f t="shared" si="11"/>
        <v>0</v>
      </c>
    </row>
    <row r="476" spans="1:7" ht="12.75">
      <c r="A476" s="26"/>
      <c r="B476" s="26"/>
      <c r="C476" s="16" t="s">
        <v>560</v>
      </c>
      <c r="D476" s="99" t="s">
        <v>177</v>
      </c>
      <c r="E476" s="99"/>
      <c r="F476" s="24"/>
      <c r="G476" s="36">
        <f t="shared" si="11"/>
        <v>0</v>
      </c>
    </row>
    <row r="477" spans="1:7" ht="12.75">
      <c r="A477" s="27"/>
      <c r="B477" s="27"/>
      <c r="C477" s="16" t="s">
        <v>561</v>
      </c>
      <c r="D477" s="99" t="s">
        <v>247</v>
      </c>
      <c r="E477" s="99"/>
      <c r="F477" s="24"/>
      <c r="G477" s="36">
        <f t="shared" si="11"/>
        <v>0</v>
      </c>
    </row>
    <row r="478" spans="1:7" ht="12.75">
      <c r="A478" s="26"/>
      <c r="B478" s="26"/>
      <c r="C478" s="16" t="s">
        <v>562</v>
      </c>
      <c r="D478" s="100" t="s">
        <v>247</v>
      </c>
      <c r="E478" s="100"/>
      <c r="F478" s="24"/>
      <c r="G478" s="36">
        <f t="shared" si="11"/>
        <v>0</v>
      </c>
    </row>
    <row r="479" spans="1:7" ht="12.75">
      <c r="A479" s="26"/>
      <c r="B479" s="26"/>
      <c r="C479" s="16" t="s">
        <v>563</v>
      </c>
      <c r="D479" s="99" t="s">
        <v>247</v>
      </c>
      <c r="E479" s="99"/>
      <c r="F479" s="24"/>
      <c r="G479" s="36">
        <f t="shared" si="11"/>
        <v>0</v>
      </c>
    </row>
    <row r="480" spans="1:7" ht="12.75">
      <c r="A480" s="26"/>
      <c r="B480" s="26"/>
      <c r="C480" s="16" t="s">
        <v>569</v>
      </c>
      <c r="D480" s="99" t="s">
        <v>174</v>
      </c>
      <c r="E480" s="99"/>
      <c r="F480" s="24"/>
      <c r="G480" s="36">
        <f t="shared" si="11"/>
        <v>0</v>
      </c>
    </row>
    <row r="481" spans="1:7" ht="12.75">
      <c r="A481" s="26"/>
      <c r="B481" s="26"/>
      <c r="C481" s="16" t="s">
        <v>565</v>
      </c>
      <c r="D481" s="99" t="s">
        <v>174</v>
      </c>
      <c r="E481" s="99"/>
      <c r="F481" s="24"/>
      <c r="G481" s="36">
        <f t="shared" si="11"/>
        <v>0</v>
      </c>
    </row>
    <row r="482" spans="1:7" ht="25.5">
      <c r="A482" s="26"/>
      <c r="B482" s="26"/>
      <c r="C482" s="16" t="s">
        <v>977</v>
      </c>
      <c r="D482" s="99" t="s">
        <v>174</v>
      </c>
      <c r="E482" s="99"/>
      <c r="F482" s="24"/>
      <c r="G482" s="36">
        <f t="shared" si="11"/>
        <v>0</v>
      </c>
    </row>
    <row r="483" spans="1:7" ht="12.75">
      <c r="A483" s="26"/>
      <c r="B483" s="26"/>
      <c r="C483" s="16" t="s">
        <v>567</v>
      </c>
      <c r="D483" s="99" t="s">
        <v>174</v>
      </c>
      <c r="E483" s="99"/>
      <c r="F483" s="24"/>
      <c r="G483" s="36">
        <f t="shared" si="11"/>
        <v>0</v>
      </c>
    </row>
    <row r="484" spans="1:7" ht="12.75">
      <c r="A484" s="26"/>
      <c r="B484" s="26"/>
      <c r="C484" s="16" t="s">
        <v>955</v>
      </c>
      <c r="D484" s="100" t="s">
        <v>177</v>
      </c>
      <c r="E484" s="100">
        <v>15</v>
      </c>
      <c r="F484" s="24"/>
      <c r="G484" s="36">
        <f t="shared" si="11"/>
        <v>0</v>
      </c>
    </row>
    <row r="485" spans="1:7" ht="25.5">
      <c r="A485" s="26" t="s">
        <v>425</v>
      </c>
      <c r="B485" s="26"/>
      <c r="C485" s="16" t="s">
        <v>956</v>
      </c>
      <c r="D485" s="100" t="s">
        <v>247</v>
      </c>
      <c r="E485" s="100"/>
      <c r="F485" s="24"/>
      <c r="G485" s="36">
        <f t="shared" si="11"/>
        <v>0</v>
      </c>
    </row>
    <row r="486" spans="1:254" ht="12.75">
      <c r="A486" s="22"/>
      <c r="B486" s="22"/>
      <c r="C486" s="242" t="s">
        <v>570</v>
      </c>
      <c r="D486" s="242"/>
      <c r="E486" s="242"/>
      <c r="F486" s="44"/>
      <c r="G486" s="49">
        <f>SUM(G408:G485)</f>
        <v>0</v>
      </c>
      <c r="I486" s="11"/>
      <c r="J486" s="6"/>
      <c r="K486" s="4"/>
      <c r="L486" s="11"/>
      <c r="M486" s="12"/>
      <c r="N486" s="10"/>
      <c r="P486" s="11"/>
      <c r="Q486" s="6"/>
      <c r="R486" s="4"/>
      <c r="S486" s="11"/>
      <c r="T486" s="12"/>
      <c r="U486" s="10"/>
      <c r="W486" s="11"/>
      <c r="X486" s="6"/>
      <c r="Y486" s="4"/>
      <c r="Z486" s="11"/>
      <c r="AA486" s="12"/>
      <c r="AB486" s="10"/>
      <c r="AD486" s="11"/>
      <c r="AE486" s="6"/>
      <c r="AF486" s="4"/>
      <c r="AG486" s="11"/>
      <c r="AH486" s="12"/>
      <c r="AI486" s="10"/>
      <c r="AK486" s="11"/>
      <c r="AL486" s="6"/>
      <c r="AM486" s="4"/>
      <c r="AN486" s="11"/>
      <c r="AO486" s="12"/>
      <c r="AP486" s="10"/>
      <c r="AR486" s="11"/>
      <c r="AS486" s="6"/>
      <c r="AT486" s="4"/>
      <c r="AU486" s="11"/>
      <c r="AV486" s="12"/>
      <c r="AW486" s="10"/>
      <c r="AY486" s="11"/>
      <c r="AZ486" s="6"/>
      <c r="BA486" s="4"/>
      <c r="BB486" s="11"/>
      <c r="BC486" s="12"/>
      <c r="BD486" s="10"/>
      <c r="BF486" s="11"/>
      <c r="BG486" s="6"/>
      <c r="BH486" s="4"/>
      <c r="BI486" s="11"/>
      <c r="BJ486" s="12"/>
      <c r="BK486" s="10"/>
      <c r="BM486" s="11"/>
      <c r="BN486" s="6"/>
      <c r="BO486" s="4"/>
      <c r="BP486" s="11"/>
      <c r="BQ486" s="12"/>
      <c r="BR486" s="10"/>
      <c r="BT486" s="11"/>
      <c r="BU486" s="6"/>
      <c r="BV486" s="4"/>
      <c r="BW486" s="11"/>
      <c r="BX486" s="12"/>
      <c r="BY486" s="10"/>
      <c r="CA486" s="11"/>
      <c r="CB486" s="6"/>
      <c r="CC486" s="4"/>
      <c r="CD486" s="11"/>
      <c r="CE486" s="12"/>
      <c r="CF486" s="10"/>
      <c r="CH486" s="11"/>
      <c r="CI486" s="6"/>
      <c r="CJ486" s="4"/>
      <c r="CK486" s="11"/>
      <c r="CL486" s="12"/>
      <c r="CM486" s="10"/>
      <c r="CO486" s="11"/>
      <c r="CP486" s="6"/>
      <c r="CQ486" s="4"/>
      <c r="CR486" s="11"/>
      <c r="CS486" s="12"/>
      <c r="CT486" s="10"/>
      <c r="CV486" s="11"/>
      <c r="CW486" s="6"/>
      <c r="CX486" s="4"/>
      <c r="CY486" s="11"/>
      <c r="CZ486" s="12"/>
      <c r="DA486" s="10"/>
      <c r="DC486" s="11"/>
      <c r="DD486" s="6"/>
      <c r="DE486" s="4"/>
      <c r="DF486" s="11"/>
      <c r="DG486" s="12"/>
      <c r="DH486" s="10"/>
      <c r="DJ486" s="11"/>
      <c r="DK486" s="6"/>
      <c r="DL486" s="4"/>
      <c r="DM486" s="11"/>
      <c r="DN486" s="12"/>
      <c r="DO486" s="10"/>
      <c r="DQ486" s="11"/>
      <c r="DR486" s="6"/>
      <c r="DS486" s="4"/>
      <c r="DT486" s="11"/>
      <c r="DU486" s="12"/>
      <c r="DV486" s="10"/>
      <c r="DX486" s="11"/>
      <c r="DY486" s="6"/>
      <c r="DZ486" s="4"/>
      <c r="EA486" s="11"/>
      <c r="EB486" s="12"/>
      <c r="EC486" s="10"/>
      <c r="EE486" s="11"/>
      <c r="EF486" s="6"/>
      <c r="EG486" s="4"/>
      <c r="EH486" s="11"/>
      <c r="EI486" s="12"/>
      <c r="EJ486" s="10"/>
      <c r="EL486" s="11"/>
      <c r="EM486" s="6"/>
      <c r="EN486" s="4"/>
      <c r="EO486" s="11"/>
      <c r="EP486" s="12"/>
      <c r="EQ486" s="10"/>
      <c r="ES486" s="11"/>
      <c r="ET486" s="6"/>
      <c r="EU486" s="4"/>
      <c r="EV486" s="11"/>
      <c r="EW486" s="12"/>
      <c r="EX486" s="10"/>
      <c r="EZ486" s="11"/>
      <c r="FA486" s="6"/>
      <c r="FB486" s="4"/>
      <c r="FC486" s="11"/>
      <c r="FD486" s="12"/>
      <c r="FE486" s="10"/>
      <c r="FG486" s="11"/>
      <c r="FH486" s="6"/>
      <c r="FI486" s="4"/>
      <c r="FJ486" s="11"/>
      <c r="FK486" s="12"/>
      <c r="FL486" s="10"/>
      <c r="FN486" s="11"/>
      <c r="FO486" s="6"/>
      <c r="FP486" s="4"/>
      <c r="FQ486" s="11"/>
      <c r="FR486" s="12"/>
      <c r="FS486" s="10"/>
      <c r="FU486" s="11"/>
      <c r="FV486" s="6"/>
      <c r="FW486" s="4"/>
      <c r="FX486" s="11"/>
      <c r="FY486" s="12"/>
      <c r="FZ486" s="10"/>
      <c r="GB486" s="11"/>
      <c r="GC486" s="6"/>
      <c r="GD486" s="4"/>
      <c r="GE486" s="11"/>
      <c r="GF486" s="12"/>
      <c r="GG486" s="10"/>
      <c r="GI486" s="11"/>
      <c r="GJ486" s="6"/>
      <c r="GK486" s="4"/>
      <c r="GL486" s="11"/>
      <c r="GM486" s="12"/>
      <c r="GN486" s="10"/>
      <c r="GP486" s="11"/>
      <c r="GQ486" s="6"/>
      <c r="GR486" s="4"/>
      <c r="GS486" s="11"/>
      <c r="GT486" s="12"/>
      <c r="GU486" s="10"/>
      <c r="GW486" s="11"/>
      <c r="GX486" s="6"/>
      <c r="GY486" s="4"/>
      <c r="GZ486" s="11"/>
      <c r="HA486" s="12"/>
      <c r="HB486" s="10"/>
      <c r="HD486" s="11"/>
      <c r="HE486" s="6"/>
      <c r="HF486" s="4"/>
      <c r="HG486" s="11"/>
      <c r="HH486" s="12"/>
      <c r="HI486" s="10"/>
      <c r="HK486" s="11"/>
      <c r="HL486" s="6"/>
      <c r="HM486" s="4"/>
      <c r="HN486" s="11"/>
      <c r="HO486" s="12"/>
      <c r="HP486" s="10"/>
      <c r="HR486" s="11"/>
      <c r="HS486" s="6"/>
      <c r="HT486" s="4"/>
      <c r="HU486" s="11"/>
      <c r="HV486" s="12"/>
      <c r="HW486" s="10"/>
      <c r="HY486" s="11"/>
      <c r="HZ486" s="6"/>
      <c r="IA486" s="4"/>
      <c r="IB486" s="11"/>
      <c r="IC486" s="12"/>
      <c r="ID486" s="10"/>
      <c r="IF486" s="11"/>
      <c r="IG486" s="6"/>
      <c r="IH486" s="4"/>
      <c r="II486" s="11"/>
      <c r="IJ486" s="12"/>
      <c r="IK486" s="10"/>
      <c r="IM486" s="11"/>
      <c r="IN486" s="6"/>
      <c r="IO486" s="4"/>
      <c r="IP486" s="11"/>
      <c r="IQ486" s="12"/>
      <c r="IR486" s="10"/>
      <c r="IT486" s="11"/>
    </row>
    <row r="487" spans="5:254" ht="12.75">
      <c r="E487" s="11"/>
      <c r="F487" s="24"/>
      <c r="I487" s="11"/>
      <c r="J487" s="6"/>
      <c r="K487" s="4"/>
      <c r="L487" s="11"/>
      <c r="M487" s="12"/>
      <c r="N487" s="10"/>
      <c r="P487" s="11"/>
      <c r="Q487" s="6"/>
      <c r="R487" s="4"/>
      <c r="S487" s="11"/>
      <c r="T487" s="12"/>
      <c r="U487" s="10"/>
      <c r="W487" s="11"/>
      <c r="X487" s="6"/>
      <c r="Y487" s="4"/>
      <c r="Z487" s="11"/>
      <c r="AA487" s="12"/>
      <c r="AB487" s="10"/>
      <c r="AD487" s="11"/>
      <c r="AE487" s="6"/>
      <c r="AF487" s="4"/>
      <c r="AG487" s="11"/>
      <c r="AH487" s="12"/>
      <c r="AI487" s="10"/>
      <c r="AK487" s="11"/>
      <c r="AL487" s="6"/>
      <c r="AM487" s="4"/>
      <c r="AN487" s="11"/>
      <c r="AO487" s="12"/>
      <c r="AP487" s="10"/>
      <c r="AR487" s="11"/>
      <c r="AS487" s="6"/>
      <c r="AT487" s="4"/>
      <c r="AU487" s="11"/>
      <c r="AV487" s="12"/>
      <c r="AW487" s="10"/>
      <c r="AY487" s="11"/>
      <c r="AZ487" s="6"/>
      <c r="BA487" s="4"/>
      <c r="BB487" s="11"/>
      <c r="BC487" s="12"/>
      <c r="BD487" s="10"/>
      <c r="BF487" s="11"/>
      <c r="BG487" s="6"/>
      <c r="BH487" s="4"/>
      <c r="BI487" s="11"/>
      <c r="BJ487" s="12"/>
      <c r="BK487" s="10"/>
      <c r="BM487" s="11"/>
      <c r="BN487" s="6"/>
      <c r="BO487" s="4"/>
      <c r="BP487" s="11"/>
      <c r="BQ487" s="12"/>
      <c r="BR487" s="10"/>
      <c r="BT487" s="11"/>
      <c r="BU487" s="6"/>
      <c r="BV487" s="4"/>
      <c r="BW487" s="11"/>
      <c r="BX487" s="12"/>
      <c r="BY487" s="10"/>
      <c r="CA487" s="11"/>
      <c r="CB487" s="6"/>
      <c r="CC487" s="4"/>
      <c r="CD487" s="11"/>
      <c r="CE487" s="12"/>
      <c r="CF487" s="10"/>
      <c r="CH487" s="11"/>
      <c r="CI487" s="6"/>
      <c r="CJ487" s="4"/>
      <c r="CK487" s="11"/>
      <c r="CL487" s="12"/>
      <c r="CM487" s="10"/>
      <c r="CO487" s="11"/>
      <c r="CP487" s="6"/>
      <c r="CQ487" s="4"/>
      <c r="CR487" s="11"/>
      <c r="CS487" s="12"/>
      <c r="CT487" s="10"/>
      <c r="CV487" s="11"/>
      <c r="CW487" s="6"/>
      <c r="CX487" s="4"/>
      <c r="CY487" s="11"/>
      <c r="CZ487" s="12"/>
      <c r="DA487" s="10"/>
      <c r="DC487" s="11"/>
      <c r="DD487" s="6"/>
      <c r="DE487" s="4"/>
      <c r="DF487" s="11"/>
      <c r="DG487" s="12"/>
      <c r="DH487" s="10"/>
      <c r="DJ487" s="11"/>
      <c r="DK487" s="6"/>
      <c r="DL487" s="4"/>
      <c r="DM487" s="11"/>
      <c r="DN487" s="12"/>
      <c r="DO487" s="10"/>
      <c r="DQ487" s="11"/>
      <c r="DR487" s="6"/>
      <c r="DS487" s="4"/>
      <c r="DT487" s="11"/>
      <c r="DU487" s="12"/>
      <c r="DV487" s="10"/>
      <c r="DX487" s="11"/>
      <c r="DY487" s="6"/>
      <c r="DZ487" s="4"/>
      <c r="EA487" s="11"/>
      <c r="EB487" s="12"/>
      <c r="EC487" s="10"/>
      <c r="EE487" s="11"/>
      <c r="EF487" s="6"/>
      <c r="EG487" s="4"/>
      <c r="EH487" s="11"/>
      <c r="EI487" s="12"/>
      <c r="EJ487" s="10"/>
      <c r="EL487" s="11"/>
      <c r="EM487" s="6"/>
      <c r="EN487" s="4"/>
      <c r="EO487" s="11"/>
      <c r="EP487" s="12"/>
      <c r="EQ487" s="10"/>
      <c r="ES487" s="11"/>
      <c r="ET487" s="6"/>
      <c r="EU487" s="4"/>
      <c r="EV487" s="11"/>
      <c r="EW487" s="12"/>
      <c r="EX487" s="10"/>
      <c r="EZ487" s="11"/>
      <c r="FA487" s="6"/>
      <c r="FB487" s="4"/>
      <c r="FC487" s="11"/>
      <c r="FD487" s="12"/>
      <c r="FE487" s="10"/>
      <c r="FG487" s="11"/>
      <c r="FH487" s="6"/>
      <c r="FI487" s="4"/>
      <c r="FJ487" s="11"/>
      <c r="FK487" s="12"/>
      <c r="FL487" s="10"/>
      <c r="FN487" s="11"/>
      <c r="FO487" s="6"/>
      <c r="FP487" s="4"/>
      <c r="FQ487" s="11"/>
      <c r="FR487" s="12"/>
      <c r="FS487" s="10"/>
      <c r="FU487" s="11"/>
      <c r="FV487" s="6"/>
      <c r="FW487" s="4"/>
      <c r="FX487" s="11"/>
      <c r="FY487" s="12"/>
      <c r="FZ487" s="10"/>
      <c r="GB487" s="11"/>
      <c r="GC487" s="6"/>
      <c r="GD487" s="4"/>
      <c r="GE487" s="11"/>
      <c r="GF487" s="12"/>
      <c r="GG487" s="10"/>
      <c r="GI487" s="11"/>
      <c r="GJ487" s="6"/>
      <c r="GK487" s="4"/>
      <c r="GL487" s="11"/>
      <c r="GM487" s="12"/>
      <c r="GN487" s="10"/>
      <c r="GP487" s="11"/>
      <c r="GQ487" s="6"/>
      <c r="GR487" s="4"/>
      <c r="GS487" s="11"/>
      <c r="GT487" s="12"/>
      <c r="GU487" s="10"/>
      <c r="GW487" s="11"/>
      <c r="GX487" s="6"/>
      <c r="GY487" s="4"/>
      <c r="GZ487" s="11"/>
      <c r="HA487" s="12"/>
      <c r="HB487" s="10"/>
      <c r="HD487" s="11"/>
      <c r="HE487" s="6"/>
      <c r="HF487" s="4"/>
      <c r="HG487" s="11"/>
      <c r="HH487" s="12"/>
      <c r="HI487" s="10"/>
      <c r="HK487" s="11"/>
      <c r="HL487" s="6"/>
      <c r="HM487" s="4"/>
      <c r="HN487" s="11"/>
      <c r="HO487" s="12"/>
      <c r="HP487" s="10"/>
      <c r="HR487" s="11"/>
      <c r="HS487" s="6"/>
      <c r="HT487" s="4"/>
      <c r="HU487" s="11"/>
      <c r="HV487" s="12"/>
      <c r="HW487" s="10"/>
      <c r="HY487" s="11"/>
      <c r="HZ487" s="6"/>
      <c r="IA487" s="4"/>
      <c r="IB487" s="11"/>
      <c r="IC487" s="12"/>
      <c r="ID487" s="10"/>
      <c r="IF487" s="11"/>
      <c r="IG487" s="6"/>
      <c r="IH487" s="4"/>
      <c r="II487" s="11"/>
      <c r="IJ487" s="12"/>
      <c r="IK487" s="10"/>
      <c r="IM487" s="11"/>
      <c r="IN487" s="6"/>
      <c r="IO487" s="4"/>
      <c r="IP487" s="11"/>
      <c r="IQ487" s="12"/>
      <c r="IR487" s="10"/>
      <c r="IT487" s="11"/>
    </row>
    <row r="488" spans="3:7" ht="12.75">
      <c r="C488" s="16"/>
      <c r="D488" s="86"/>
      <c r="E488" s="86"/>
      <c r="F488" s="43"/>
      <c r="G488" s="48"/>
    </row>
    <row r="489" spans="2:7" ht="12.75">
      <c r="B489" s="78" t="s">
        <v>400</v>
      </c>
      <c r="C489" s="79" t="s">
        <v>401</v>
      </c>
      <c r="D489" s="82" t="s">
        <v>167</v>
      </c>
      <c r="E489" s="82" t="s">
        <v>408</v>
      </c>
      <c r="F489" s="76" t="s">
        <v>409</v>
      </c>
      <c r="G489" s="77" t="s">
        <v>389</v>
      </c>
    </row>
    <row r="490" ht="12.75">
      <c r="G490" s="40"/>
    </row>
    <row r="491" spans="1:7" ht="12.75">
      <c r="A491" s="31"/>
      <c r="B491" s="31"/>
      <c r="C491" s="32" t="s">
        <v>571</v>
      </c>
      <c r="D491" s="89"/>
      <c r="E491" s="95"/>
      <c r="F491" s="33"/>
      <c r="G491" s="34"/>
    </row>
    <row r="492" spans="1:7" ht="25.5">
      <c r="A492" s="222" t="s">
        <v>410</v>
      </c>
      <c r="B492" s="222"/>
      <c r="C492" s="223" t="s">
        <v>968</v>
      </c>
      <c r="D492" s="222" t="s">
        <v>174</v>
      </c>
      <c r="E492" s="224"/>
      <c r="F492" s="24"/>
      <c r="G492" s="36">
        <f>E492*F492</f>
        <v>0</v>
      </c>
    </row>
    <row r="493" spans="1:6" ht="12.75">
      <c r="A493" s="222"/>
      <c r="B493" s="222"/>
      <c r="C493" s="223"/>
      <c r="D493" s="222"/>
      <c r="E493" s="224"/>
      <c r="F493" s="24"/>
    </row>
    <row r="494" spans="1:7" ht="12.75">
      <c r="A494" s="222" t="s">
        <v>413</v>
      </c>
      <c r="B494" s="222"/>
      <c r="C494" s="225" t="s">
        <v>969</v>
      </c>
      <c r="D494" s="222" t="s">
        <v>174</v>
      </c>
      <c r="E494" s="224"/>
      <c r="F494" s="24"/>
      <c r="G494" s="36">
        <f aca="true" t="shared" si="12" ref="G494:G500">E494*F494</f>
        <v>0</v>
      </c>
    </row>
    <row r="495" spans="1:6" ht="12.75">
      <c r="A495" s="222"/>
      <c r="B495" s="222"/>
      <c r="C495" s="225"/>
      <c r="D495" s="222"/>
      <c r="E495" s="224"/>
      <c r="F495" s="24"/>
    </row>
    <row r="496" spans="1:7" ht="12.75">
      <c r="A496" s="222" t="s">
        <v>415</v>
      </c>
      <c r="B496" s="222"/>
      <c r="C496" s="225" t="s">
        <v>970</v>
      </c>
      <c r="D496" s="222" t="s">
        <v>174</v>
      </c>
      <c r="E496" s="224"/>
      <c r="F496" s="24"/>
      <c r="G496" s="36">
        <f t="shared" si="12"/>
        <v>0</v>
      </c>
    </row>
    <row r="497" spans="1:6" ht="12.75">
      <c r="A497" s="222"/>
      <c r="B497" s="222"/>
      <c r="C497" s="225"/>
      <c r="D497" s="222"/>
      <c r="E497" s="224"/>
      <c r="F497" s="24"/>
    </row>
    <row r="498" spans="1:7" ht="12.75">
      <c r="A498" s="226" t="s">
        <v>420</v>
      </c>
      <c r="B498" s="226"/>
      <c r="C498" s="225" t="s">
        <v>971</v>
      </c>
      <c r="D498" s="226" t="s">
        <v>177</v>
      </c>
      <c r="E498" s="227"/>
      <c r="F498" s="24"/>
      <c r="G498" s="36">
        <f t="shared" si="12"/>
        <v>0</v>
      </c>
    </row>
    <row r="499" spans="1:6" ht="12.75">
      <c r="A499" s="226"/>
      <c r="B499" s="226"/>
      <c r="C499" s="225"/>
      <c r="D499" s="226"/>
      <c r="E499" s="227"/>
      <c r="F499" s="24"/>
    </row>
    <row r="500" spans="1:7" ht="12.75">
      <c r="A500" s="226" t="s">
        <v>423</v>
      </c>
      <c r="B500" s="226"/>
      <c r="C500" s="225" t="s">
        <v>972</v>
      </c>
      <c r="D500" s="226" t="s">
        <v>177</v>
      </c>
      <c r="E500" s="227">
        <v>230</v>
      </c>
      <c r="F500" s="24"/>
      <c r="G500" s="36">
        <f t="shared" si="12"/>
        <v>0</v>
      </c>
    </row>
    <row r="501" ht="12.75">
      <c r="G501" s="40"/>
    </row>
    <row r="502" spans="1:254" ht="12.75">
      <c r="A502" s="22"/>
      <c r="B502" s="22"/>
      <c r="C502" s="23" t="s">
        <v>572</v>
      </c>
      <c r="D502" s="84"/>
      <c r="E502" s="84"/>
      <c r="F502" s="44"/>
      <c r="G502" s="49">
        <f>SUM(G492:G501)</f>
        <v>0</v>
      </c>
      <c r="I502" s="11"/>
      <c r="J502" s="6"/>
      <c r="K502" s="4"/>
      <c r="L502" s="11"/>
      <c r="M502" s="12"/>
      <c r="N502" s="10"/>
      <c r="P502" s="11"/>
      <c r="Q502" s="6"/>
      <c r="R502" s="4"/>
      <c r="S502" s="11"/>
      <c r="T502" s="12"/>
      <c r="U502" s="10"/>
      <c r="W502" s="11"/>
      <c r="X502" s="6"/>
      <c r="Y502" s="4"/>
      <c r="Z502" s="11"/>
      <c r="AA502" s="12"/>
      <c r="AB502" s="10"/>
      <c r="AD502" s="11"/>
      <c r="AE502" s="6"/>
      <c r="AF502" s="4"/>
      <c r="AG502" s="11"/>
      <c r="AH502" s="12"/>
      <c r="AI502" s="10"/>
      <c r="AK502" s="11"/>
      <c r="AL502" s="6"/>
      <c r="AM502" s="4"/>
      <c r="AN502" s="11"/>
      <c r="AO502" s="12"/>
      <c r="AP502" s="10"/>
      <c r="AR502" s="11"/>
      <c r="AS502" s="6"/>
      <c r="AT502" s="4"/>
      <c r="AU502" s="11"/>
      <c r="AV502" s="12"/>
      <c r="AW502" s="10"/>
      <c r="AY502" s="11"/>
      <c r="AZ502" s="6"/>
      <c r="BA502" s="4"/>
      <c r="BB502" s="11"/>
      <c r="BC502" s="12"/>
      <c r="BD502" s="10"/>
      <c r="BF502" s="11"/>
      <c r="BG502" s="6"/>
      <c r="BH502" s="4"/>
      <c r="BI502" s="11"/>
      <c r="BJ502" s="12"/>
      <c r="BK502" s="10"/>
      <c r="BM502" s="11"/>
      <c r="BN502" s="6"/>
      <c r="BO502" s="4"/>
      <c r="BP502" s="11"/>
      <c r="BQ502" s="12"/>
      <c r="BR502" s="10"/>
      <c r="BT502" s="11"/>
      <c r="BU502" s="6"/>
      <c r="BV502" s="4"/>
      <c r="BW502" s="11"/>
      <c r="BX502" s="12"/>
      <c r="BY502" s="10"/>
      <c r="CA502" s="11"/>
      <c r="CB502" s="6"/>
      <c r="CC502" s="4"/>
      <c r="CD502" s="11"/>
      <c r="CE502" s="12"/>
      <c r="CF502" s="10"/>
      <c r="CH502" s="11"/>
      <c r="CI502" s="6"/>
      <c r="CJ502" s="4"/>
      <c r="CK502" s="11"/>
      <c r="CL502" s="12"/>
      <c r="CM502" s="10"/>
      <c r="CO502" s="11"/>
      <c r="CP502" s="6"/>
      <c r="CQ502" s="4"/>
      <c r="CR502" s="11"/>
      <c r="CS502" s="12"/>
      <c r="CT502" s="10"/>
      <c r="CV502" s="11"/>
      <c r="CW502" s="6"/>
      <c r="CX502" s="4"/>
      <c r="CY502" s="11"/>
      <c r="CZ502" s="12"/>
      <c r="DA502" s="10"/>
      <c r="DC502" s="11"/>
      <c r="DD502" s="6"/>
      <c r="DE502" s="4"/>
      <c r="DF502" s="11"/>
      <c r="DG502" s="12"/>
      <c r="DH502" s="10"/>
      <c r="DJ502" s="11"/>
      <c r="DK502" s="6"/>
      <c r="DL502" s="4"/>
      <c r="DM502" s="11"/>
      <c r="DN502" s="12"/>
      <c r="DO502" s="10"/>
      <c r="DQ502" s="11"/>
      <c r="DR502" s="6"/>
      <c r="DS502" s="4"/>
      <c r="DT502" s="11"/>
      <c r="DU502" s="12"/>
      <c r="DV502" s="10"/>
      <c r="DX502" s="11"/>
      <c r="DY502" s="6"/>
      <c r="DZ502" s="4"/>
      <c r="EA502" s="11"/>
      <c r="EB502" s="12"/>
      <c r="EC502" s="10"/>
      <c r="EE502" s="11"/>
      <c r="EF502" s="6"/>
      <c r="EG502" s="4"/>
      <c r="EH502" s="11"/>
      <c r="EI502" s="12"/>
      <c r="EJ502" s="10"/>
      <c r="EL502" s="11"/>
      <c r="EM502" s="6"/>
      <c r="EN502" s="4"/>
      <c r="EO502" s="11"/>
      <c r="EP502" s="12"/>
      <c r="EQ502" s="10"/>
      <c r="ES502" s="11"/>
      <c r="ET502" s="6"/>
      <c r="EU502" s="4"/>
      <c r="EV502" s="11"/>
      <c r="EW502" s="12"/>
      <c r="EX502" s="10"/>
      <c r="EZ502" s="11"/>
      <c r="FA502" s="6"/>
      <c r="FB502" s="4"/>
      <c r="FC502" s="11"/>
      <c r="FD502" s="12"/>
      <c r="FE502" s="10"/>
      <c r="FG502" s="11"/>
      <c r="FH502" s="6"/>
      <c r="FI502" s="4"/>
      <c r="FJ502" s="11"/>
      <c r="FK502" s="12"/>
      <c r="FL502" s="10"/>
      <c r="FN502" s="11"/>
      <c r="FO502" s="6"/>
      <c r="FP502" s="4"/>
      <c r="FQ502" s="11"/>
      <c r="FR502" s="12"/>
      <c r="FS502" s="10"/>
      <c r="FU502" s="11"/>
      <c r="FV502" s="6"/>
      <c r="FW502" s="4"/>
      <c r="FX502" s="11"/>
      <c r="FY502" s="12"/>
      <c r="FZ502" s="10"/>
      <c r="GB502" s="11"/>
      <c r="GC502" s="6"/>
      <c r="GD502" s="4"/>
      <c r="GE502" s="11"/>
      <c r="GF502" s="12"/>
      <c r="GG502" s="10"/>
      <c r="GI502" s="11"/>
      <c r="GJ502" s="6"/>
      <c r="GK502" s="4"/>
      <c r="GL502" s="11"/>
      <c r="GM502" s="12"/>
      <c r="GN502" s="10"/>
      <c r="GP502" s="11"/>
      <c r="GQ502" s="6"/>
      <c r="GR502" s="4"/>
      <c r="GS502" s="11"/>
      <c r="GT502" s="12"/>
      <c r="GU502" s="10"/>
      <c r="GW502" s="11"/>
      <c r="GX502" s="6"/>
      <c r="GY502" s="4"/>
      <c r="GZ502" s="11"/>
      <c r="HA502" s="12"/>
      <c r="HB502" s="10"/>
      <c r="HD502" s="11"/>
      <c r="HE502" s="6"/>
      <c r="HF502" s="4"/>
      <c r="HG502" s="11"/>
      <c r="HH502" s="12"/>
      <c r="HI502" s="10"/>
      <c r="HK502" s="11"/>
      <c r="HL502" s="6"/>
      <c r="HM502" s="4"/>
      <c r="HN502" s="11"/>
      <c r="HO502" s="12"/>
      <c r="HP502" s="10"/>
      <c r="HR502" s="11"/>
      <c r="HS502" s="6"/>
      <c r="HT502" s="4"/>
      <c r="HU502" s="11"/>
      <c r="HV502" s="12"/>
      <c r="HW502" s="10"/>
      <c r="HY502" s="11"/>
      <c r="HZ502" s="6"/>
      <c r="IA502" s="4"/>
      <c r="IB502" s="11"/>
      <c r="IC502" s="12"/>
      <c r="ID502" s="10"/>
      <c r="IF502" s="11"/>
      <c r="IG502" s="6"/>
      <c r="IH502" s="4"/>
      <c r="II502" s="11"/>
      <c r="IJ502" s="12"/>
      <c r="IK502" s="10"/>
      <c r="IM502" s="11"/>
      <c r="IN502" s="6"/>
      <c r="IO502" s="4"/>
      <c r="IP502" s="11"/>
      <c r="IQ502" s="12"/>
      <c r="IR502" s="10"/>
      <c r="IT502" s="11"/>
    </row>
    <row r="503" spans="5:254" ht="12.75">
      <c r="E503" s="11"/>
      <c r="F503" s="24"/>
      <c r="I503" s="11"/>
      <c r="J503" s="6"/>
      <c r="K503" s="4"/>
      <c r="L503" s="11"/>
      <c r="M503" s="12"/>
      <c r="N503" s="10"/>
      <c r="P503" s="11"/>
      <c r="Q503" s="6"/>
      <c r="R503" s="4"/>
      <c r="S503" s="11"/>
      <c r="T503" s="12"/>
      <c r="U503" s="10"/>
      <c r="W503" s="11"/>
      <c r="X503" s="6"/>
      <c r="Y503" s="4"/>
      <c r="Z503" s="11"/>
      <c r="AA503" s="12"/>
      <c r="AB503" s="10"/>
      <c r="AD503" s="11"/>
      <c r="AE503" s="6"/>
      <c r="AF503" s="4"/>
      <c r="AG503" s="11"/>
      <c r="AH503" s="12"/>
      <c r="AI503" s="10"/>
      <c r="AK503" s="11"/>
      <c r="AL503" s="6"/>
      <c r="AM503" s="4"/>
      <c r="AN503" s="11"/>
      <c r="AO503" s="12"/>
      <c r="AP503" s="10"/>
      <c r="AR503" s="11"/>
      <c r="AS503" s="6"/>
      <c r="AT503" s="4"/>
      <c r="AU503" s="11"/>
      <c r="AV503" s="12"/>
      <c r="AW503" s="10"/>
      <c r="AY503" s="11"/>
      <c r="AZ503" s="6"/>
      <c r="BA503" s="4"/>
      <c r="BB503" s="11"/>
      <c r="BC503" s="12"/>
      <c r="BD503" s="10"/>
      <c r="BF503" s="11"/>
      <c r="BG503" s="6"/>
      <c r="BH503" s="4"/>
      <c r="BI503" s="11"/>
      <c r="BJ503" s="12"/>
      <c r="BK503" s="10"/>
      <c r="BM503" s="11"/>
      <c r="BN503" s="6"/>
      <c r="BO503" s="4"/>
      <c r="BP503" s="11"/>
      <c r="BQ503" s="12"/>
      <c r="BR503" s="10"/>
      <c r="BT503" s="11"/>
      <c r="BU503" s="6"/>
      <c r="BV503" s="4"/>
      <c r="BW503" s="11"/>
      <c r="BX503" s="12"/>
      <c r="BY503" s="10"/>
      <c r="CA503" s="11"/>
      <c r="CB503" s="6"/>
      <c r="CC503" s="4"/>
      <c r="CD503" s="11"/>
      <c r="CE503" s="12"/>
      <c r="CF503" s="10"/>
      <c r="CH503" s="11"/>
      <c r="CI503" s="6"/>
      <c r="CJ503" s="4"/>
      <c r="CK503" s="11"/>
      <c r="CL503" s="12"/>
      <c r="CM503" s="10"/>
      <c r="CO503" s="11"/>
      <c r="CP503" s="6"/>
      <c r="CQ503" s="4"/>
      <c r="CR503" s="11"/>
      <c r="CS503" s="12"/>
      <c r="CT503" s="10"/>
      <c r="CV503" s="11"/>
      <c r="CW503" s="6"/>
      <c r="CX503" s="4"/>
      <c r="CY503" s="11"/>
      <c r="CZ503" s="12"/>
      <c r="DA503" s="10"/>
      <c r="DC503" s="11"/>
      <c r="DD503" s="6"/>
      <c r="DE503" s="4"/>
      <c r="DF503" s="11"/>
      <c r="DG503" s="12"/>
      <c r="DH503" s="10"/>
      <c r="DJ503" s="11"/>
      <c r="DK503" s="6"/>
      <c r="DL503" s="4"/>
      <c r="DM503" s="11"/>
      <c r="DN503" s="12"/>
      <c r="DO503" s="10"/>
      <c r="DQ503" s="11"/>
      <c r="DR503" s="6"/>
      <c r="DS503" s="4"/>
      <c r="DT503" s="11"/>
      <c r="DU503" s="12"/>
      <c r="DV503" s="10"/>
      <c r="DX503" s="11"/>
      <c r="DY503" s="6"/>
      <c r="DZ503" s="4"/>
      <c r="EA503" s="11"/>
      <c r="EB503" s="12"/>
      <c r="EC503" s="10"/>
      <c r="EE503" s="11"/>
      <c r="EF503" s="6"/>
      <c r="EG503" s="4"/>
      <c r="EH503" s="11"/>
      <c r="EI503" s="12"/>
      <c r="EJ503" s="10"/>
      <c r="EL503" s="11"/>
      <c r="EM503" s="6"/>
      <c r="EN503" s="4"/>
      <c r="EO503" s="11"/>
      <c r="EP503" s="12"/>
      <c r="EQ503" s="10"/>
      <c r="ES503" s="11"/>
      <c r="ET503" s="6"/>
      <c r="EU503" s="4"/>
      <c r="EV503" s="11"/>
      <c r="EW503" s="12"/>
      <c r="EX503" s="10"/>
      <c r="EZ503" s="11"/>
      <c r="FA503" s="6"/>
      <c r="FB503" s="4"/>
      <c r="FC503" s="11"/>
      <c r="FD503" s="12"/>
      <c r="FE503" s="10"/>
      <c r="FG503" s="11"/>
      <c r="FH503" s="6"/>
      <c r="FI503" s="4"/>
      <c r="FJ503" s="11"/>
      <c r="FK503" s="12"/>
      <c r="FL503" s="10"/>
      <c r="FN503" s="11"/>
      <c r="FO503" s="6"/>
      <c r="FP503" s="4"/>
      <c r="FQ503" s="11"/>
      <c r="FR503" s="12"/>
      <c r="FS503" s="10"/>
      <c r="FU503" s="11"/>
      <c r="FV503" s="6"/>
      <c r="FW503" s="4"/>
      <c r="FX503" s="11"/>
      <c r="FY503" s="12"/>
      <c r="FZ503" s="10"/>
      <c r="GB503" s="11"/>
      <c r="GC503" s="6"/>
      <c r="GD503" s="4"/>
      <c r="GE503" s="11"/>
      <c r="GF503" s="12"/>
      <c r="GG503" s="10"/>
      <c r="GI503" s="11"/>
      <c r="GJ503" s="6"/>
      <c r="GK503" s="4"/>
      <c r="GL503" s="11"/>
      <c r="GM503" s="12"/>
      <c r="GN503" s="10"/>
      <c r="GP503" s="11"/>
      <c r="GQ503" s="6"/>
      <c r="GR503" s="4"/>
      <c r="GS503" s="11"/>
      <c r="GT503" s="12"/>
      <c r="GU503" s="10"/>
      <c r="GW503" s="11"/>
      <c r="GX503" s="6"/>
      <c r="GY503" s="4"/>
      <c r="GZ503" s="11"/>
      <c r="HA503" s="12"/>
      <c r="HB503" s="10"/>
      <c r="HD503" s="11"/>
      <c r="HE503" s="6"/>
      <c r="HF503" s="4"/>
      <c r="HG503" s="11"/>
      <c r="HH503" s="12"/>
      <c r="HI503" s="10"/>
      <c r="HK503" s="11"/>
      <c r="HL503" s="6"/>
      <c r="HM503" s="4"/>
      <c r="HN503" s="11"/>
      <c r="HO503" s="12"/>
      <c r="HP503" s="10"/>
      <c r="HR503" s="11"/>
      <c r="HS503" s="6"/>
      <c r="HT503" s="4"/>
      <c r="HU503" s="11"/>
      <c r="HV503" s="12"/>
      <c r="HW503" s="10"/>
      <c r="HY503" s="11"/>
      <c r="HZ503" s="6"/>
      <c r="IA503" s="4"/>
      <c r="IB503" s="11"/>
      <c r="IC503" s="12"/>
      <c r="ID503" s="10"/>
      <c r="IF503" s="11"/>
      <c r="IG503" s="6"/>
      <c r="IH503" s="4"/>
      <c r="II503" s="11"/>
      <c r="IJ503" s="12"/>
      <c r="IK503" s="10"/>
      <c r="IM503" s="11"/>
      <c r="IN503" s="6"/>
      <c r="IO503" s="4"/>
      <c r="IP503" s="11"/>
      <c r="IQ503" s="12"/>
      <c r="IR503" s="10"/>
      <c r="IT503" s="11"/>
    </row>
    <row r="504" spans="5:254" ht="12.75">
      <c r="E504" s="11"/>
      <c r="F504" s="24"/>
      <c r="I504" s="11"/>
      <c r="J504" s="6"/>
      <c r="K504" s="4"/>
      <c r="L504" s="11"/>
      <c r="M504" s="12"/>
      <c r="N504" s="10"/>
      <c r="P504" s="11"/>
      <c r="Q504" s="6"/>
      <c r="R504" s="4"/>
      <c r="S504" s="11"/>
      <c r="T504" s="12"/>
      <c r="U504" s="10"/>
      <c r="W504" s="11"/>
      <c r="X504" s="6"/>
      <c r="Y504" s="4"/>
      <c r="Z504" s="11"/>
      <c r="AA504" s="12"/>
      <c r="AB504" s="10"/>
      <c r="AD504" s="11"/>
      <c r="AE504" s="6"/>
      <c r="AF504" s="4"/>
      <c r="AG504" s="11"/>
      <c r="AH504" s="12"/>
      <c r="AI504" s="10"/>
      <c r="AK504" s="11"/>
      <c r="AL504" s="6"/>
      <c r="AM504" s="4"/>
      <c r="AN504" s="11"/>
      <c r="AO504" s="12"/>
      <c r="AP504" s="10"/>
      <c r="AR504" s="11"/>
      <c r="AS504" s="6"/>
      <c r="AT504" s="4"/>
      <c r="AU504" s="11"/>
      <c r="AV504" s="12"/>
      <c r="AW504" s="10"/>
      <c r="AY504" s="11"/>
      <c r="AZ504" s="6"/>
      <c r="BA504" s="4"/>
      <c r="BB504" s="11"/>
      <c r="BC504" s="12"/>
      <c r="BD504" s="10"/>
      <c r="BF504" s="11"/>
      <c r="BG504" s="6"/>
      <c r="BH504" s="4"/>
      <c r="BI504" s="11"/>
      <c r="BJ504" s="12"/>
      <c r="BK504" s="10"/>
      <c r="BM504" s="11"/>
      <c r="BN504" s="6"/>
      <c r="BO504" s="4"/>
      <c r="BP504" s="11"/>
      <c r="BQ504" s="12"/>
      <c r="BR504" s="10"/>
      <c r="BT504" s="11"/>
      <c r="BU504" s="6"/>
      <c r="BV504" s="4"/>
      <c r="BW504" s="11"/>
      <c r="BX504" s="12"/>
      <c r="BY504" s="10"/>
      <c r="CA504" s="11"/>
      <c r="CB504" s="6"/>
      <c r="CC504" s="4"/>
      <c r="CD504" s="11"/>
      <c r="CE504" s="12"/>
      <c r="CF504" s="10"/>
      <c r="CH504" s="11"/>
      <c r="CI504" s="6"/>
      <c r="CJ504" s="4"/>
      <c r="CK504" s="11"/>
      <c r="CL504" s="12"/>
      <c r="CM504" s="10"/>
      <c r="CO504" s="11"/>
      <c r="CP504" s="6"/>
      <c r="CQ504" s="4"/>
      <c r="CR504" s="11"/>
      <c r="CS504" s="12"/>
      <c r="CT504" s="10"/>
      <c r="CV504" s="11"/>
      <c r="CW504" s="6"/>
      <c r="CX504" s="4"/>
      <c r="CY504" s="11"/>
      <c r="CZ504" s="12"/>
      <c r="DA504" s="10"/>
      <c r="DC504" s="11"/>
      <c r="DD504" s="6"/>
      <c r="DE504" s="4"/>
      <c r="DF504" s="11"/>
      <c r="DG504" s="12"/>
      <c r="DH504" s="10"/>
      <c r="DJ504" s="11"/>
      <c r="DK504" s="6"/>
      <c r="DL504" s="4"/>
      <c r="DM504" s="11"/>
      <c r="DN504" s="12"/>
      <c r="DO504" s="10"/>
      <c r="DQ504" s="11"/>
      <c r="DR504" s="6"/>
      <c r="DS504" s="4"/>
      <c r="DT504" s="11"/>
      <c r="DU504" s="12"/>
      <c r="DV504" s="10"/>
      <c r="DX504" s="11"/>
      <c r="DY504" s="6"/>
      <c r="DZ504" s="4"/>
      <c r="EA504" s="11"/>
      <c r="EB504" s="12"/>
      <c r="EC504" s="10"/>
      <c r="EE504" s="11"/>
      <c r="EF504" s="6"/>
      <c r="EG504" s="4"/>
      <c r="EH504" s="11"/>
      <c r="EI504" s="12"/>
      <c r="EJ504" s="10"/>
      <c r="EL504" s="11"/>
      <c r="EM504" s="6"/>
      <c r="EN504" s="4"/>
      <c r="EO504" s="11"/>
      <c r="EP504" s="12"/>
      <c r="EQ504" s="10"/>
      <c r="ES504" s="11"/>
      <c r="ET504" s="6"/>
      <c r="EU504" s="4"/>
      <c r="EV504" s="11"/>
      <c r="EW504" s="12"/>
      <c r="EX504" s="10"/>
      <c r="EZ504" s="11"/>
      <c r="FA504" s="6"/>
      <c r="FB504" s="4"/>
      <c r="FC504" s="11"/>
      <c r="FD504" s="12"/>
      <c r="FE504" s="10"/>
      <c r="FG504" s="11"/>
      <c r="FH504" s="6"/>
      <c r="FI504" s="4"/>
      <c r="FJ504" s="11"/>
      <c r="FK504" s="12"/>
      <c r="FL504" s="10"/>
      <c r="FN504" s="11"/>
      <c r="FO504" s="6"/>
      <c r="FP504" s="4"/>
      <c r="FQ504" s="11"/>
      <c r="FR504" s="12"/>
      <c r="FS504" s="10"/>
      <c r="FU504" s="11"/>
      <c r="FV504" s="6"/>
      <c r="FW504" s="4"/>
      <c r="FX504" s="11"/>
      <c r="FY504" s="12"/>
      <c r="FZ504" s="10"/>
      <c r="GB504" s="11"/>
      <c r="GC504" s="6"/>
      <c r="GD504" s="4"/>
      <c r="GE504" s="11"/>
      <c r="GF504" s="12"/>
      <c r="GG504" s="10"/>
      <c r="GI504" s="11"/>
      <c r="GJ504" s="6"/>
      <c r="GK504" s="4"/>
      <c r="GL504" s="11"/>
      <c r="GM504" s="12"/>
      <c r="GN504" s="10"/>
      <c r="GP504" s="11"/>
      <c r="GQ504" s="6"/>
      <c r="GR504" s="4"/>
      <c r="GS504" s="11"/>
      <c r="GT504" s="12"/>
      <c r="GU504" s="10"/>
      <c r="GW504" s="11"/>
      <c r="GX504" s="6"/>
      <c r="GY504" s="4"/>
      <c r="GZ504" s="11"/>
      <c r="HA504" s="12"/>
      <c r="HB504" s="10"/>
      <c r="HD504" s="11"/>
      <c r="HE504" s="6"/>
      <c r="HF504" s="4"/>
      <c r="HG504" s="11"/>
      <c r="HH504" s="12"/>
      <c r="HI504" s="10"/>
      <c r="HK504" s="11"/>
      <c r="HL504" s="6"/>
      <c r="HM504" s="4"/>
      <c r="HN504" s="11"/>
      <c r="HO504" s="12"/>
      <c r="HP504" s="10"/>
      <c r="HR504" s="11"/>
      <c r="HS504" s="6"/>
      <c r="HT504" s="4"/>
      <c r="HU504" s="11"/>
      <c r="HV504" s="12"/>
      <c r="HW504" s="10"/>
      <c r="HY504" s="11"/>
      <c r="HZ504" s="6"/>
      <c r="IA504" s="4"/>
      <c r="IB504" s="11"/>
      <c r="IC504" s="12"/>
      <c r="ID504" s="10"/>
      <c r="IF504" s="11"/>
      <c r="IG504" s="6"/>
      <c r="IH504" s="4"/>
      <c r="II504" s="11"/>
      <c r="IJ504" s="12"/>
      <c r="IK504" s="10"/>
      <c r="IM504" s="11"/>
      <c r="IN504" s="6"/>
      <c r="IO504" s="4"/>
      <c r="IP504" s="11"/>
      <c r="IQ504" s="12"/>
      <c r="IR504" s="10"/>
      <c r="IT504" s="11"/>
    </row>
    <row r="505" spans="1:254" ht="12.75">
      <c r="A505" s="4"/>
      <c r="B505" s="98" t="s">
        <v>402</v>
      </c>
      <c r="C505" s="79" t="s">
        <v>403</v>
      </c>
      <c r="D505" s="82" t="s">
        <v>167</v>
      </c>
      <c r="E505" s="82" t="s">
        <v>408</v>
      </c>
      <c r="F505" s="76" t="s">
        <v>409</v>
      </c>
      <c r="G505" s="77" t="s">
        <v>389</v>
      </c>
      <c r="I505" s="11"/>
      <c r="J505" s="6"/>
      <c r="K505" s="4"/>
      <c r="L505" s="11"/>
      <c r="M505" s="12"/>
      <c r="N505" s="10"/>
      <c r="P505" s="11"/>
      <c r="Q505" s="6"/>
      <c r="R505" s="4"/>
      <c r="S505" s="11"/>
      <c r="T505" s="12"/>
      <c r="U505" s="10"/>
      <c r="W505" s="11"/>
      <c r="X505" s="6"/>
      <c r="Y505" s="4"/>
      <c r="Z505" s="11"/>
      <c r="AA505" s="12"/>
      <c r="AB505" s="10"/>
      <c r="AD505" s="11"/>
      <c r="AE505" s="6"/>
      <c r="AF505" s="4"/>
      <c r="AG505" s="11"/>
      <c r="AH505" s="12"/>
      <c r="AI505" s="10"/>
      <c r="AK505" s="11"/>
      <c r="AL505" s="6"/>
      <c r="AM505" s="4"/>
      <c r="AN505" s="11"/>
      <c r="AO505" s="12"/>
      <c r="AP505" s="10"/>
      <c r="AR505" s="11"/>
      <c r="AS505" s="6"/>
      <c r="AT505" s="4"/>
      <c r="AU505" s="11"/>
      <c r="AV505" s="12"/>
      <c r="AW505" s="10"/>
      <c r="AY505" s="11"/>
      <c r="AZ505" s="6"/>
      <c r="BA505" s="4"/>
      <c r="BB505" s="11"/>
      <c r="BC505" s="12"/>
      <c r="BD505" s="10"/>
      <c r="BF505" s="11"/>
      <c r="BG505" s="6"/>
      <c r="BH505" s="4"/>
      <c r="BI505" s="11"/>
      <c r="BJ505" s="12"/>
      <c r="BK505" s="10"/>
      <c r="BM505" s="11"/>
      <c r="BN505" s="6"/>
      <c r="BO505" s="4"/>
      <c r="BP505" s="11"/>
      <c r="BQ505" s="12"/>
      <c r="BR505" s="10"/>
      <c r="BT505" s="11"/>
      <c r="BU505" s="6"/>
      <c r="BV505" s="4"/>
      <c r="BW505" s="11"/>
      <c r="BX505" s="12"/>
      <c r="BY505" s="10"/>
      <c r="CA505" s="11"/>
      <c r="CB505" s="6"/>
      <c r="CC505" s="4"/>
      <c r="CD505" s="11"/>
      <c r="CE505" s="12"/>
      <c r="CF505" s="10"/>
      <c r="CH505" s="11"/>
      <c r="CI505" s="6"/>
      <c r="CJ505" s="4"/>
      <c r="CK505" s="11"/>
      <c r="CL505" s="12"/>
      <c r="CM505" s="10"/>
      <c r="CO505" s="11"/>
      <c r="CP505" s="6"/>
      <c r="CQ505" s="4"/>
      <c r="CR505" s="11"/>
      <c r="CS505" s="12"/>
      <c r="CT505" s="10"/>
      <c r="CV505" s="11"/>
      <c r="CW505" s="6"/>
      <c r="CX505" s="4"/>
      <c r="CY505" s="11"/>
      <c r="CZ505" s="12"/>
      <c r="DA505" s="10"/>
      <c r="DC505" s="11"/>
      <c r="DD505" s="6"/>
      <c r="DE505" s="4"/>
      <c r="DF505" s="11"/>
      <c r="DG505" s="12"/>
      <c r="DH505" s="10"/>
      <c r="DJ505" s="11"/>
      <c r="DK505" s="6"/>
      <c r="DL505" s="4"/>
      <c r="DM505" s="11"/>
      <c r="DN505" s="12"/>
      <c r="DO505" s="10"/>
      <c r="DQ505" s="11"/>
      <c r="DR505" s="6"/>
      <c r="DS505" s="4"/>
      <c r="DT505" s="11"/>
      <c r="DU505" s="12"/>
      <c r="DV505" s="10"/>
      <c r="DX505" s="11"/>
      <c r="DY505" s="6"/>
      <c r="DZ505" s="4"/>
      <c r="EA505" s="11"/>
      <c r="EB505" s="12"/>
      <c r="EC505" s="10"/>
      <c r="EE505" s="11"/>
      <c r="EF505" s="6"/>
      <c r="EG505" s="4"/>
      <c r="EH505" s="11"/>
      <c r="EI505" s="12"/>
      <c r="EJ505" s="10"/>
      <c r="EL505" s="11"/>
      <c r="EM505" s="6"/>
      <c r="EN505" s="4"/>
      <c r="EO505" s="11"/>
      <c r="EP505" s="12"/>
      <c r="EQ505" s="10"/>
      <c r="ES505" s="11"/>
      <c r="ET505" s="6"/>
      <c r="EU505" s="4"/>
      <c r="EV505" s="11"/>
      <c r="EW505" s="12"/>
      <c r="EX505" s="10"/>
      <c r="EZ505" s="11"/>
      <c r="FA505" s="6"/>
      <c r="FB505" s="4"/>
      <c r="FC505" s="11"/>
      <c r="FD505" s="12"/>
      <c r="FE505" s="10"/>
      <c r="FG505" s="11"/>
      <c r="FH505" s="6"/>
      <c r="FI505" s="4"/>
      <c r="FJ505" s="11"/>
      <c r="FK505" s="12"/>
      <c r="FL505" s="10"/>
      <c r="FN505" s="11"/>
      <c r="FO505" s="6"/>
      <c r="FP505" s="4"/>
      <c r="FQ505" s="11"/>
      <c r="FR505" s="12"/>
      <c r="FS505" s="10"/>
      <c r="FU505" s="11"/>
      <c r="FV505" s="6"/>
      <c r="FW505" s="4"/>
      <c r="FX505" s="11"/>
      <c r="FY505" s="12"/>
      <c r="FZ505" s="10"/>
      <c r="GB505" s="11"/>
      <c r="GC505" s="6"/>
      <c r="GD505" s="4"/>
      <c r="GE505" s="11"/>
      <c r="GF505" s="12"/>
      <c r="GG505" s="10"/>
      <c r="GI505" s="11"/>
      <c r="GJ505" s="6"/>
      <c r="GK505" s="4"/>
      <c r="GL505" s="11"/>
      <c r="GM505" s="12"/>
      <c r="GN505" s="10"/>
      <c r="GP505" s="11"/>
      <c r="GQ505" s="6"/>
      <c r="GR505" s="4"/>
      <c r="GS505" s="11"/>
      <c r="GT505" s="12"/>
      <c r="GU505" s="10"/>
      <c r="GW505" s="11"/>
      <c r="GX505" s="6"/>
      <c r="GY505" s="4"/>
      <c r="GZ505" s="11"/>
      <c r="HA505" s="12"/>
      <c r="HB505" s="10"/>
      <c r="HD505" s="11"/>
      <c r="HE505" s="6"/>
      <c r="HF505" s="4"/>
      <c r="HG505" s="11"/>
      <c r="HH505" s="12"/>
      <c r="HI505" s="10"/>
      <c r="HK505" s="11"/>
      <c r="HL505" s="6"/>
      <c r="HM505" s="4"/>
      <c r="HN505" s="11"/>
      <c r="HO505" s="12"/>
      <c r="HP505" s="10"/>
      <c r="HR505" s="11"/>
      <c r="HS505" s="6"/>
      <c r="HT505" s="4"/>
      <c r="HU505" s="11"/>
      <c r="HV505" s="12"/>
      <c r="HW505" s="10"/>
      <c r="HY505" s="11"/>
      <c r="HZ505" s="6"/>
      <c r="IA505" s="4"/>
      <c r="IB505" s="11"/>
      <c r="IC505" s="12"/>
      <c r="ID505" s="10"/>
      <c r="IF505" s="11"/>
      <c r="IG505" s="6"/>
      <c r="IH505" s="4"/>
      <c r="II505" s="11"/>
      <c r="IJ505" s="12"/>
      <c r="IK505" s="10"/>
      <c r="IM505" s="11"/>
      <c r="IN505" s="6"/>
      <c r="IO505" s="4"/>
      <c r="IP505" s="11"/>
      <c r="IQ505" s="12"/>
      <c r="IR505" s="10"/>
      <c r="IT505" s="11"/>
    </row>
    <row r="506" spans="3:7" ht="12.75">
      <c r="C506" s="16"/>
      <c r="E506" s="85"/>
      <c r="G506" s="45"/>
    </row>
    <row r="507" spans="1:7" ht="12.75">
      <c r="A507" s="5" t="s">
        <v>410</v>
      </c>
      <c r="C507" s="6" t="s">
        <v>957</v>
      </c>
      <c r="D507" s="11" t="s">
        <v>177</v>
      </c>
      <c r="E507" s="11">
        <v>7</v>
      </c>
      <c r="F507" s="24"/>
      <c r="G507" s="36">
        <f>E507*F507</f>
        <v>0</v>
      </c>
    </row>
    <row r="508" spans="3:6" ht="12.75">
      <c r="C508" s="16"/>
      <c r="E508" s="85"/>
      <c r="F508" s="24"/>
    </row>
    <row r="509" spans="1:7" ht="25.5">
      <c r="A509" s="5" t="s">
        <v>413</v>
      </c>
      <c r="C509" s="16" t="s">
        <v>958</v>
      </c>
      <c r="D509" s="11" t="s">
        <v>247</v>
      </c>
      <c r="E509" s="11">
        <v>2</v>
      </c>
      <c r="F509" s="24"/>
      <c r="G509" s="36">
        <f aca="true" t="shared" si="13" ref="G509:G515">E509*F509</f>
        <v>0</v>
      </c>
    </row>
    <row r="510" spans="3:6" ht="12.75">
      <c r="C510" s="16"/>
      <c r="E510" s="85"/>
      <c r="F510" s="24"/>
    </row>
    <row r="511" spans="1:7" ht="12.75">
      <c r="A511" s="5" t="s">
        <v>415</v>
      </c>
      <c r="C511" s="16" t="s">
        <v>959</v>
      </c>
      <c r="D511" s="11" t="s">
        <v>177</v>
      </c>
      <c r="E511" s="11">
        <v>58</v>
      </c>
      <c r="F511" s="24"/>
      <c r="G511" s="36">
        <f t="shared" si="13"/>
        <v>0</v>
      </c>
    </row>
    <row r="512" spans="3:6" ht="12.75">
      <c r="C512" s="16"/>
      <c r="E512" s="85"/>
      <c r="F512" s="24"/>
    </row>
    <row r="513" spans="1:7" ht="25.5">
      <c r="A513" s="5" t="s">
        <v>420</v>
      </c>
      <c r="C513" s="16" t="s">
        <v>960</v>
      </c>
      <c r="D513" s="11" t="s">
        <v>247</v>
      </c>
      <c r="E513" s="11">
        <v>2</v>
      </c>
      <c r="F513" s="24"/>
      <c r="G513" s="36">
        <f t="shared" si="13"/>
        <v>0</v>
      </c>
    </row>
    <row r="514" spans="3:6" ht="12.75">
      <c r="C514" s="16"/>
      <c r="E514" s="85"/>
      <c r="F514" s="24"/>
    </row>
    <row r="515" spans="1:7" ht="12.75">
      <c r="A515" s="5" t="s">
        <v>423</v>
      </c>
      <c r="C515" s="16" t="s">
        <v>961</v>
      </c>
      <c r="D515" s="86" t="s">
        <v>247</v>
      </c>
      <c r="E515" s="11">
        <v>2</v>
      </c>
      <c r="F515" s="24"/>
      <c r="G515" s="36">
        <f t="shared" si="13"/>
        <v>0</v>
      </c>
    </row>
    <row r="516" spans="3:6" ht="12.75">
      <c r="C516" s="16"/>
      <c r="D516" s="86"/>
      <c r="E516" s="86"/>
      <c r="F516" s="24"/>
    </row>
    <row r="517" spans="1:7" ht="12.75">
      <c r="A517" s="5" t="s">
        <v>425</v>
      </c>
      <c r="C517" s="16" t="s">
        <v>962</v>
      </c>
      <c r="D517" s="86" t="s">
        <v>497</v>
      </c>
      <c r="E517" s="11">
        <v>4</v>
      </c>
      <c r="F517" s="24"/>
      <c r="G517" s="36">
        <f>E517*F517</f>
        <v>0</v>
      </c>
    </row>
    <row r="518" spans="3:5" ht="12.75">
      <c r="C518" s="16"/>
      <c r="D518" s="86"/>
      <c r="E518" s="86"/>
    </row>
    <row r="519" spans="1:7" ht="12.75">
      <c r="A519" s="5" t="s">
        <v>428</v>
      </c>
      <c r="C519" s="16" t="s">
        <v>889</v>
      </c>
      <c r="D519" s="11" t="s">
        <v>296</v>
      </c>
      <c r="E519" s="85">
        <v>0.02</v>
      </c>
      <c r="F519" s="47">
        <f>SUM(G507:G517)</f>
        <v>0</v>
      </c>
      <c r="G519" s="45">
        <f>E519*F519</f>
        <v>0</v>
      </c>
    </row>
    <row r="520" spans="3:7" ht="12.75">
      <c r="C520" s="16"/>
      <c r="E520" s="85"/>
      <c r="F520" s="47"/>
      <c r="G520" s="45"/>
    </row>
    <row r="521" spans="1:7" ht="12.75">
      <c r="A521" s="5" t="s">
        <v>431</v>
      </c>
      <c r="C521" s="16" t="s">
        <v>963</v>
      </c>
      <c r="D521" s="11" t="s">
        <v>296</v>
      </c>
      <c r="E521" s="85">
        <v>0.03</v>
      </c>
      <c r="F521" s="47">
        <f>SUM(G507:G517)</f>
        <v>0</v>
      </c>
      <c r="G521" s="45">
        <f>E521*F521</f>
        <v>0</v>
      </c>
    </row>
    <row r="522" spans="3:7" ht="12.75">
      <c r="C522" s="16"/>
      <c r="E522" s="85"/>
      <c r="G522" s="45"/>
    </row>
    <row r="523" spans="1:7" ht="12.75">
      <c r="A523" s="5" t="s">
        <v>433</v>
      </c>
      <c r="C523" s="16" t="s">
        <v>964</v>
      </c>
      <c r="D523" s="11" t="s">
        <v>247</v>
      </c>
      <c r="E523" s="85">
        <v>0.01</v>
      </c>
      <c r="F523" s="47">
        <f>SUM(G507:G517)</f>
        <v>0</v>
      </c>
      <c r="G523" s="45">
        <f>E523*F523</f>
        <v>0</v>
      </c>
    </row>
    <row r="524" spans="3:7" ht="12.75">
      <c r="C524" s="16"/>
      <c r="E524" s="85"/>
      <c r="G524" s="45"/>
    </row>
    <row r="525" spans="1:7" ht="12.75">
      <c r="A525" s="5" t="s">
        <v>435</v>
      </c>
      <c r="C525" s="16" t="s">
        <v>965</v>
      </c>
      <c r="D525" s="86" t="s">
        <v>497</v>
      </c>
      <c r="E525" s="86">
        <v>2</v>
      </c>
      <c r="F525" s="24"/>
      <c r="G525" s="36">
        <f>E525*F525</f>
        <v>0</v>
      </c>
    </row>
    <row r="526" spans="3:7" ht="12.75">
      <c r="C526" s="16"/>
      <c r="D526" s="86"/>
      <c r="E526" s="86"/>
      <c r="G526" s="45"/>
    </row>
    <row r="527" spans="1:254" ht="12.75">
      <c r="A527" s="22"/>
      <c r="B527" s="22"/>
      <c r="C527" s="23" t="s">
        <v>573</v>
      </c>
      <c r="D527" s="84"/>
      <c r="E527" s="84"/>
      <c r="F527" s="44"/>
      <c r="G527" s="49">
        <f>SUM(G507:G526)</f>
        <v>0</v>
      </c>
      <c r="I527" s="11"/>
      <c r="J527" s="6"/>
      <c r="K527" s="4"/>
      <c r="L527" s="11"/>
      <c r="M527" s="12"/>
      <c r="N527" s="10"/>
      <c r="P527" s="11"/>
      <c r="Q527" s="6"/>
      <c r="R527" s="4"/>
      <c r="S527" s="11"/>
      <c r="T527" s="12"/>
      <c r="U527" s="10"/>
      <c r="W527" s="11"/>
      <c r="X527" s="6"/>
      <c r="Y527" s="4"/>
      <c r="Z527" s="11"/>
      <c r="AA527" s="12"/>
      <c r="AB527" s="10"/>
      <c r="AD527" s="11"/>
      <c r="AE527" s="6"/>
      <c r="AF527" s="4"/>
      <c r="AG527" s="11"/>
      <c r="AH527" s="12"/>
      <c r="AI527" s="10"/>
      <c r="AK527" s="11"/>
      <c r="AL527" s="6"/>
      <c r="AM527" s="4"/>
      <c r="AN527" s="11"/>
      <c r="AO527" s="12"/>
      <c r="AP527" s="10"/>
      <c r="AR527" s="11"/>
      <c r="AS527" s="6"/>
      <c r="AT527" s="4"/>
      <c r="AU527" s="11"/>
      <c r="AV527" s="12"/>
      <c r="AW527" s="10"/>
      <c r="AY527" s="11"/>
      <c r="AZ527" s="6"/>
      <c r="BA527" s="4"/>
      <c r="BB527" s="11"/>
      <c r="BC527" s="12"/>
      <c r="BD527" s="10"/>
      <c r="BF527" s="11"/>
      <c r="BG527" s="6"/>
      <c r="BH527" s="4"/>
      <c r="BI527" s="11"/>
      <c r="BJ527" s="12"/>
      <c r="BK527" s="10"/>
      <c r="BM527" s="11"/>
      <c r="BN527" s="6"/>
      <c r="BO527" s="4"/>
      <c r="BP527" s="11"/>
      <c r="BQ527" s="12"/>
      <c r="BR527" s="10"/>
      <c r="BT527" s="11"/>
      <c r="BU527" s="6"/>
      <c r="BV527" s="4"/>
      <c r="BW527" s="11"/>
      <c r="BX527" s="12"/>
      <c r="BY527" s="10"/>
      <c r="CA527" s="11"/>
      <c r="CB527" s="6"/>
      <c r="CC527" s="4"/>
      <c r="CD527" s="11"/>
      <c r="CE527" s="12"/>
      <c r="CF527" s="10"/>
      <c r="CH527" s="11"/>
      <c r="CI527" s="6"/>
      <c r="CJ527" s="4"/>
      <c r="CK527" s="11"/>
      <c r="CL527" s="12"/>
      <c r="CM527" s="10"/>
      <c r="CO527" s="11"/>
      <c r="CP527" s="6"/>
      <c r="CQ527" s="4"/>
      <c r="CR527" s="11"/>
      <c r="CS527" s="12"/>
      <c r="CT527" s="10"/>
      <c r="CV527" s="11"/>
      <c r="CW527" s="6"/>
      <c r="CX527" s="4"/>
      <c r="CY527" s="11"/>
      <c r="CZ527" s="12"/>
      <c r="DA527" s="10"/>
      <c r="DC527" s="11"/>
      <c r="DD527" s="6"/>
      <c r="DE527" s="4"/>
      <c r="DF527" s="11"/>
      <c r="DG527" s="12"/>
      <c r="DH527" s="10"/>
      <c r="DJ527" s="11"/>
      <c r="DK527" s="6"/>
      <c r="DL527" s="4"/>
      <c r="DM527" s="11"/>
      <c r="DN527" s="12"/>
      <c r="DO527" s="10"/>
      <c r="DQ527" s="11"/>
      <c r="DR527" s="6"/>
      <c r="DS527" s="4"/>
      <c r="DT527" s="11"/>
      <c r="DU527" s="12"/>
      <c r="DV527" s="10"/>
      <c r="DX527" s="11"/>
      <c r="DY527" s="6"/>
      <c r="DZ527" s="4"/>
      <c r="EA527" s="11"/>
      <c r="EB527" s="12"/>
      <c r="EC527" s="10"/>
      <c r="EE527" s="11"/>
      <c r="EF527" s="6"/>
      <c r="EG527" s="4"/>
      <c r="EH527" s="11"/>
      <c r="EI527" s="12"/>
      <c r="EJ527" s="10"/>
      <c r="EL527" s="11"/>
      <c r="EM527" s="6"/>
      <c r="EN527" s="4"/>
      <c r="EO527" s="11"/>
      <c r="EP527" s="12"/>
      <c r="EQ527" s="10"/>
      <c r="ES527" s="11"/>
      <c r="ET527" s="6"/>
      <c r="EU527" s="4"/>
      <c r="EV527" s="11"/>
      <c r="EW527" s="12"/>
      <c r="EX527" s="10"/>
      <c r="EZ527" s="11"/>
      <c r="FA527" s="6"/>
      <c r="FB527" s="4"/>
      <c r="FC527" s="11"/>
      <c r="FD527" s="12"/>
      <c r="FE527" s="10"/>
      <c r="FG527" s="11"/>
      <c r="FH527" s="6"/>
      <c r="FI527" s="4"/>
      <c r="FJ527" s="11"/>
      <c r="FK527" s="12"/>
      <c r="FL527" s="10"/>
      <c r="FN527" s="11"/>
      <c r="FO527" s="6"/>
      <c r="FP527" s="4"/>
      <c r="FQ527" s="11"/>
      <c r="FR527" s="12"/>
      <c r="FS527" s="10"/>
      <c r="FU527" s="11"/>
      <c r="FV527" s="6"/>
      <c r="FW527" s="4"/>
      <c r="FX527" s="11"/>
      <c r="FY527" s="12"/>
      <c r="FZ527" s="10"/>
      <c r="GB527" s="11"/>
      <c r="GC527" s="6"/>
      <c r="GD527" s="4"/>
      <c r="GE527" s="11"/>
      <c r="GF527" s="12"/>
      <c r="GG527" s="10"/>
      <c r="GI527" s="11"/>
      <c r="GJ527" s="6"/>
      <c r="GK527" s="4"/>
      <c r="GL527" s="11"/>
      <c r="GM527" s="12"/>
      <c r="GN527" s="10"/>
      <c r="GP527" s="11"/>
      <c r="GQ527" s="6"/>
      <c r="GR527" s="4"/>
      <c r="GS527" s="11"/>
      <c r="GT527" s="12"/>
      <c r="GU527" s="10"/>
      <c r="GW527" s="11"/>
      <c r="GX527" s="6"/>
      <c r="GY527" s="4"/>
      <c r="GZ527" s="11"/>
      <c r="HA527" s="12"/>
      <c r="HB527" s="10"/>
      <c r="HD527" s="11"/>
      <c r="HE527" s="6"/>
      <c r="HF527" s="4"/>
      <c r="HG527" s="11"/>
      <c r="HH527" s="12"/>
      <c r="HI527" s="10"/>
      <c r="HK527" s="11"/>
      <c r="HL527" s="6"/>
      <c r="HM527" s="4"/>
      <c r="HN527" s="11"/>
      <c r="HO527" s="12"/>
      <c r="HP527" s="10"/>
      <c r="HR527" s="11"/>
      <c r="HS527" s="6"/>
      <c r="HT527" s="4"/>
      <c r="HU527" s="11"/>
      <c r="HV527" s="12"/>
      <c r="HW527" s="10"/>
      <c r="HY527" s="11"/>
      <c r="HZ527" s="6"/>
      <c r="IA527" s="4"/>
      <c r="IB527" s="11"/>
      <c r="IC527" s="12"/>
      <c r="ID527" s="10"/>
      <c r="IF527" s="11"/>
      <c r="IG527" s="6"/>
      <c r="IH527" s="4"/>
      <c r="II527" s="11"/>
      <c r="IJ527" s="12"/>
      <c r="IK527" s="10"/>
      <c r="IM527" s="11"/>
      <c r="IN527" s="6"/>
      <c r="IO527" s="4"/>
      <c r="IP527" s="11"/>
      <c r="IQ527" s="12"/>
      <c r="IR527" s="10"/>
      <c r="IT527" s="11"/>
    </row>
    <row r="528" spans="3:7" ht="12.75">
      <c r="C528" s="16"/>
      <c r="D528" s="86"/>
      <c r="E528" s="93"/>
      <c r="F528" s="43"/>
      <c r="G528" s="45"/>
    </row>
    <row r="529" spans="3:7" ht="12.75">
      <c r="C529" s="16"/>
      <c r="D529" s="86"/>
      <c r="E529" s="93"/>
      <c r="F529" s="43"/>
      <c r="G529" s="45"/>
    </row>
    <row r="530" spans="2:254" ht="12.75">
      <c r="B530" s="78" t="s">
        <v>404</v>
      </c>
      <c r="C530" s="79" t="s">
        <v>574</v>
      </c>
      <c r="D530" s="82" t="s">
        <v>167</v>
      </c>
      <c r="E530" s="82" t="s">
        <v>408</v>
      </c>
      <c r="F530" s="76" t="s">
        <v>409</v>
      </c>
      <c r="G530" s="77" t="s">
        <v>389</v>
      </c>
      <c r="I530" s="11"/>
      <c r="J530" s="6"/>
      <c r="K530" s="4"/>
      <c r="L530" s="11"/>
      <c r="M530" s="12"/>
      <c r="N530" s="10"/>
      <c r="P530" s="11"/>
      <c r="Q530" s="6"/>
      <c r="R530" s="4"/>
      <c r="S530" s="11"/>
      <c r="T530" s="12"/>
      <c r="U530" s="10"/>
      <c r="W530" s="11"/>
      <c r="X530" s="6"/>
      <c r="Y530" s="4"/>
      <c r="Z530" s="11"/>
      <c r="AA530" s="12"/>
      <c r="AB530" s="10"/>
      <c r="AD530" s="11"/>
      <c r="AE530" s="6"/>
      <c r="AF530" s="4"/>
      <c r="AG530" s="11"/>
      <c r="AH530" s="12"/>
      <c r="AI530" s="10"/>
      <c r="AK530" s="11"/>
      <c r="AL530" s="6"/>
      <c r="AM530" s="4"/>
      <c r="AN530" s="11"/>
      <c r="AO530" s="12"/>
      <c r="AP530" s="10"/>
      <c r="AR530" s="11"/>
      <c r="AS530" s="6"/>
      <c r="AT530" s="4"/>
      <c r="AU530" s="11"/>
      <c r="AV530" s="12"/>
      <c r="AW530" s="10"/>
      <c r="AY530" s="11"/>
      <c r="AZ530" s="6"/>
      <c r="BA530" s="4"/>
      <c r="BB530" s="11"/>
      <c r="BC530" s="12"/>
      <c r="BD530" s="10"/>
      <c r="BF530" s="11"/>
      <c r="BG530" s="6"/>
      <c r="BH530" s="4"/>
      <c r="BI530" s="11"/>
      <c r="BJ530" s="12"/>
      <c r="BK530" s="10"/>
      <c r="BM530" s="11"/>
      <c r="BN530" s="6"/>
      <c r="BO530" s="4"/>
      <c r="BP530" s="11"/>
      <c r="BQ530" s="12"/>
      <c r="BR530" s="10"/>
      <c r="BT530" s="11"/>
      <c r="BU530" s="6"/>
      <c r="BV530" s="4"/>
      <c r="BW530" s="11"/>
      <c r="BX530" s="12"/>
      <c r="BY530" s="10"/>
      <c r="CA530" s="11"/>
      <c r="CB530" s="6"/>
      <c r="CC530" s="4"/>
      <c r="CD530" s="11"/>
      <c r="CE530" s="12"/>
      <c r="CF530" s="10"/>
      <c r="CH530" s="11"/>
      <c r="CI530" s="6"/>
      <c r="CJ530" s="4"/>
      <c r="CK530" s="11"/>
      <c r="CL530" s="12"/>
      <c r="CM530" s="10"/>
      <c r="CO530" s="11"/>
      <c r="CP530" s="6"/>
      <c r="CQ530" s="4"/>
      <c r="CR530" s="11"/>
      <c r="CS530" s="12"/>
      <c r="CT530" s="10"/>
      <c r="CV530" s="11"/>
      <c r="CW530" s="6"/>
      <c r="CX530" s="4"/>
      <c r="CY530" s="11"/>
      <c r="CZ530" s="12"/>
      <c r="DA530" s="10"/>
      <c r="DC530" s="11"/>
      <c r="DD530" s="6"/>
      <c r="DE530" s="4"/>
      <c r="DF530" s="11"/>
      <c r="DG530" s="12"/>
      <c r="DH530" s="10"/>
      <c r="DJ530" s="11"/>
      <c r="DK530" s="6"/>
      <c r="DL530" s="4"/>
      <c r="DM530" s="11"/>
      <c r="DN530" s="12"/>
      <c r="DO530" s="10"/>
      <c r="DQ530" s="11"/>
      <c r="DR530" s="6"/>
      <c r="DS530" s="4"/>
      <c r="DT530" s="11"/>
      <c r="DU530" s="12"/>
      <c r="DV530" s="10"/>
      <c r="DX530" s="11"/>
      <c r="DY530" s="6"/>
      <c r="DZ530" s="4"/>
      <c r="EA530" s="11"/>
      <c r="EB530" s="12"/>
      <c r="EC530" s="10"/>
      <c r="EE530" s="11"/>
      <c r="EF530" s="6"/>
      <c r="EG530" s="4"/>
      <c r="EH530" s="11"/>
      <c r="EI530" s="12"/>
      <c r="EJ530" s="10"/>
      <c r="EL530" s="11"/>
      <c r="EM530" s="6"/>
      <c r="EN530" s="4"/>
      <c r="EO530" s="11"/>
      <c r="EP530" s="12"/>
      <c r="EQ530" s="10"/>
      <c r="ES530" s="11"/>
      <c r="ET530" s="6"/>
      <c r="EU530" s="4"/>
      <c r="EV530" s="11"/>
      <c r="EW530" s="12"/>
      <c r="EX530" s="10"/>
      <c r="EZ530" s="11"/>
      <c r="FA530" s="6"/>
      <c r="FB530" s="4"/>
      <c r="FC530" s="11"/>
      <c r="FD530" s="12"/>
      <c r="FE530" s="10"/>
      <c r="FG530" s="11"/>
      <c r="FH530" s="6"/>
      <c r="FI530" s="4"/>
      <c r="FJ530" s="11"/>
      <c r="FK530" s="12"/>
      <c r="FL530" s="10"/>
      <c r="FN530" s="11"/>
      <c r="FO530" s="6"/>
      <c r="FP530" s="4"/>
      <c r="FQ530" s="11"/>
      <c r="FR530" s="12"/>
      <c r="FS530" s="10"/>
      <c r="FU530" s="11"/>
      <c r="FV530" s="6"/>
      <c r="FW530" s="4"/>
      <c r="FX530" s="11"/>
      <c r="FY530" s="12"/>
      <c r="FZ530" s="10"/>
      <c r="GB530" s="11"/>
      <c r="GC530" s="6"/>
      <c r="GD530" s="4"/>
      <c r="GE530" s="11"/>
      <c r="GF530" s="12"/>
      <c r="GG530" s="10"/>
      <c r="GI530" s="11"/>
      <c r="GJ530" s="6"/>
      <c r="GK530" s="4"/>
      <c r="GL530" s="11"/>
      <c r="GM530" s="12"/>
      <c r="GN530" s="10"/>
      <c r="GP530" s="11"/>
      <c r="GQ530" s="6"/>
      <c r="GR530" s="4"/>
      <c r="GS530" s="11"/>
      <c r="GT530" s="12"/>
      <c r="GU530" s="10"/>
      <c r="GW530" s="11"/>
      <c r="GX530" s="6"/>
      <c r="GY530" s="4"/>
      <c r="GZ530" s="11"/>
      <c r="HA530" s="12"/>
      <c r="HB530" s="10"/>
      <c r="HD530" s="11"/>
      <c r="HE530" s="6"/>
      <c r="HF530" s="4"/>
      <c r="HG530" s="11"/>
      <c r="HH530" s="12"/>
      <c r="HI530" s="10"/>
      <c r="HK530" s="11"/>
      <c r="HL530" s="6"/>
      <c r="HM530" s="4"/>
      <c r="HN530" s="11"/>
      <c r="HO530" s="12"/>
      <c r="HP530" s="10"/>
      <c r="HR530" s="11"/>
      <c r="HS530" s="6"/>
      <c r="HT530" s="4"/>
      <c r="HU530" s="11"/>
      <c r="HV530" s="12"/>
      <c r="HW530" s="10"/>
      <c r="HY530" s="11"/>
      <c r="HZ530" s="6"/>
      <c r="IA530" s="4"/>
      <c r="IB530" s="11"/>
      <c r="IC530" s="12"/>
      <c r="ID530" s="10"/>
      <c r="IF530" s="11"/>
      <c r="IG530" s="6"/>
      <c r="IH530" s="4"/>
      <c r="II530" s="11"/>
      <c r="IJ530" s="12"/>
      <c r="IK530" s="10"/>
      <c r="IM530" s="11"/>
      <c r="IN530" s="6"/>
      <c r="IO530" s="4"/>
      <c r="IP530" s="11"/>
      <c r="IQ530" s="12"/>
      <c r="IR530" s="10"/>
      <c r="IT530" s="11"/>
    </row>
    <row r="531" spans="3:7" ht="12.75">
      <c r="C531" s="16"/>
      <c r="D531" s="86"/>
      <c r="E531" s="86"/>
      <c r="F531" s="43"/>
      <c r="G531" s="45"/>
    </row>
    <row r="532" spans="1:7" ht="12.75">
      <c r="A532" s="5" t="s">
        <v>410</v>
      </c>
      <c r="C532" s="16" t="s">
        <v>966</v>
      </c>
      <c r="D532" s="11" t="s">
        <v>247</v>
      </c>
      <c r="E532" s="11">
        <v>1</v>
      </c>
      <c r="F532" s="24"/>
      <c r="G532" s="36">
        <f>E532*F532</f>
        <v>0</v>
      </c>
    </row>
    <row r="533" spans="3:6" ht="12.75">
      <c r="C533" s="16"/>
      <c r="E533" s="11"/>
      <c r="F533" s="24"/>
    </row>
    <row r="534" spans="1:7" ht="12.75">
      <c r="A534" s="5" t="s">
        <v>413</v>
      </c>
      <c r="C534" s="16" t="s">
        <v>967</v>
      </c>
      <c r="D534" s="11" t="s">
        <v>247</v>
      </c>
      <c r="E534" s="11">
        <v>1</v>
      </c>
      <c r="F534" s="24"/>
      <c r="G534" s="36">
        <f>E534*F534</f>
        <v>0</v>
      </c>
    </row>
    <row r="535" spans="3:7" ht="12.75">
      <c r="C535" s="16"/>
      <c r="E535" s="11"/>
      <c r="G535" s="45"/>
    </row>
    <row r="536" spans="1:254" ht="12.75">
      <c r="A536" s="22"/>
      <c r="B536" s="22"/>
      <c r="C536" s="23" t="s">
        <v>575</v>
      </c>
      <c r="D536" s="84"/>
      <c r="E536" s="84"/>
      <c r="F536" s="44"/>
      <c r="G536" s="49">
        <f>SUM(G532:G535)</f>
        <v>0</v>
      </c>
      <c r="I536" s="11"/>
      <c r="J536" s="6"/>
      <c r="K536" s="4"/>
      <c r="L536" s="11"/>
      <c r="M536" s="12"/>
      <c r="N536" s="10"/>
      <c r="P536" s="11"/>
      <c r="Q536" s="6"/>
      <c r="R536" s="4"/>
      <c r="S536" s="11"/>
      <c r="T536" s="12"/>
      <c r="U536" s="10"/>
      <c r="W536" s="11"/>
      <c r="X536" s="6"/>
      <c r="Y536" s="4"/>
      <c r="Z536" s="11"/>
      <c r="AA536" s="12"/>
      <c r="AB536" s="10"/>
      <c r="AD536" s="11"/>
      <c r="AE536" s="6"/>
      <c r="AF536" s="4"/>
      <c r="AG536" s="11"/>
      <c r="AH536" s="12"/>
      <c r="AI536" s="10"/>
      <c r="AK536" s="11"/>
      <c r="AL536" s="6"/>
      <c r="AM536" s="4"/>
      <c r="AN536" s="11"/>
      <c r="AO536" s="12"/>
      <c r="AP536" s="10"/>
      <c r="AR536" s="11"/>
      <c r="AS536" s="6"/>
      <c r="AT536" s="4"/>
      <c r="AU536" s="11"/>
      <c r="AV536" s="12"/>
      <c r="AW536" s="10"/>
      <c r="AY536" s="11"/>
      <c r="AZ536" s="6"/>
      <c r="BA536" s="4"/>
      <c r="BB536" s="11"/>
      <c r="BC536" s="12"/>
      <c r="BD536" s="10"/>
      <c r="BF536" s="11"/>
      <c r="BG536" s="6"/>
      <c r="BH536" s="4"/>
      <c r="BI536" s="11"/>
      <c r="BJ536" s="12"/>
      <c r="BK536" s="10"/>
      <c r="BM536" s="11"/>
      <c r="BN536" s="6"/>
      <c r="BO536" s="4"/>
      <c r="BP536" s="11"/>
      <c r="BQ536" s="12"/>
      <c r="BR536" s="10"/>
      <c r="BT536" s="11"/>
      <c r="BU536" s="6"/>
      <c r="BV536" s="4"/>
      <c r="BW536" s="11"/>
      <c r="BX536" s="12"/>
      <c r="BY536" s="10"/>
      <c r="CA536" s="11"/>
      <c r="CB536" s="6"/>
      <c r="CC536" s="4"/>
      <c r="CD536" s="11"/>
      <c r="CE536" s="12"/>
      <c r="CF536" s="10"/>
      <c r="CH536" s="11"/>
      <c r="CI536" s="6"/>
      <c r="CJ536" s="4"/>
      <c r="CK536" s="11"/>
      <c r="CL536" s="12"/>
      <c r="CM536" s="10"/>
      <c r="CO536" s="11"/>
      <c r="CP536" s="6"/>
      <c r="CQ536" s="4"/>
      <c r="CR536" s="11"/>
      <c r="CS536" s="12"/>
      <c r="CT536" s="10"/>
      <c r="CV536" s="11"/>
      <c r="CW536" s="6"/>
      <c r="CX536" s="4"/>
      <c r="CY536" s="11"/>
      <c r="CZ536" s="12"/>
      <c r="DA536" s="10"/>
      <c r="DC536" s="11"/>
      <c r="DD536" s="6"/>
      <c r="DE536" s="4"/>
      <c r="DF536" s="11"/>
      <c r="DG536" s="12"/>
      <c r="DH536" s="10"/>
      <c r="DJ536" s="11"/>
      <c r="DK536" s="6"/>
      <c r="DL536" s="4"/>
      <c r="DM536" s="11"/>
      <c r="DN536" s="12"/>
      <c r="DO536" s="10"/>
      <c r="DQ536" s="11"/>
      <c r="DR536" s="6"/>
      <c r="DS536" s="4"/>
      <c r="DT536" s="11"/>
      <c r="DU536" s="12"/>
      <c r="DV536" s="10"/>
      <c r="DX536" s="11"/>
      <c r="DY536" s="6"/>
      <c r="DZ536" s="4"/>
      <c r="EA536" s="11"/>
      <c r="EB536" s="12"/>
      <c r="EC536" s="10"/>
      <c r="EE536" s="11"/>
      <c r="EF536" s="6"/>
      <c r="EG536" s="4"/>
      <c r="EH536" s="11"/>
      <c r="EI536" s="12"/>
      <c r="EJ536" s="10"/>
      <c r="EL536" s="11"/>
      <c r="EM536" s="6"/>
      <c r="EN536" s="4"/>
      <c r="EO536" s="11"/>
      <c r="EP536" s="12"/>
      <c r="EQ536" s="10"/>
      <c r="ES536" s="11"/>
      <c r="ET536" s="6"/>
      <c r="EU536" s="4"/>
      <c r="EV536" s="11"/>
      <c r="EW536" s="12"/>
      <c r="EX536" s="10"/>
      <c r="EZ536" s="11"/>
      <c r="FA536" s="6"/>
      <c r="FB536" s="4"/>
      <c r="FC536" s="11"/>
      <c r="FD536" s="12"/>
      <c r="FE536" s="10"/>
      <c r="FG536" s="11"/>
      <c r="FH536" s="6"/>
      <c r="FI536" s="4"/>
      <c r="FJ536" s="11"/>
      <c r="FK536" s="12"/>
      <c r="FL536" s="10"/>
      <c r="FN536" s="11"/>
      <c r="FO536" s="6"/>
      <c r="FP536" s="4"/>
      <c r="FQ536" s="11"/>
      <c r="FR536" s="12"/>
      <c r="FS536" s="10"/>
      <c r="FU536" s="11"/>
      <c r="FV536" s="6"/>
      <c r="FW536" s="4"/>
      <c r="FX536" s="11"/>
      <c r="FY536" s="12"/>
      <c r="FZ536" s="10"/>
      <c r="GB536" s="11"/>
      <c r="GC536" s="6"/>
      <c r="GD536" s="4"/>
      <c r="GE536" s="11"/>
      <c r="GF536" s="12"/>
      <c r="GG536" s="10"/>
      <c r="GI536" s="11"/>
      <c r="GJ536" s="6"/>
      <c r="GK536" s="4"/>
      <c r="GL536" s="11"/>
      <c r="GM536" s="12"/>
      <c r="GN536" s="10"/>
      <c r="GP536" s="11"/>
      <c r="GQ536" s="6"/>
      <c r="GR536" s="4"/>
      <c r="GS536" s="11"/>
      <c r="GT536" s="12"/>
      <c r="GU536" s="10"/>
      <c r="GW536" s="11"/>
      <c r="GX536" s="6"/>
      <c r="GY536" s="4"/>
      <c r="GZ536" s="11"/>
      <c r="HA536" s="12"/>
      <c r="HB536" s="10"/>
      <c r="HD536" s="11"/>
      <c r="HE536" s="6"/>
      <c r="HF536" s="4"/>
      <c r="HG536" s="11"/>
      <c r="HH536" s="12"/>
      <c r="HI536" s="10"/>
      <c r="HK536" s="11"/>
      <c r="HL536" s="6"/>
      <c r="HM536" s="4"/>
      <c r="HN536" s="11"/>
      <c r="HO536" s="12"/>
      <c r="HP536" s="10"/>
      <c r="HR536" s="11"/>
      <c r="HS536" s="6"/>
      <c r="HT536" s="4"/>
      <c r="HU536" s="11"/>
      <c r="HV536" s="12"/>
      <c r="HW536" s="10"/>
      <c r="HY536" s="11"/>
      <c r="HZ536" s="6"/>
      <c r="IA536" s="4"/>
      <c r="IB536" s="11"/>
      <c r="IC536" s="12"/>
      <c r="ID536" s="10"/>
      <c r="IF536" s="11"/>
      <c r="IG536" s="6"/>
      <c r="IH536" s="4"/>
      <c r="II536" s="11"/>
      <c r="IJ536" s="12"/>
      <c r="IK536" s="10"/>
      <c r="IM536" s="11"/>
      <c r="IN536" s="6"/>
      <c r="IO536" s="4"/>
      <c r="IP536" s="11"/>
      <c r="IQ536" s="12"/>
      <c r="IR536" s="10"/>
      <c r="IT536" s="11"/>
    </row>
    <row r="537" spans="3:6" ht="12.75">
      <c r="C537" s="16"/>
      <c r="D537" s="86"/>
      <c r="E537" s="86"/>
      <c r="F537" s="43"/>
    </row>
    <row r="538" spans="3:6" ht="12.75">
      <c r="C538" s="16"/>
      <c r="D538" s="86"/>
      <c r="E538" s="86"/>
      <c r="F538" s="43"/>
    </row>
    <row r="539" spans="3:6" ht="12.75">
      <c r="C539" s="16"/>
      <c r="D539" s="86"/>
      <c r="E539" s="86"/>
      <c r="F539" s="43"/>
    </row>
  </sheetData>
  <sheetProtection/>
  <mergeCells count="6">
    <mergeCell ref="C22:E22"/>
    <mergeCell ref="C486:E486"/>
    <mergeCell ref="C421:G421"/>
    <mergeCell ref="C2:G2"/>
    <mergeCell ref="B10:G10"/>
    <mergeCell ref="C43:G43"/>
  </mergeCells>
  <printOptions/>
  <pageMargins left="0.7" right="0.7" top="0.75" bottom="0.75" header="0.3" footer="0.3"/>
  <pageSetup horizontalDpi="600" verticalDpi="600" orientation="portrait" paperSize="9" r:id="rId1"/>
  <rowBreaks count="3" manualBreakCount="3">
    <brk id="45" max="255" man="1"/>
    <brk id="318" max="255" man="1"/>
    <brk id="5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Boštjan Kravos</cp:lastModifiedBy>
  <cp:lastPrinted>2014-10-01T11:41:22Z</cp:lastPrinted>
  <dcterms:created xsi:type="dcterms:W3CDTF">2007-04-23T10:59:39Z</dcterms:created>
  <dcterms:modified xsi:type="dcterms:W3CDTF">2014-10-07T07:48:49Z</dcterms:modified>
  <cp:category/>
  <cp:version/>
  <cp:contentType/>
  <cp:contentStatus/>
</cp:coreProperties>
</file>