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Moji dokumenti\Obcina Ajdovscina\Pokopalisce Lokavec\Za razpis\"/>
    </mc:Choice>
  </mc:AlternateContent>
  <bookViews>
    <workbookView xWindow="0" yWindow="0" windowWidth="28800" windowHeight="12435"/>
  </bookViews>
  <sheets>
    <sheet name="REKAPITULACIJA" sheetId="5" r:id="rId1"/>
    <sheet name="GRADBENO-OBRTNIŠKA DELA" sheetId="1" r:id="rId2"/>
    <sheet name="ZU" sheetId="7" r:id="rId3"/>
    <sheet name="SN DOVOD IN TP" sheetId="3" r:id="rId4"/>
    <sheet name="ELEKTROINSTALACIJE" sheetId="6" r:id="rId5"/>
    <sheet name="STROJNE INSTALACIJE" sheetId="4" r:id="rId6"/>
  </sheets>
  <definedNames>
    <definedName name="_xlnm.Print_Area" localSheetId="0">REKAPITULACIJA!$A$1:$E$27</definedName>
    <definedName name="_xlnm.Print_Area" localSheetId="2">ZU!$A$1:$E$301</definedName>
  </definedNames>
  <calcPr calcId="152511" iterateDelta="1E-4"/>
</workbook>
</file>

<file path=xl/calcChain.xml><?xml version="1.0" encoding="utf-8"?>
<calcChain xmlns="http://schemas.openxmlformats.org/spreadsheetml/2006/main">
  <c r="E134" i="4" l="1"/>
  <c r="E133" i="7"/>
  <c r="E136" i="7"/>
  <c r="E30" i="7"/>
  <c r="E225" i="7"/>
  <c r="E228" i="7"/>
  <c r="E231" i="7"/>
  <c r="E234" i="7"/>
  <c r="E237" i="7"/>
  <c r="E240" i="7"/>
  <c r="E243" i="7"/>
  <c r="E246" i="7"/>
  <c r="E255" i="7"/>
  <c r="E258" i="7"/>
  <c r="E288" i="7"/>
  <c r="E285" i="7"/>
  <c r="E170" i="7"/>
  <c r="E172" i="7"/>
  <c r="E176" i="7"/>
  <c r="E179" i="7"/>
  <c r="E77" i="7"/>
  <c r="E80" i="7"/>
  <c r="F68" i="1" l="1"/>
  <c r="F69" i="1"/>
  <c r="E142" i="7" l="1"/>
  <c r="E52" i="7" l="1"/>
  <c r="E51" i="7"/>
  <c r="E300" i="7" l="1"/>
  <c r="E297" i="7"/>
  <c r="E294" i="7"/>
  <c r="E291" i="7"/>
  <c r="E282" i="7"/>
  <c r="E279" i="7"/>
  <c r="E276" i="7"/>
  <c r="E273" i="7"/>
  <c r="E270" i="7"/>
  <c r="E267" i="7"/>
  <c r="E264" i="7"/>
  <c r="E261" i="7"/>
  <c r="E252" i="7"/>
  <c r="E249" i="7"/>
  <c r="E222" i="7"/>
  <c r="E219" i="7"/>
  <c r="E212" i="7"/>
  <c r="E209" i="7"/>
  <c r="E206" i="7"/>
  <c r="E203" i="7"/>
  <c r="E200" i="7"/>
  <c r="E197" i="7"/>
  <c r="E194" i="7"/>
  <c r="E191" i="7"/>
  <c r="E188" i="7"/>
  <c r="E185" i="7"/>
  <c r="E182" i="7"/>
  <c r="E167" i="7"/>
  <c r="E164" i="7"/>
  <c r="E161" i="7"/>
  <c r="E158" i="7"/>
  <c r="E155" i="7"/>
  <c r="E148" i="7"/>
  <c r="E145" i="7"/>
  <c r="E139" i="7"/>
  <c r="E130" i="7"/>
  <c r="E127" i="7"/>
  <c r="E124" i="7"/>
  <c r="E121" i="7"/>
  <c r="E118" i="7"/>
  <c r="E115" i="7"/>
  <c r="E112" i="7"/>
  <c r="E109" i="7"/>
  <c r="E106" i="7"/>
  <c r="E103" i="7"/>
  <c r="E100" i="7"/>
  <c r="E92" i="7"/>
  <c r="E89" i="7"/>
  <c r="E86" i="7"/>
  <c r="E83" i="7"/>
  <c r="E74" i="7"/>
  <c r="E71" i="7"/>
  <c r="E68" i="7"/>
  <c r="E65" i="7"/>
  <c r="E62" i="7"/>
  <c r="E59" i="7"/>
  <c r="E48" i="7"/>
  <c r="E45" i="7"/>
  <c r="E42" i="7"/>
  <c r="E39" i="7"/>
  <c r="E36" i="7"/>
  <c r="E33" i="7"/>
  <c r="E27" i="7"/>
  <c r="E149" i="7" l="1"/>
  <c r="E14" i="7" s="1"/>
  <c r="E213" i="7"/>
  <c r="E16" i="7" s="1"/>
  <c r="E301" i="7"/>
  <c r="E18" i="7" s="1"/>
  <c r="E94" i="7"/>
  <c r="E12" i="7" s="1"/>
  <c r="E53" i="7"/>
  <c r="E10" i="7" s="1"/>
  <c r="F8" i="4"/>
  <c r="E21" i="7" l="1"/>
  <c r="E14" i="5" s="1"/>
  <c r="G84" i="6"/>
  <c r="G83" i="6"/>
  <c r="G79" i="6"/>
  <c r="G78" i="6"/>
  <c r="G77" i="6"/>
  <c r="G76" i="6"/>
  <c r="G75" i="6"/>
  <c r="G74" i="6"/>
  <c r="G70" i="6"/>
  <c r="G69" i="6"/>
  <c r="G68" i="6"/>
  <c r="G67" i="6"/>
  <c r="G66" i="6"/>
  <c r="G65" i="6"/>
  <c r="G64" i="6"/>
  <c r="G63" i="6"/>
  <c r="G59" i="6"/>
  <c r="G58" i="6"/>
  <c r="G57" i="6"/>
  <c r="G56" i="6"/>
  <c r="G55" i="6"/>
  <c r="G54" i="6"/>
  <c r="G53" i="6"/>
  <c r="G52" i="6"/>
  <c r="G51" i="6"/>
  <c r="G50" i="6"/>
  <c r="G49" i="6"/>
  <c r="G48" i="6"/>
  <c r="G47" i="6"/>
  <c r="G46" i="6"/>
  <c r="G45" i="6"/>
  <c r="G44" i="6"/>
  <c r="G43" i="6"/>
  <c r="G42" i="6"/>
  <c r="G41" i="6"/>
  <c r="G40" i="6"/>
  <c r="G36" i="6"/>
  <c r="G35" i="6"/>
  <c r="G34" i="6"/>
  <c r="G33" i="6"/>
  <c r="G32" i="6"/>
  <c r="G31" i="6"/>
  <c r="G27" i="6"/>
  <c r="G26" i="6"/>
  <c r="G25" i="6"/>
  <c r="G24" i="6"/>
  <c r="G23" i="6"/>
  <c r="G22" i="6"/>
  <c r="G21" i="6"/>
  <c r="G37" i="6" l="1"/>
  <c r="G9" i="6" s="1"/>
  <c r="G71" i="6"/>
  <c r="G11" i="6" s="1"/>
  <c r="G28" i="6"/>
  <c r="G8" i="6" s="1"/>
  <c r="G85" i="6"/>
  <c r="G13" i="6" s="1"/>
  <c r="G80" i="6"/>
  <c r="G12" i="6" s="1"/>
  <c r="G60" i="6"/>
  <c r="G10" i="6" s="1"/>
  <c r="G14" i="6" l="1"/>
  <c r="E18" i="5" s="1"/>
  <c r="F228" i="4"/>
  <c r="F226" i="4"/>
  <c r="F224" i="4"/>
  <c r="F222" i="4"/>
  <c r="F220" i="4"/>
  <c r="F218" i="4"/>
  <c r="F216" i="4"/>
  <c r="F214" i="4"/>
  <c r="F212" i="4"/>
  <c r="F210" i="4"/>
  <c r="F208" i="4"/>
  <c r="F206" i="4"/>
  <c r="F198" i="4"/>
  <c r="F196" i="4"/>
  <c r="F194" i="4"/>
  <c r="F192" i="4"/>
  <c r="F190" i="4"/>
  <c r="F186" i="4"/>
  <c r="F184" i="4"/>
  <c r="F182" i="4"/>
  <c r="F180" i="4"/>
  <c r="F178" i="4"/>
  <c r="F176" i="4"/>
  <c r="F174" i="4"/>
  <c r="F172" i="4"/>
  <c r="F165" i="4"/>
  <c r="F163" i="4"/>
  <c r="F161" i="4"/>
  <c r="F159" i="4"/>
  <c r="F157" i="4"/>
  <c r="F155" i="4"/>
  <c r="F153" i="4"/>
  <c r="F151" i="4"/>
  <c r="F149" i="4"/>
  <c r="F147" i="4"/>
  <c r="F145" i="4"/>
  <c r="F143" i="4"/>
  <c r="F136" i="4"/>
  <c r="F132" i="4"/>
  <c r="F130" i="4"/>
  <c r="F128" i="4"/>
  <c r="F126" i="4"/>
  <c r="F124" i="4"/>
  <c r="F118" i="4"/>
  <c r="F114" i="4"/>
  <c r="F112" i="4"/>
  <c r="F110" i="4"/>
  <c r="F108" i="4"/>
  <c r="F106" i="4"/>
  <c r="F104" i="4"/>
  <c r="F102" i="4"/>
  <c r="F100" i="4"/>
  <c r="F98" i="4"/>
  <c r="F96" i="4"/>
  <c r="F94" i="4"/>
  <c r="F90" i="4"/>
  <c r="F88" i="4"/>
  <c r="F84" i="4"/>
  <c r="F82" i="4"/>
  <c r="F80" i="4"/>
  <c r="F78" i="4"/>
  <c r="F76" i="4"/>
  <c r="F74" i="4"/>
  <c r="F70" i="4"/>
  <c r="F66" i="4"/>
  <c r="F64" i="4"/>
  <c r="F60" i="4"/>
  <c r="F58" i="4"/>
  <c r="F56" i="4"/>
  <c r="F54" i="4"/>
  <c r="F52" i="4"/>
  <c r="F50" i="4"/>
  <c r="F48" i="4"/>
  <c r="F46" i="4"/>
  <c r="F44" i="4"/>
  <c r="F42" i="4"/>
  <c r="F40" i="4"/>
  <c r="F38" i="4"/>
  <c r="F36" i="4"/>
  <c r="F34" i="4"/>
  <c r="F32" i="4"/>
  <c r="F30" i="4"/>
  <c r="F26" i="4"/>
  <c r="F24" i="4"/>
  <c r="F22" i="4"/>
  <c r="F20" i="4"/>
  <c r="F18" i="4"/>
  <c r="F16" i="4"/>
  <c r="F14" i="4"/>
  <c r="F12" i="4"/>
  <c r="F10" i="4"/>
  <c r="G38" i="3"/>
  <c r="G37" i="3"/>
  <c r="G36" i="3"/>
  <c r="G35" i="3"/>
  <c r="G31" i="3"/>
  <c r="G30" i="3"/>
  <c r="G29" i="3"/>
  <c r="G28" i="3"/>
  <c r="G27" i="3"/>
  <c r="G23" i="3"/>
  <c r="G22" i="3"/>
  <c r="G21" i="3"/>
  <c r="G20" i="3"/>
  <c r="F246" i="1"/>
  <c r="F245" i="1"/>
  <c r="F244" i="1"/>
  <c r="F243" i="1"/>
  <c r="F242" i="1"/>
  <c r="F241" i="1"/>
  <c r="F240" i="1"/>
  <c r="F239" i="1"/>
  <c r="F238" i="1"/>
  <c r="F237" i="1"/>
  <c r="F236" i="1"/>
  <c r="F235" i="1"/>
  <c r="F234" i="1"/>
  <c r="F233" i="1"/>
  <c r="F232" i="1"/>
  <c r="F231" i="1"/>
  <c r="F266" i="1"/>
  <c r="F267" i="1"/>
  <c r="F268" i="1"/>
  <c r="F269" i="1"/>
  <c r="F270" i="1"/>
  <c r="F271" i="1"/>
  <c r="F272" i="1"/>
  <c r="F273" i="1"/>
  <c r="F274" i="1"/>
  <c r="F258" i="1"/>
  <c r="F259" i="1"/>
  <c r="F260" i="1"/>
  <c r="F261" i="1"/>
  <c r="F262" i="1"/>
  <c r="F250" i="1"/>
  <c r="F251" i="1"/>
  <c r="F252" i="1"/>
  <c r="F253" i="1"/>
  <c r="F254"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51" i="1"/>
  <c r="F52" i="1"/>
  <c r="F53" i="1"/>
  <c r="F54" i="1"/>
  <c r="F55" i="1"/>
  <c r="F56" i="1"/>
  <c r="F57" i="1"/>
  <c r="F58" i="1"/>
  <c r="F59" i="1"/>
  <c r="F60" i="1"/>
  <c r="F61" i="1"/>
  <c r="F62" i="1"/>
  <c r="F63" i="1"/>
  <c r="F64" i="1"/>
  <c r="F65" i="1"/>
  <c r="F66" i="1"/>
  <c r="F67" i="1"/>
  <c r="F71" i="1"/>
  <c r="F72" i="1"/>
  <c r="F73" i="1"/>
  <c r="F74" i="1"/>
  <c r="F75" i="1"/>
  <c r="F162" i="1"/>
  <c r="F163" i="1"/>
  <c r="F164" i="1"/>
  <c r="F165" i="1"/>
  <c r="F166" i="1"/>
  <c r="F167" i="1"/>
  <c r="F168" i="1"/>
  <c r="F169" i="1"/>
  <c r="F170" i="1"/>
  <c r="F171" i="1"/>
  <c r="F172" i="1"/>
  <c r="F156" i="1"/>
  <c r="F157" i="1"/>
  <c r="F158"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37" i="1"/>
  <c r="F38" i="1"/>
  <c r="F39" i="1"/>
  <c r="F40" i="1"/>
  <c r="F41" i="1"/>
  <c r="F42" i="1"/>
  <c r="F43" i="1"/>
  <c r="F44" i="1"/>
  <c r="F45" i="1"/>
  <c r="F46" i="1"/>
  <c r="F47" i="1"/>
  <c r="F48" i="1"/>
  <c r="F230" i="1"/>
  <c r="F34" i="1"/>
  <c r="F23" i="1"/>
  <c r="F24" i="1"/>
  <c r="F14" i="1"/>
  <c r="F15" i="1"/>
  <c r="F134" i="4" l="1"/>
  <c r="G24" i="3"/>
  <c r="G9" i="3" s="1"/>
  <c r="F230" i="4"/>
  <c r="E237" i="4" s="1"/>
  <c r="E200" i="4"/>
  <c r="F200" i="4" s="1"/>
  <c r="F202" i="4" s="1"/>
  <c r="E236" i="4" s="1"/>
  <c r="E167" i="4"/>
  <c r="F167" i="4" s="1"/>
  <c r="F168" i="4" s="1"/>
  <c r="E235" i="4" s="1"/>
  <c r="F137" i="4"/>
  <c r="E234" i="4" s="1"/>
  <c r="E116" i="4"/>
  <c r="F116" i="4" s="1"/>
  <c r="F119" i="4" s="1"/>
  <c r="E233" i="4" s="1"/>
  <c r="G39" i="3"/>
  <c r="G11" i="3" s="1"/>
  <c r="G32" i="3"/>
  <c r="G10" i="3" s="1"/>
  <c r="F173" i="1"/>
  <c r="F21" i="1" s="1"/>
  <c r="F247" i="1"/>
  <c r="F26" i="1" s="1"/>
  <c r="F50" i="1"/>
  <c r="F16" i="1" s="1"/>
  <c r="F107" i="1"/>
  <c r="F18" i="1" s="1"/>
  <c r="F153" i="1"/>
  <c r="F19" i="1" s="1"/>
  <c r="F159" i="1"/>
  <c r="F20" i="1" s="1"/>
  <c r="F255" i="1"/>
  <c r="F27" i="1" s="1"/>
  <c r="F263" i="1"/>
  <c r="F28" i="1" s="1"/>
  <c r="F76" i="1"/>
  <c r="F17" i="1" s="1"/>
  <c r="F219" i="1"/>
  <c r="F25" i="1" s="1"/>
  <c r="F275" i="1"/>
  <c r="F29" i="1" s="1"/>
  <c r="G12" i="3" l="1"/>
  <c r="E16" i="5" s="1"/>
  <c r="E238" i="4"/>
  <c r="E20" i="5" s="1"/>
  <c r="F30" i="1"/>
  <c r="F10" i="1" s="1"/>
  <c r="F22" i="1"/>
  <c r="F9" i="1" s="1"/>
  <c r="F12" i="1" l="1"/>
  <c r="E12" i="5" s="1"/>
  <c r="E22" i="5" s="1"/>
  <c r="E24" i="5" l="1"/>
  <c r="E26" i="5" s="1"/>
</calcChain>
</file>

<file path=xl/sharedStrings.xml><?xml version="1.0" encoding="utf-8"?>
<sst xmlns="http://schemas.openxmlformats.org/spreadsheetml/2006/main" count="1194" uniqueCount="576">
  <si>
    <t>MONTAŽNA LESENA PREDELNA STENA DEB. 13 MM ZA SANITARIJE, SKUPAJ Z VGRAJENIMI VRATI ŠIRINE 70 CM (KOS 1), POLNILO V FINALNI OBDELAVI OBOJESTRANSKO MAX LAMINAT, NOSILNA KONSTRUKCIJA STENE IZ TIPSKIH KROMIRANIH STOJK, STENA SKUPNE VIŠINE 215 CM IN JE SPODAJ DVIGNJENA 15 CM OD TAL. KOMPLET S PRITRDITVENIM MATERIALOM IN OBROBNIMI LETVAMI PO SISTEMU MAX PLOŠČ. VRATA SO OPREMLJENA Z NASADILI, KLJUKO IN KLJUČAVNICO USTREZNO ZA SANITARIJE. STENA VEL. 190/15+200 CM.</t>
  </si>
  <si>
    <t>DOBAVA IN ZIDANJE OPEČNIH PREDELNIH STEN DEB. 12 CM S PREGRADNIMI ELEMENTI IN ACM 1:2:6 VKLJUČNO Z IZDELAVO MONTAŽNIH ARMIRANIH OPEČNIH NADVRATNIH PREKLAD.</t>
  </si>
  <si>
    <t xml:space="preserve">PREDDELA IN ZEMELJSKA DELA                       </t>
  </si>
  <si>
    <t>PREDDELA IN ZEMELJSKA DELA</t>
  </si>
  <si>
    <t xml:space="preserve">PREDDELA IN ZEMELJSKA DELA SKUPAJ  </t>
  </si>
  <si>
    <t>Občina Ajdovščina</t>
  </si>
  <si>
    <t>FASADERSKA DELA</t>
  </si>
  <si>
    <t>5</t>
  </si>
  <si>
    <t>MONTAŽA IN DEMONTAŽA PREMIČNIH ODROV NA ZIDARSKIH STOLICAH VIŠINE DO 3,00 M.  OBRAČUNA SE 1X TLORISNA POVRŠINA NOTRANJIH PROSTOROV IN POVRŠINA POD NADSTREŠKOM.</t>
  </si>
  <si>
    <t xml:space="preserve">KANALIZACIJA                    </t>
  </si>
  <si>
    <t>KROVSKO-KLEPARSKA DELA</t>
  </si>
  <si>
    <t>KROVSKO-KLEPARSKA DELA SKUPAJ</t>
  </si>
  <si>
    <t xml:space="preserve">KROVSKO-KLEPARSKA DELA                        </t>
  </si>
  <si>
    <t xml:space="preserve">DOBAVA IN MONTAŽA NOTRANJIH OKENSKIH POLIC ŠIRINE 20-25 CM, DEB. 3 CM IZ NARAVNEGA KAMNA NA VEZIVO. POVRŠINA POLIRANA. </t>
  </si>
  <si>
    <t xml:space="preserve">DOBAVA IN MONTAŽA ZUNANJIH OKENSKIH POLIC ŠIRINE 20-25 CM, DEB. 3 CM IZ NARAVNEGA KAMNA NA VEZIVO VKLJUČNO Z ODKAPNIM NOSOM IN NALIMKI. POVRŠINA POLIRANA. </t>
  </si>
  <si>
    <t xml:space="preserve">DOBAVA IN MONTAŽA PRAGOV PRI VRATIH ŠIRINE 20-25 CM, DEB. 3 CM IZ NARAVNEGA KAMNA NA VEZIVO. POVRŠINA POLIRANA. </t>
  </si>
  <si>
    <t xml:space="preserve">DOBAVA IN ZIDANJE OBODNIH NOSILNIH OPEČNIH ZIDOV DEB. 20 CM Z MODULARNO OPEKO MO20 IN ACM 1:3:9.  </t>
  </si>
  <si>
    <t xml:space="preserve">DOBAVA IN NAPRAVA MIKROARMIRANEGA PLAVAJOČEGA CEMENTNEGA ESTRIHA DEB. 6 CM IN TOPLOTNA IZOLACIJA EKSTRUDIRAN POLISTIREN DEB. 8 CM POKRITA S PVC FOLIJO TER OBZIDNA DILATACIJA DEB. 0,5 CM.  </t>
  </si>
  <si>
    <t>NAPRAVA, MONTAŽA IN DEMONTAŽA OPAŽA ZA AB PRAVOKOTNE STEBRE. VIDNI BETON!</t>
  </si>
  <si>
    <t>NAPRAVA, MONTAŽA IN DEMONTAŽA OPAŽA ZA AB RAVNE STREŠNE PLOŠČE, Z VIŠINO PODPIRANJA DO 3,00 M. VIDNI BETON!</t>
  </si>
  <si>
    <t>NAPRAVA, MONTAŽA IN DEMONTAŽA OPAŽA ZA AB POŠEVNE STREŠNE PLOŠČE, Z VIŠINO PODPIRANJA NAD 3,00 DO 5,00 M. VIDNI BETON!</t>
  </si>
  <si>
    <t>DOBAVA IN MONTAŽA ŽLOTE R.Š. 100 CM KOMPLET Z NOSILNIMI KLJUKAMI.</t>
  </si>
  <si>
    <t>VSI KLEPARSKI IZDELKI SO IZ JEKLENE POCINKANE BARVANE PLOČEVINE DEB. 0,60 MM, NOSILNE KLJUKE IN OBJEMKE SO PRAV TAKO IZ JEKLA POCINKANE BARVANE. NAČIN PRITRJEVANJA ZA III. VETROVNO CONO-BURJA.</t>
  </si>
  <si>
    <t>RAZNA MANJŠA GRADBENA DELA, KI SE IZVAJAJO V REŽIJI (OCENA). OBRAČUN SE BO VRŠIL NA PODLAGI DEJANSKO PORABLJENEGA ČASA IN MATERIALA, EVIDENTIRAN V GRADBENEM DNEVNIKU IN POTRJEN OD NADZORNEGA ORGANA NAROČNIKA.</t>
  </si>
  <si>
    <t>KERAMIČARSKA DELA</t>
  </si>
  <si>
    <t>KERAMIČARSKA DELA SKUPAJ</t>
  </si>
  <si>
    <t>KAMNOSEŠKA DELA</t>
  </si>
  <si>
    <t xml:space="preserve">OBRTNIŠKA DELA SKUPAJ        </t>
  </si>
  <si>
    <t>KAMNOSEŠKA DELA SKUPAJ</t>
  </si>
  <si>
    <t>REKAPITULACIJA</t>
  </si>
  <si>
    <t>A</t>
  </si>
  <si>
    <t>GRADBENA DELA</t>
  </si>
  <si>
    <t>B</t>
  </si>
  <si>
    <t>BETONSKA DELA</t>
  </si>
  <si>
    <t>ZIDARSKA DELA</t>
  </si>
  <si>
    <t>TESARSKA DELA</t>
  </si>
  <si>
    <t>OBRTNIŠKA DELA</t>
  </si>
  <si>
    <t>M3</t>
  </si>
  <si>
    <t>M2</t>
  </si>
  <si>
    <t>KG</t>
  </si>
  <si>
    <t>KD</t>
  </si>
  <si>
    <t>M1</t>
  </si>
  <si>
    <t>UR</t>
  </si>
  <si>
    <t xml:space="preserve">B </t>
  </si>
  <si>
    <t xml:space="preserve">TESARSKA DELA                            </t>
  </si>
  <si>
    <t xml:space="preserve">GRADBENA DELA SKUPAJ                                 </t>
  </si>
  <si>
    <t>MIZARSKA DELA</t>
  </si>
  <si>
    <t>SLIKOPLESKARSKA DELA</t>
  </si>
  <si>
    <t>OPOMBA!</t>
  </si>
  <si>
    <t xml:space="preserve">BETONSKA DELA SKUPAJ  </t>
  </si>
  <si>
    <t xml:space="preserve">ZIDARSKA DELA SKUPAJ   </t>
  </si>
  <si>
    <t xml:space="preserve">TESARSKA DELA SKUPAJ </t>
  </si>
  <si>
    <t>MIZARSKA DELA SKUPAJ</t>
  </si>
  <si>
    <t>SLIKO-PLESKARSKA DELA</t>
  </si>
  <si>
    <t>SLIKO-PLESKARSKA DELA SKUPAJ</t>
  </si>
  <si>
    <t>SKUPAJ BREZ DDV EUR</t>
  </si>
  <si>
    <t xml:space="preserve">DOBAVA IN MONTAŽA ALU REŠETK VEL. 15X15 CM ZA VENTILACIJO VKLJUČNO Z MREŽICO PROTI MRČESU. </t>
  </si>
  <si>
    <t>MONTAŽA IN DEMONTAŽA CEVNEGA FASADNEGA ODRA VIŠINE DO 10,00 M VKLJUČNO Z NAJEMNINO.</t>
  </si>
  <si>
    <t>KANALIZACIJA</t>
  </si>
  <si>
    <t>KANALIZACIJA SKUPAJ</t>
  </si>
  <si>
    <t xml:space="preserve">SPLOŠNA OPOMBA! </t>
  </si>
  <si>
    <t>VSA IZKOPNA DELA IN TRANSPORTI IZKOPNIH MATERIALOV SE OBRAČUNAJO PO PROSTORNINI ZEMLJINE V RAŠČENEM STANJU. VSA NASIPNA DELA SE OBRAČUNAJO PO PROSTORNINI ZEMLJINE V VGRAJENEM STANJU. MOREBITNE ZAČASNE DEPONIJE ZEMELJSKEGA MATERIALA IN POTREBNE TRANSPORTE V ZVEZI  S TEM JE POTREBNO UPOŠTEVATI V ENOTNIH CENAH.</t>
  </si>
  <si>
    <t xml:space="preserve">OPOMBA! </t>
  </si>
  <si>
    <t xml:space="preserve">NAROČNIK:  </t>
  </si>
  <si>
    <t xml:space="preserve">OBJEKT:     </t>
  </si>
  <si>
    <t>TLAČNI PREIZKUS VODOTESNOSTI KANALIZACIJE.</t>
  </si>
  <si>
    <t xml:space="preserve">IZRAVNAVA NOTRANJIH FINO OMETANIH STEN Z 2X KITANJEM IN BRUŠENJEM, PRIPRAVLJENO ZA SLIKANJE. </t>
  </si>
  <si>
    <t>DOBAVA IN PRITRDITEV INOX LAME NA MESTIH, KJER SE MENJAJO OBLOGE TLAKOV ALI NIVOJI.</t>
  </si>
  <si>
    <t>VSA VRATA SE ODPIRAJO IN ZAPIRAJO Z ENOTNIM SISTEMSKIM KLJUČEM.</t>
  </si>
  <si>
    <t xml:space="preserve">V CENI JE ZAJETI VSE ZAKLJUČKE IZDELKA DO GRADBENE KONSTRUKCIJE IN TESNJENJE. PRI OBLIKOVANJU CEN ZA VSE IZDELKE JE POTREBNO UPOŠTEVATI SHEME VRAT, OKEN IN STEN Z OPISI TER ZIDARSKO POMOČJO ZA VGRAJEVANJE. V CENI JE ZAJETI TUDI SLEPE OKVIRJE. </t>
  </si>
  <si>
    <t xml:space="preserve">VSI MIZARSKI IZDELKI SO FINALIZIRANI, SE DOBAVIJO NA OBJEKT IN MIZARSKO MONTIRAJO, IZDELAJO SE PO SHEMI VRAT IN OKEN. </t>
  </si>
  <si>
    <t>MERE IZDELKA SO PODANE ORIENTACIJSKO IN SO ZAOKROŽENE, ZATO JE VSE MERE POTREBNO VZETI NA LICU MESTA.</t>
  </si>
  <si>
    <t xml:space="preserve">BARVE DOLOČI PROJEKTANT ARHITEKTURE. </t>
  </si>
  <si>
    <t xml:space="preserve">VRATNA KRILA SO OPREMLJENA S KLJUKO IN KLJUČAVNICO. . </t>
  </si>
  <si>
    <t xml:space="preserve">NAPRAVA, MONTAŽA IN DEMONTAŽA OPAŽA ZA AB ZIDOVE. VIDNI BETON! </t>
  </si>
  <si>
    <t>NAPRAVA, MONTAŽA IN DEMONTAŽA OPAŽA ZA AB NOSILCE IN PREKLADE, Z VIŠINO PODPIRANJA DO 3,00 M. VIDNI BETON!</t>
  </si>
  <si>
    <t>DOBAVA IN NAPRAVA GROBEGA IN FINEGA NOTRANJEGA OMETA OPEČNIH ZIDOV Z GACM 1:2:6 IN FAM 1:3 S PREDHODNIM OBRIZGOM Z RCM 1:2. STROJNA IZVEDBA!</t>
  </si>
  <si>
    <t>FASADERSKA DELA SKUPAJ</t>
  </si>
  <si>
    <t>ENAKO KOT POSTAVKA A-6/2, LE DN 110 MM</t>
  </si>
  <si>
    <t>DOBAVA IN MONTAŽA PESKOLOVCA IZ BETONSKE CEVI DN 300 MM, GLOBINE 1,00 M, Z NAPRAVO BETONSKEGA DNA IN PRIKLJUČKOV, Z BETONSKIM POKROVOM VKLJUČNO Z IZDELAVO AB OKVIRJA.</t>
  </si>
  <si>
    <t xml:space="preserve">PRI IZVEDBI PREDMETNIH DEL JE STRIKTNO UPOŠTEVATI VSE ZAHTEVE V VEZI VARSTVA PRI DELU TAKO ZAPOSLENIH KOT MIMOIDOČIH. VSI DOSTOPI MORAJO BITI USTREZNO ZAVAROVANI IN OZNAČENI TER NEMOTEČI ZA UPORABNIKE SOSEDNJIH OBJEKTOV. IZVAJALEC DEL SI MORA DELOVIŠČE OGLEDATI NA LICU MESTA. V CENI JE ZAJETI VSE MOREBITNE STROŠKE, KI BI NASTALI KOT POSLEDICA UTESNJENEGA DELOVIŠČA. STROŠKE UREDITVE GRADBIŠČA JE ZAJETI V CENAH ZA ENOTO MERE PO OPISANIH POSTAVKAH, KER SE LE TI NE BODO OBRAČUNAVALI NAKNADNO (BARAKE, GRADBIŠČNI KONTEJNERJI, WC-JI, GRADBIŠČNA DEPONIJA, PLATOJI, UREDITVE DOSTOPOV, ZAŠČITNA OGRAJA PO OBODU GRADBIŠČA, GRADBIŠČNE TABLE, UREDITEV ELEKTRO IN VODOVODNEGA PRIKLJUČKA, IZDELAVA VARNOSTNEGA NAČRTA...). </t>
  </si>
  <si>
    <t>ZAKOLIČBA TRASE KANALIZACIJE IN ZAVAROVANJE ZAKOLIČBE TER POSTAVITEV GRADBENIH PROFILOV.</t>
  </si>
  <si>
    <t>IZRAVNAVA ZA NOTRANJE IN ZUNANJE OKENSKE POLICE ŠIRINE DO 25 CM S CM 1:2 ALI FINIM BETONOM VKLJUČNO S POTREBNIM OPAŽEM.</t>
  </si>
  <si>
    <t>Ulica 5. maja 6a, 5270 Ajdovščina</t>
  </si>
  <si>
    <t xml:space="preserve">DOBAVA IN VGRAJEVANJE TAMPONA FRAKCIJE 0/32 MM V SLOJU DEB. 20 CM POD TEMELJNO PLOŠČO Z IZRAVNAVO POVRŠINE IN UTRJEVANJEM NA MODUL STISLJIVOSTI Ev2 =min. 80 MN/M2. </t>
  </si>
  <si>
    <t>DOBAVA IN VGRAJEVANJE BETONA C 25/30 V AB ZIDOVE DEB. 20 IN 25 CM. VIDNI BETON!</t>
  </si>
  <si>
    <t xml:space="preserve">DOBAVA IN VGRAJEVANJE BETONA C 25/30 V AB VERTIKALNE ZIDNE VEZI. </t>
  </si>
  <si>
    <t>DOBAVA IN VGRAJEVANJE BETONA C 25/30 V AB STEBRE. VIDNI BETON!</t>
  </si>
  <si>
    <t>DOBAVA IN VGRAJEVANJE BETONA C 25/30 V AB KONSTRUKCIJE (MASIVNE RAVNE STREŠNE PLOŠČE DEB. 12 IN 18 CM, PREKLADE, NOSILCI, HORIZONTALNE ZIDNE VEZI). VIDNI BETON!</t>
  </si>
  <si>
    <t>DOBAVA IN VGRAJEVANJE BETONA C 25/30 V AB KONSTRUKCIJE (MASIVNE POŠEVNE STREŠNE PLOŠČE DEB. 18 CM TER HORIZONTALNE ZIDNE VEZI). VIDNI BETON!</t>
  </si>
  <si>
    <t>DOBAVA IN VGRAJEVANJE BETONA C 25/30 V AB KONSTRUKCIJE (ATIKA DEB. 20 CM). VIDNI BETON!</t>
  </si>
  <si>
    <t>DOBAVA IN NAPRAVA HORIZONTALNE HIDRO IZOLACIJE Z 2X PREMAZOM S HIDROSTOPOM, NAD AB TEMELJI - POD AB ZIDOVI IN AB VERTIKALNIMI ZIDNIMI VEZMI TER STEBRI.</t>
  </si>
  <si>
    <t>DOBAVA IN OBLOGA AB FASADNIH OPEČNIH ZIDOV V DEB. 12 CM S POLNO FASADNO OPEKO NF IN KLINKER MALTO TER FUGIRANJEM VKLJUČNO S SIDRANJEM Z RF SIDRI (PORABA 7 KOS/M2). SIDRO JE SESTAVLJENO IZ RF ŽICE, DVEH PVC IZOLACIJSKIH OBROČKOV IN PVC ČEPA.</t>
  </si>
  <si>
    <t>NAPRAVA, MONTAŽA IN DEMONTAŽA OPAŽA ZA ROBOVE AB TEMELJNE PLOŠČE VIŠINE 25 CM. NEVIDNI BETON!</t>
  </si>
  <si>
    <t>NAPRAVA, MONTAŽA IN DEMONTAŽA OPAŽA ZA AB VERTIKALNE ZIDNE VEZI. NEVIDNI BETON!</t>
  </si>
  <si>
    <t xml:space="preserve">DOPLAČILO NA POSTAVKO A-4/2., ZA OPAŽANJE AB ZIDOV S KOSMATIMI DESKAMI ŠIRINE 12-15 CM. VIDNI BETON! </t>
  </si>
  <si>
    <t>NAPRAVA, MONTAŽA IN DEMONTAŽA OPAŽA ZA AB HORIZONTALNE ZIDNE VEZI IN ROBOVE AB RAVNIH IN POŠEVNIH STREŠNIH PLOŠČ VIŠINE DO 20 CM. VIDNI BETON!</t>
  </si>
  <si>
    <t>NAPRAVA, MONTAŽA IN DEMONTAŽA OPAŽA ZA AB RAVNE STREŠNE PLOŠČE, Z VIŠINO PODPIRANJA NAD 3,00 DO 4,00 M. VIDNI BETON!</t>
  </si>
  <si>
    <t>DOPLAČILO NA POSTAVKO A-4/10., ZA OPAŽANJE AB POŠEVNE STREŠNE PLOŠČE S KOSMATIMI DESKAMI ŠIRINE 12-15 CM. VIDNI BETON!</t>
  </si>
  <si>
    <t>NAPRAVA, MONTAŽA IN DEMONTAŽA OPAŽA ZA AB ATIKO. VIDNI BETON!</t>
  </si>
  <si>
    <t>NAPRAVA, MONTAŽA IN DEMONTAŽA OPAŽA ZA KRIŽ V AB STENI. VIDNI BETON!</t>
  </si>
  <si>
    <t>NAPRAVA, MONTAŽA IN DEMONTAŽA OPAŽA ZA ODPRTINE VEL. OD 0,05 DO 1,00 M2 V AB RAVNI ALI POŠEVNI STREŠNI PLOŠČI DEB. DO 20 CM ZA PREHOD INŠTALACIJ. VIDNI BETON!</t>
  </si>
  <si>
    <t>NAPRAVA, MONTAŽA IN DEMONTAŽA OPAŽA ZA ODPRTINE VEL. OD 0,05 DO 1,00 M2 V AB STENI DEB. DO 25 CM ZA PREHOD INŠTALACIJ. VIDNI BETON!</t>
  </si>
  <si>
    <t xml:space="preserve">DOBAVA IN IZDELAVA TANKOSLOJNE FASADE NA ZIDOVE NA PODSTAVKU FASADE V VIŠINI 50 CM V SLEDEČI SESTAVI: - LEPLJENJE IN VIJAČENJE FASADNIH PLOŠČ IZ STIRODURA DEB. 10 CM, - NANOS LEPILA NPR. BAUMIT KLEBESPACHTEL, POLAGANJE ARMATURNE MREŽICE IZ STEKLENIH VLAKEN NPR. BAUMIT TEXTILGLASGITTER IN IZRAVNAVA Z LEPILOM NPR. BAUMIT KLEBESPACHTEL, - PREMAZ Z EMULZIJO NPR. BAUMIT UNIVERSALGRUND, - NAPRAVA ZAKLJUČNEGA SLOJA FASADNEGA OMETA Z NPR. BAUMIT SILIKATPUTZ DEB. 2 MM. V CENI ZA ENOTO SO ZAJETI TUDI VSI POTREBNI NOSILNI, OJAČITVENI, ZAKLJUČNI, DILATACIJSKI PROFILI, PRITRDILNI MATERIAL IN OBDELAVA VRATNIH ŠPALET S TOPLOTNO IZOLACIJO. BARVA PO IZBORU ARHITEKTA IN NAROČNIKA </t>
  </si>
  <si>
    <t>DOBAVA IN MONTAŽA LEŽEČEGA STREŠNEGA ŽLEBA R.Š. 100 CM KOMPLET Z NOSILNIMI KLJUKAMI.</t>
  </si>
  <si>
    <t xml:space="preserve">DOBAVA IN NAPRAVA TALNIH TIPSKIH  IZLIVOV ŽLOTE NA RAVNI STREHI Z NAPRAVO  PRIKLJUČKA S CEVJO FI 10 CM IZ JEKLENE POCINKANE BARVANE PLOČEVINE NA ODTOČNO STREŠNO CEV FI 10 CM VKLJUČNO S PROTILISTNIM KOŠEM. </t>
  </si>
  <si>
    <t>BRUŠENJE STIKOV NOTRANJIH VIDNIH BETONSKIH POVRŠIN (RAVEN IN POŠEVEN STROP) TER IZRAVNAVA Z 2X KITANJEM IN BRUŠENJEM, PRIPRAVLJENO ZA SLIKANJE.</t>
  </si>
  <si>
    <t>BRUŠENJE STIKOV NOTRANJIH VIDNIH BETONSKIH POVRŠIN (STENE) TER IZRAVNAVA Z 2X KITANJEM IN BRUŠENJEM, PRIPRAVLJENO ZA SLIKANJE.</t>
  </si>
  <si>
    <t>1.0</t>
  </si>
  <si>
    <t>PREDDELA</t>
  </si>
  <si>
    <t>2.0</t>
  </si>
  <si>
    <t xml:space="preserve"> ZEMELJSKA DELA</t>
  </si>
  <si>
    <t>3.0</t>
  </si>
  <si>
    <t xml:space="preserve"> VOZIŠČNE KONSTRUKCIJE</t>
  </si>
  <si>
    <t>4.0</t>
  </si>
  <si>
    <t xml:space="preserve"> KANALIZACIJA</t>
  </si>
  <si>
    <t xml:space="preserve">5.0 </t>
  </si>
  <si>
    <t>GRADBENA IN OBRTNIŠKA DELA</t>
  </si>
  <si>
    <t xml:space="preserve">S K U P AJ </t>
  </si>
  <si>
    <t>SKUPAJ</t>
  </si>
  <si>
    <t xml:space="preserve">1. </t>
  </si>
  <si>
    <t>kos</t>
  </si>
  <si>
    <t>m1</t>
  </si>
  <si>
    <t>m2</t>
  </si>
  <si>
    <t xml:space="preserve"> </t>
  </si>
  <si>
    <t>m3</t>
  </si>
  <si>
    <t>pvs</t>
  </si>
  <si>
    <t>2.</t>
  </si>
  <si>
    <t xml:space="preserve">3. </t>
  </si>
  <si>
    <t>VOZIŠČNE KONSTRUKCIJE</t>
  </si>
  <si>
    <t xml:space="preserve">4. </t>
  </si>
  <si>
    <t xml:space="preserve">5. </t>
  </si>
  <si>
    <t>kg</t>
  </si>
  <si>
    <t>ur</t>
  </si>
  <si>
    <t xml:space="preserve">Zap. </t>
  </si>
  <si>
    <t>št.</t>
  </si>
  <si>
    <t>Opis del</t>
  </si>
  <si>
    <t>Vrednost v EUR brez DDV</t>
  </si>
  <si>
    <t>1.1</t>
  </si>
  <si>
    <t>ELEKTROMONTAŽNA DELA SN ELEKTRIČNEGA DOVODA</t>
  </si>
  <si>
    <t>1.2</t>
  </si>
  <si>
    <t>GRADBENA DELA ZUNANJEGA ELEKTRIČNEGA PRIKLJUČKA</t>
  </si>
  <si>
    <t>1.3</t>
  </si>
  <si>
    <t>PRESTAVITEV OBSTOJEČE TRASE NN PROSTOZRAČNEGA VODA</t>
  </si>
  <si>
    <t>Količina</t>
  </si>
  <si>
    <t>Enota</t>
  </si>
  <si>
    <t>Cena/enoto</t>
  </si>
  <si>
    <t>ELEKTROMONTAŽNA DELA NN ELEKTRIČNEGA DOVODA</t>
  </si>
  <si>
    <t>1</t>
  </si>
  <si>
    <r>
      <t>Dobava in montaža - uvlečenje v že pripravljeno kabelsko kanalizacijo NN kabel E-AYY-J 4X35 mm</t>
    </r>
    <r>
      <rPr>
        <vertAlign val="superscript"/>
        <sz val="9"/>
        <rFont val="Arial"/>
        <family val="2"/>
        <charset val="238"/>
      </rPr>
      <t>2</t>
    </r>
  </si>
  <si>
    <t>23</t>
  </si>
  <si>
    <t>2</t>
  </si>
  <si>
    <t>10</t>
  </si>
  <si>
    <t>3</t>
  </si>
  <si>
    <t>kd</t>
  </si>
  <si>
    <t>4</t>
  </si>
  <si>
    <t>PRESTAVITEV OBSTOJEČEGA DROGA NN PROSTOZRAČNEGA VODA</t>
  </si>
  <si>
    <t>EM</t>
  </si>
  <si>
    <t>Cena</t>
  </si>
  <si>
    <t>Znesek</t>
  </si>
  <si>
    <t>VODOVOD</t>
  </si>
  <si>
    <t xml:space="preserve">1. 0. </t>
  </si>
  <si>
    <t>2.1.</t>
  </si>
  <si>
    <t>Cevovodi iz srednjetežkih vroče pocinkanih navojnih cevi DIN 2440, za vodo, DN 15, spajanje z navoji, vključno navojni fitingi po DIN 2950. Vklj. dodatna korozijska zaščita z 2x bitumenskim trakom.</t>
  </si>
  <si>
    <t>m</t>
  </si>
  <si>
    <t>2.2.</t>
  </si>
  <si>
    <t>3.1.</t>
  </si>
  <si>
    <t>Cevovodi iz srednjetežkih vroče pocinkanih navojnih cevi DIN 2440, za vodo, DN 15, spajanje z navoji, vključno navojni fitingi po DIN 2950. Vklj. zaščita za podometno vgradnjo.</t>
  </si>
  <si>
    <t>3.2.</t>
  </si>
  <si>
    <t>4.1.</t>
  </si>
  <si>
    <t>4.2.</t>
  </si>
  <si>
    <t>5.1.</t>
  </si>
  <si>
    <t>6.0.</t>
  </si>
  <si>
    <t>7.0.</t>
  </si>
  <si>
    <t>Tlačni preizkus tesnjenja cevovoda z vodo, preizkusni tlak je 1,3 kratni delovni tlak, vključno s potrebnimi čepi ter njihovo odstranitvijo po tlačnem preizkusu.</t>
  </si>
  <si>
    <t>8. 0.</t>
  </si>
  <si>
    <t>ODTOČNA KANALIZACIJA</t>
  </si>
  <si>
    <t>...</t>
  </si>
  <si>
    <t>8.1.</t>
  </si>
  <si>
    <t>8.2.</t>
  </si>
  <si>
    <t>8. 3.</t>
  </si>
  <si>
    <t>8. 4.</t>
  </si>
  <si>
    <t>8. 5.</t>
  </si>
  <si>
    <t>8. 6.</t>
  </si>
  <si>
    <t>8. 7.</t>
  </si>
  <si>
    <t>8. 8.</t>
  </si>
  <si>
    <t>8.9.</t>
  </si>
  <si>
    <t>8.10.</t>
  </si>
  <si>
    <t>8.11.</t>
  </si>
  <si>
    <t>8.12.</t>
  </si>
  <si>
    <t>8.13.</t>
  </si>
  <si>
    <t>8.14.</t>
  </si>
  <si>
    <t>9.0.</t>
  </si>
  <si>
    <t>10. 0.</t>
  </si>
  <si>
    <t>11. 0.</t>
  </si>
  <si>
    <t>Komplet umivalnik postavljen na normalno višino, sestavljen iz:</t>
  </si>
  <si>
    <t>11.1.</t>
  </si>
  <si>
    <t>11. 2.</t>
  </si>
  <si>
    <t>Enoročna stoječa armatura za umivalnik, proizv………………. tip …………………………..., s pokromano površino. Z odtočnim ventilom s čepom na vzvod. Vključno s kotnimi ventili in sifonom.</t>
  </si>
  <si>
    <t>12.0.</t>
  </si>
  <si>
    <t>Komplet WC sestavljen iz:</t>
  </si>
  <si>
    <t>12.1.</t>
  </si>
  <si>
    <t>Straniščna školjka iz sanitarne keramike, viseča z nosilno konstrukcijo in podometnim kotličkom, odtok zadaj, proizv.             ……………….. Tip…………., vključno s sedežno desko s pokrovom, školjka v beli barvi. Pritrditev z vijaki.</t>
  </si>
  <si>
    <t>13.0.</t>
  </si>
  <si>
    <t xml:space="preserve">WC INVALIDI                                                     Naročilo potrdi investitor in po izbiri investitorja          </t>
  </si>
  <si>
    <t>13. 1.</t>
  </si>
  <si>
    <t>Umivalnik za invalide, iz sanitarne keramike, proizv. DOLOMITE tip ATLANTIS, vključno z odtočnim ventilom in sifonom za nadometno vgradnjo, širina umivalnika 67 cm, barvni odtenek bel. Pritrditev s konzolo z ročnim pomikom.</t>
  </si>
  <si>
    <t>13. 2.</t>
  </si>
  <si>
    <t>Enoročna stoječa armatura za umivalnik, za pretočni bojler, proizv. tip, s pokromano površino. Vključno s kotnimi ventili.</t>
  </si>
  <si>
    <t>13. 3.</t>
  </si>
  <si>
    <t>Straniščna školjka s prigrajenim splakovalnikom, iz sanitarne keramike, stoječa na tleh, odtok v tla, proizv. DOLOMITE tip ATLANTIS, tip..., vključno s sedežno desko za invalide, barvni odtenek bel. Pritrditev z vijaki.</t>
  </si>
  <si>
    <t>13. 4.</t>
  </si>
  <si>
    <t>Oprijemalo za invalide, za montažo ob umivalniku, proizv./tip DOLOMITE ATLANTIS S1, cev in stenski nosilec iz nerjavnega jekla, s poliamidno prevleko, pritrditev v steno in tla, fiksno,</t>
  </si>
  <si>
    <t>13. 5.</t>
  </si>
  <si>
    <t>13. 6.</t>
  </si>
  <si>
    <t>Ogledalo iz stekla, proizv./tip DOLOMITE ALANTIS, kvadratno, 650 x 650 mm, s konzolo za nagibanje ogledala, z okvirjem iz kovine.</t>
  </si>
  <si>
    <t>14. 0.</t>
  </si>
  <si>
    <t>Komplet oprema enojnega pomivalnega korita, sestavljena iz:</t>
  </si>
  <si>
    <t>14. 1.</t>
  </si>
  <si>
    <t>Odtočna garnitura za enojno pomivalno korito, iz plastike, odporne na vročo vodo, s sifonom, s priključnim kolenom.</t>
  </si>
  <si>
    <t>14. 2.</t>
  </si>
  <si>
    <t>15.0.</t>
  </si>
  <si>
    <t>Komplet pisoar, sestavljen iz:</t>
  </si>
  <si>
    <t>15.1.</t>
  </si>
  <si>
    <t>Pisoarna školjka iz sanitarne keramike, za stensko montažo,proizv. DOLOMITE tip ALBANIA, vključno s pokromanim sifonom, dotok zgoraj, odtok spodaj, barvni odtenek bel. Pritrditev z vijaki.</t>
  </si>
  <si>
    <t>15. 2.</t>
  </si>
  <si>
    <t>Brezkontaktna elektronsko krmiljena naprava za splakovanje pisoarjev, proizv./tip ARMAL 58-803-120, v kompaktni izvedbi za podometno montažo, senzor v krmilni napravi,</t>
  </si>
  <si>
    <t>16.0.</t>
  </si>
  <si>
    <t>17.0.</t>
  </si>
  <si>
    <t>Ogledalo iz stekla, pravokotno,  600 x  400 mm, z brušenimi robovi. Pritrditev s pokromanimi sponkami.</t>
  </si>
  <si>
    <t>18.0.</t>
  </si>
  <si>
    <t>Držalo za tekoče  milo, stenski nosilec iz medenine, pokroman, pritrditev z skritimi vijaki, komplet z milnikom.</t>
  </si>
  <si>
    <t>19.0.</t>
  </si>
  <si>
    <t>Držalo za papirnate brisače, stenski nosilec iz medenine, pokroman, roka iz medenine, pokromana.</t>
  </si>
  <si>
    <t>20.0.</t>
  </si>
  <si>
    <t>Držalo za toaletni papir, iz plastike, barvni odtenek bel, proizv./tip, zaprta oblika, za montažo na steno.</t>
  </si>
  <si>
    <t>21.0.</t>
  </si>
  <si>
    <t>Prenosni gasilni aparat, za večkratno polnjenje, gasilno sredstvo ABC-prah, vsebine  6 kg. S stenskim držalom.</t>
  </si>
  <si>
    <t>22.0.</t>
  </si>
  <si>
    <t>23.0.</t>
  </si>
  <si>
    <t>24.0.</t>
  </si>
  <si>
    <t>25.0.</t>
  </si>
  <si>
    <t>Splošni, manipulativni, zavarovalni in transportni stroški.</t>
  </si>
  <si>
    <t>%</t>
  </si>
  <si>
    <t>26.0.</t>
  </si>
  <si>
    <t>Pripravljalna in zaključna dela za vse opisane storitve....</t>
  </si>
  <si>
    <t>OGREVANJE</t>
  </si>
  <si>
    <t>1. 0.</t>
  </si>
  <si>
    <t>1.1.</t>
  </si>
  <si>
    <t>3.0.</t>
  </si>
  <si>
    <t>4.0.</t>
  </si>
  <si>
    <t>5.0.</t>
  </si>
  <si>
    <t>Pripravljalna in zaključna dela za vse opisane storitve.</t>
  </si>
  <si>
    <t>PREZRAČEVANJE</t>
  </si>
  <si>
    <t>1.0.</t>
  </si>
  <si>
    <t>VERVENT CEVI</t>
  </si>
  <si>
    <t>2.0.</t>
  </si>
  <si>
    <t>Zaščitna rešetka premera 100 mm.</t>
  </si>
  <si>
    <t>Zaščitna rešetka premera 160 mm.</t>
  </si>
  <si>
    <t>3.3.</t>
  </si>
  <si>
    <t>ZUNANJI VODOVOD</t>
  </si>
  <si>
    <t>1. 1.</t>
  </si>
  <si>
    <t>Cevovodi iz srednjetežkih vroče pocinkanih navojnih cevi DIN 2440, za vodo, DN 25, spajanje z navoji, vključno navojni fitingi po DIN 2950. Vklj. dodatna korozijska zaščita z bitumenskim trakom.</t>
  </si>
  <si>
    <t>4. 0.</t>
  </si>
  <si>
    <t>8.0.</t>
  </si>
  <si>
    <t>Izpustni ventil DN 15</t>
  </si>
  <si>
    <t>10.0.</t>
  </si>
  <si>
    <t>11.0.</t>
  </si>
  <si>
    <t>14.0.</t>
  </si>
  <si>
    <t>GRADBENA DELA ZA ZUNANJI VODOVOD</t>
  </si>
  <si>
    <t>EUR</t>
  </si>
  <si>
    <t>ZUNANJI VODOVOD - STROJNA DELA</t>
  </si>
  <si>
    <t>ZUNANJI VODOVOD - GRADBENA DELA</t>
  </si>
  <si>
    <t>STROJNE INSTALACIJE</t>
  </si>
  <si>
    <t>DDV</t>
  </si>
  <si>
    <t>SKUPAJ Z DDV</t>
  </si>
  <si>
    <t>Postavitev in zavarovanje prečnih profilov.</t>
  </si>
  <si>
    <t>Zakoličba dostopne poti in zidov.</t>
  </si>
  <si>
    <t>Zarezovanje asfalta v debelini 10 cm.</t>
  </si>
  <si>
    <t>Rušenje asfaltnih vozišč in odvoz v trajno deponijo.</t>
  </si>
  <si>
    <t>Rušenje tlaka iz pranih betonskih plošč na obstoječem pokopališču zaradi izdelave kanalizacije, odvoz v začasno deponijo ter ponovna vgradnja po končanih delih z vsemi pomožnimi deli (fugiranje,…).</t>
  </si>
  <si>
    <t>Razna nepredvidena dela. Obračun po dejanskih količinah, vpisanih v gradbenem dnevniku in potrjenih s strani nadzornega inženirja.</t>
  </si>
  <si>
    <t>KV delavec</t>
  </si>
  <si>
    <t>rovokopač</t>
  </si>
  <si>
    <t>Grobo in fino planiranje dna jarkov za kanalizacijo.</t>
  </si>
  <si>
    <t>Grobo in fino planiranje dna gradbene jame za AB zidove in stopnice.</t>
  </si>
  <si>
    <t>Planum naravnih temeljnih tal v težki zemljini.</t>
  </si>
  <si>
    <t>Sejanje travne mešanice s strojno obdelavo in gnojenjem.</t>
  </si>
  <si>
    <t>Zasip kanalizacije s tamponskim materialom.</t>
  </si>
  <si>
    <t>Zasip DK cevi enozrnatim drenažnim materialom.</t>
  </si>
  <si>
    <t>Izdelava finega planuma zgornjega ustroja.</t>
  </si>
  <si>
    <t>Vgraditev predfabriciranih dvignjenih robnikov iz cementnega betona s prerezom 15/25 cm.</t>
  </si>
  <si>
    <t>Vgraditev predfabriciranih pogreznjenih robnikov iz cementnega betona s prerezom 15/25 cm.</t>
  </si>
  <si>
    <t>Vgraditev predfabriciranih pogreznjenih robnikov iz cementnega betona s prerezom 8/20 cm.</t>
  </si>
  <si>
    <t>Izdelava kanalizacije iz PVC cevi  DN 150 vgrajenih na podložno plast iz cementnega betona s polnim obbetoniranjem.</t>
  </si>
  <si>
    <t>Izdelava kanalizacije iz PVC cevi  DN 150 vgrajenih na podložno plast iz cementnega betona C12/15 in zasute s tamponom.</t>
  </si>
  <si>
    <t>Izdelava kanalizacije iz PVC cevi  DN 200 vgrajenih na podložno plast iz cementnega betona s polnim obbetoniranjem.</t>
  </si>
  <si>
    <t>Izdelava kanalizacije iz PVC cevi  DN 200 vgrajenih na podložno plast iz cementnega betona C12/15 in zasute s tamponom.</t>
  </si>
  <si>
    <t>Dobava in vgradnja kanalizacijskih fazonskih kosov za izvedbo slepega priključka na glavno cev.</t>
  </si>
  <si>
    <t>Izdelava jaška iz cementnega betona krožnega prereza fi 50 cm, globine do 1.5 m  - peskolov.</t>
  </si>
  <si>
    <t>Nabava in montaža LTŽ rešetke 400x400mm, D400.</t>
  </si>
  <si>
    <t>Dobava in montaža LTŽ pokrova Φ 600, B125.</t>
  </si>
  <si>
    <t>Dobava in montaža LTŽ pokrova Φ 600, D400.</t>
  </si>
  <si>
    <t>Izdelava enostranskega vezanega opaža za AB stopnice.</t>
  </si>
  <si>
    <t>Priprava in postavitev mrež iz vlečene jeklene žice MA 500/560 s premerom 4≤Ф≤12mm, teže od 3 do 6kg/m2 (AB zidovi, stopnice, AB plošča ekološkega otoka).</t>
  </si>
  <si>
    <t>Priprava in postavitev rebrastih žic iz visokovrednega trdega jekla Č 0551-RA400/500 s premerom  Ф8 - 14mm (AB zidovi, stopnice).</t>
  </si>
  <si>
    <t>ZAKOLIČBA OBJEKTA, ZAVAROVANJE ZAKOLIČBE IN POSTAVITEV GRADBENIH PROFILOV.</t>
  </si>
  <si>
    <t xml:space="preserve">STROJNI IN DELNO ROČNI IZKOP JARKOV IN JAM ZA KANALIZACIJO V TERENU III.-IV. KTG. Z ZASIPOM PO POLOŽENIH CEVEH Z MATERIALOM OD IZKOPA Z UTRJEVANJEM TER ODVOZOM ODVEČNEGA IZKOPANEGA MATERIALA NA DEPONIJO S PLAČILOM VSEH KOMUNALNIH PRISTOJBIN IN TAKS. </t>
  </si>
  <si>
    <t>DOBAVA IN BETONIRANJE NAKLONSKEGA BETONA NA RAVNI STREHI (1,5%) POVPREČNE DEB. 5 CM Z BETONOM C 25/30.</t>
  </si>
  <si>
    <t>DOBAVA IN MONTAŽA REBRASTE ARMATURE S 400 DO FI 12.</t>
  </si>
  <si>
    <t>DOBAVA IN MONTAŽA REBRASTE ARMATURE S 400 NAD FI 12.</t>
  </si>
  <si>
    <t>DOBAVA IN MONTAŽA ARMATURNIH MREŽ S 500.</t>
  </si>
  <si>
    <t xml:space="preserve">DOBAVA IN NAPRAVA VERTIKALNE HIDROIZOLACIJE OPEČNIH ZIDOV VIŠINE DO 50 CM Z ENIM SLOJEM PLASTOMER BITUMENSKIH TRAKOV NPR. IZOTEKT T4 S POLNIM VARJENJEM S PREDHODNIM HLADNIM BIT. PREMAZOM NPR. IBITOL VKLJUČNO S PREDHODNO IZRAVNAVO OPEČNEGA ZIDU S CEMENTNO MALTO. </t>
  </si>
  <si>
    <t>DOBAVA IN NAPRAVA VERTIKALNE HIDROIZOLACIJE AB ZIDOV VIŠINE DO 50 CM.Z ENIM SLOJEM PLASTOMER BITUMENSKIH TRAKOV NPR. IZOTEKT T4 S POLNIM VARJENJEM S PREDHODNIM HLADNIM BIT. PREMAZOM NPR. IBITOL.</t>
  </si>
  <si>
    <t>DOBAVA IN VZIDAVA VERTIKALNIH PVC CEVI FI 110-125 MM V ZID ZA ZRAČNIKE IN ODDUŠNIKE.</t>
  </si>
  <si>
    <t xml:space="preserve">KV DELAVEC  </t>
  </si>
  <si>
    <t>DOBAVA IN MONTAŽA ŽE IZDELANE MERILNO ODJEMNE OMARE</t>
  </si>
  <si>
    <t>DOBAVA IN MONTAŽA IZDELANEGA ELEKTRIČNEGA RAZDELILNIKA ER-1</t>
  </si>
  <si>
    <t>DOBAVA IN MONTAŽA VODOVNEGA MATERIALA</t>
  </si>
  <si>
    <t>1.4</t>
  </si>
  <si>
    <t>DOBAVA IN MONTAŽA SVETILK KOMPLET Z ŽARNICAMI</t>
  </si>
  <si>
    <t>.1.5</t>
  </si>
  <si>
    <t>DOBAVA IN MONTAŽA OZEMLJILA</t>
  </si>
  <si>
    <t>1.6</t>
  </si>
  <si>
    <t>OSTALO</t>
  </si>
  <si>
    <t>Prestavitev obstoječega števeca delovne energije</t>
  </si>
  <si>
    <t>NV podnožje varovalk 1p 160A</t>
  </si>
  <si>
    <t>Prestavitev obstoječega omejevalnika toka</t>
  </si>
  <si>
    <t>NV varovalke 25A</t>
  </si>
  <si>
    <t>6</t>
  </si>
  <si>
    <t>PEN zbiralka na podnožju</t>
  </si>
  <si>
    <t>7</t>
  </si>
  <si>
    <t>Drobni in vezni material</t>
  </si>
  <si>
    <t>11</t>
  </si>
  <si>
    <t>1 fazni 10A instalacijski odklopnik C kategorije</t>
  </si>
  <si>
    <t>12</t>
  </si>
  <si>
    <t>1 fazni 16A avtomatski odklopnik C kategorije</t>
  </si>
  <si>
    <t>9</t>
  </si>
  <si>
    <t>24</t>
  </si>
  <si>
    <t>prenapetostni odvodnik razred I,II</t>
  </si>
  <si>
    <t>63</t>
  </si>
  <si>
    <t>drobni in vezni material</t>
  </si>
  <si>
    <t>320</t>
  </si>
  <si>
    <t>P/f žica 6mm2 (rumeno-zelena)</t>
  </si>
  <si>
    <t>20</t>
  </si>
  <si>
    <t>P/f žica 1,5mm2 (črna, modra, rumeno-zelena)</t>
  </si>
  <si>
    <t>600</t>
  </si>
  <si>
    <t>P/f žica 2,5mm2 (črna, modra, rumeno-zelena)</t>
  </si>
  <si>
    <t>290</t>
  </si>
  <si>
    <t>navadno stikalo-modulno za vgradnjo v podometno dozo</t>
  </si>
  <si>
    <t>navadno stikalo z lučko-modulno za vgradnjo v podometno dozo</t>
  </si>
  <si>
    <t>8</t>
  </si>
  <si>
    <t>navadno stikalo 16A z lučko-modulno za vgradnjo v podometno dozo</t>
  </si>
  <si>
    <t>šuko vtičnica - modulno za vgradnjo v podometno dozo</t>
  </si>
  <si>
    <t>podometna priključnica</t>
  </si>
  <si>
    <t>podometna doza fi 60</t>
  </si>
  <si>
    <t>27</t>
  </si>
  <si>
    <t>podometna doza in nosilec 3 modulna</t>
  </si>
  <si>
    <t>13</t>
  </si>
  <si>
    <t>podometna doza in nosilec 4 modulna</t>
  </si>
  <si>
    <t>14</t>
  </si>
  <si>
    <t>podometna doza in nosilec 6 modulna</t>
  </si>
  <si>
    <t>15</t>
  </si>
  <si>
    <t>okrasni pokrov 1 modulni</t>
  </si>
  <si>
    <t>16</t>
  </si>
  <si>
    <t>okrasni pokrov 2 modulni</t>
  </si>
  <si>
    <t>17</t>
  </si>
  <si>
    <t>okrasni pokrov 4 modulni</t>
  </si>
  <si>
    <t>18</t>
  </si>
  <si>
    <t>okrasni pokrov 6 modulni</t>
  </si>
  <si>
    <t>19</t>
  </si>
  <si>
    <t>nadometni IR senzor gibanja 180°</t>
  </si>
  <si>
    <t>priklopi raznih majhnih strojnih aparatov</t>
  </si>
  <si>
    <t>21</t>
  </si>
  <si>
    <t>1.5</t>
  </si>
  <si>
    <t>lovilni, odvodni vod Rf f 10</t>
  </si>
  <si>
    <t>22</t>
  </si>
  <si>
    <t>Rf ozemljitveni - vodnik trak 30x3,5mm</t>
  </si>
  <si>
    <t>50</t>
  </si>
  <si>
    <t>križna, merilna sponka</t>
  </si>
  <si>
    <t>meritve strelovodne zaščite</t>
  </si>
  <si>
    <t>pomoč zidarjev (vrtanje, štemanje, krpanje, …)</t>
  </si>
  <si>
    <t>OSTALO SKUPAJ</t>
  </si>
  <si>
    <t>ELEKTROINSTALACIJE</t>
  </si>
  <si>
    <t>DOBAVA IN PRITRDITEV PVC LETVIC NA OPAŽ PRED BETONIRANJEM ZA POSNETE ROBOVE IN ODKAPNIKE PRI AB KONSTRUKCIJAH.</t>
  </si>
  <si>
    <t>DOBAVA IN POLAGANJE TOPLOTNE IZOLACIJE EKSTRUDIRAN POLISTIREN XPS DEB. 6 CM NA BETONSKO STREHO.</t>
  </si>
  <si>
    <t>DOBAVA IN POLAGANJE SEKUNDARNE KRITINE KOT NPR. TYVEK NA STREHO.</t>
  </si>
  <si>
    <t>DOBAVA IN DVOJNO LETVANJE STREHE Z LESENIMI LETVAMI ZA KORČNO KRITINO; - VZDOLŽNE LETVE PREREZA 5X5 CM/100 CM (SMER KAP-SLEME), - PREČNE LETVE PREREZA 5X3 CM V RAZMAKU ZA KORČNO KRITINO. LETVE SO 1X ANTIGLJIVIČNO IN ANTIINSEKTICIDNO PREMAZANE.</t>
  </si>
  <si>
    <t>DOBAVA IN PRITRDITEV PVC PROTIMRČESNE  MREŽICE NA KAPU STREHE.</t>
  </si>
  <si>
    <t>NAPRAVA VODOTESNEGA PRIKLJUČKA PVC KANALIZACIJSKE CEVI DN 150 MM NA ZUNANJI JAŠEK.</t>
  </si>
  <si>
    <t>DOBAVA IN MONTAŽA ODTOČNIH STREŠNIH CEVI FI 10 CM KOMPLET Z OBJEMKAMI.</t>
  </si>
  <si>
    <t>DOBAVA IN MONTAŽA PRIKLJUČKA LEŽEČEGA STREŠNEGA ŽLEBA NA ODTOČNO STREŠNO CEV FI 10 CM.</t>
  </si>
  <si>
    <t>DOBAVA IN MONTAŽA PRIKLJUČKA ŽLOTE NA ODTOČNO STREŠNO CEV FI 10 CM.</t>
  </si>
  <si>
    <t>DOBAVA IN MONTAŽA ZIDNE OBROBE R.Š. 60-70 CM.</t>
  </si>
  <si>
    <t>DOBAVA IN MONTAŽA VARNOSTNIH PRELIVOV FI 10 CM, DOLŽINE DO 100 CM IZ JEKLENE  POCINKANE BARVANE PLOČEVINE. V CENI JE ZAJETI TUDI PREBOJ SKOZI ATIKO VKLJUČNO Z OBDELAVO.</t>
  </si>
  <si>
    <t>DOBAVA IN POKRIVANJE ENOKAPNE STREHE Z OPEČNO KORČNO KRITINO, S PRITRJEVANJEM S KLJUKICAMI NA ŽE PREJ POSTAVLJENE LESENE LETVE.</t>
  </si>
  <si>
    <t>FIKSNA LESENA ZASTEKLITEV V OBLIKI KRIŽA (SIBIRSKI MACESEN) FIKSNO OKNO ŠIRINE 20 CM, VIŠINE 240 CM, PARAPET 0 CM, +2X STRANSKI ZASTEKLITVI DOLŽINE 60 CM IN VIŠINE 20 CM, 160 CM OD TAL. ZASTEKLITEV Z VITRAŽNIM STEKLOM. LES GLOBINSKO IMPREGNIRAN IN ZAŠČITEN Z LAZURO IZ STANDARDNE PALETE PROIZVAJALCA (kot npr. bor iz palete Sadolin).</t>
  </si>
  <si>
    <t>DOBAVA IN OBLOGA NOTRANJEGA TLAKA V SANITARIJAH S TALNIMI KERAMIČNIMI PLOŠČICAMI, I. KVALITETE, NA VODOTESNO LEPILO, S FUGIRANJEM Z VODOTESNO FUGIRNO MASO.</t>
  </si>
  <si>
    <t>DOBAVA IN OBLOGA FINO OMETANIH STEN V SANITARIJAH S STENSKIMI KERAMIČNIMI PLOŠČICAMI I. KVALITETE NA VODOTESNO LEPILO, S FUGIRANJEM Z VODOTESNO FUGIRNO MASO VKLJUČNO S PVC VOGALNIMI IN ZAKLJUČNIMI LETVICAMI "RONDEC". OBLOGA DO VIŠINE 210 CM.</t>
  </si>
  <si>
    <t>OSNOVNI PREMAZ IN 2X SLIKANJE ŽE IZRAVNANIH NOTRANJIH STEN Z NAVADNO BARVO KOT NPR. JUPOL. BARVNI ODTENEK PO IZBORU ARHITEKTA IN NAROČNIKA.</t>
  </si>
  <si>
    <t>OSNOVNI PREMAZ IN 2X SLIKANJE ŽE IZRAVNANIH NOTRANJIH RAVNIH IN POŠEVNIH STROPOV Z NAVADNO BARVO KOT NPR. JUPOL. BARVNI ODTENEK PO IZBORU ARHITEKTA IN NAROČNIKA.</t>
  </si>
  <si>
    <t>kpl</t>
  </si>
  <si>
    <t>Odklop prostozračnega NN kabla, odstranitev obstoječega droga N9, postavitev droga v že pripravljen temelj in ponovno obešanje prostozračnega kabla na drog.</t>
  </si>
  <si>
    <r>
      <t xml:space="preserve">Izdelava betonskega temelja iz betonske cevi dim.. </t>
    </r>
    <r>
      <rPr>
        <sz val="9"/>
        <rFont val="Symbol"/>
        <family val="1"/>
        <charset val="2"/>
      </rPr>
      <t>f</t>
    </r>
    <r>
      <rPr>
        <sz val="9"/>
        <rFont val="Arial"/>
        <family val="2"/>
        <charset val="238"/>
      </rPr>
      <t>50x160cm, obbetonirane s cca 0,7m3 betona.</t>
    </r>
  </si>
  <si>
    <t>Pripravljalna in zaključna dela ter manipulativni stroški.</t>
  </si>
  <si>
    <t>Zarisovanje napeljave vodovoda po stenah in izdelava utorov in prebojev za instalacije vodovoda.</t>
  </si>
  <si>
    <t>Enako, razen DN 20.</t>
  </si>
  <si>
    <t>Cevovodi iz PE cevi za pitno vodo zunanjega premera 20 mm, z vsemi fitingi kolen, odcepov in navojnimi priključki za priključitev porabnikov vode, komplet z zaščito iz žlebakov ustreznega premera.</t>
  </si>
  <si>
    <t>Enako, razen premera 25 mm.</t>
  </si>
  <si>
    <t>Krogelna pipa, z navojnim priključkom, PN 16, ohišje iz prešane medenine, z ročico, DN 20.</t>
  </si>
  <si>
    <t>Dezinfekcija in spiranje cevovodov za vodo, z vodo, dezinfekcijsko sredstvo klor.</t>
  </si>
  <si>
    <t>Cevovodi za odpadno vodo iz trdega PVC, z natičnimi obojkami DIN 19531, DN 32, tesnjeno s tesnilnim obročkom, polaganje v poslopjih.</t>
  </si>
  <si>
    <t>Enako, razen DN 75.</t>
  </si>
  <si>
    <t>Enako, razen DN 50.</t>
  </si>
  <si>
    <t>Enako, razen DN 100.</t>
  </si>
  <si>
    <t>Spojnik za odtočne cevi iz trdega PVC DIN 19531,-kot koleno, 87°, DN 100.</t>
  </si>
  <si>
    <t>Enako, razen 45°, DN 100.</t>
  </si>
  <si>
    <t>Spojnik za odtočne cevi iz trdega PVC DIN 19531,-kot koleno, 87°, DN 50.</t>
  </si>
  <si>
    <t>Enako, razen 45°,DN 50.</t>
  </si>
  <si>
    <t>Enako, razen 87°, DN 32.</t>
  </si>
  <si>
    <t>Enako, razen 45°, DN 32.</t>
  </si>
  <si>
    <t>Spojnik za odtočne cevi iz trdega PVC DIN 19531,-kot enojni odcep, 45°, DN 50x50.</t>
  </si>
  <si>
    <t>Spojnik za odtočne cevi iz trdega PVC DIN 19531,-kot reducirni kos, DN 100x50.</t>
  </si>
  <si>
    <t>Strešna ventilacijska kapa iz nerjaveče pločevine, za montažo na cev z obojko iz trdega PVC, DN 100.</t>
  </si>
  <si>
    <t>Podometni ventil, z navojnim priključkom DN15, iz medenine, s pokromanim ročajem in rozeto.</t>
  </si>
  <si>
    <t>Umivalnik iz sanitarne keramike, npr. proizv. DOLOMITE tip PERLA, širina umivalnika 500x355, barvni odtenek bel. Pritrditev z vijaki.</t>
  </si>
  <si>
    <t>,</t>
  </si>
  <si>
    <t>Iztočni ventil DN 15, proizv.  iz medenine, s pokromano površino, s pokromanim ročajem, z navojem za gibko cev R 3/4.</t>
  </si>
  <si>
    <t>Strešna kapa DN 100.</t>
  </si>
  <si>
    <t>Izdelava PID dokumentacije v treh izvodih.</t>
  </si>
  <si>
    <t>Enoročna stoječa armatura za pomivalno korito za pretočni bojler, proizv. ……, s pokromano površino. Vključno s kotnimi ventili.</t>
  </si>
  <si>
    <t>Hladilna naprava za hlajenje in ogrevanje, komplet z zunanjo enoto in dvema notranjima enotama, stenske in kasetne izvedbe, s cevno povezavo plinaste in tekoče povezave hladilnega sredstva ter električno in krmilno povezavo in daljinskim nastavljalnikom. Podatki za napravo: Qh=2,5 kW, Qg=3,4 kW, P=1130 W, U=220V. Primerna: ZUNANJA ENOTA CU-E9PKE komplet s konzolami, NOTRANJA ENOTA CS-E9PKEW komplet z zagonom, atestno dokumentacijo ter navodili. Razdalja med zunanjo in notranjo enoto do 6 m. Zagon pooblaščenega serviserja in podučitev ravnanja z napravo.</t>
  </si>
  <si>
    <t>Cevovodi za odpadno vodo iz trdega PVC, z natičnimi obojkami DIN 19531, DN 32, tesnjeno s tesnilnim obročkom, polaganje v poslopjih. Vključno s fazonskimi kosi. Vključno pritrditev cevi.</t>
  </si>
  <si>
    <t>Električni  radiator toplotne moči 800 W, komplet z regulacijo za nastavitev temperature prostora, (zaščitna in delovna temperatura) priključna napetost 220 V. Primeren BEHA P8, proizvod …. Po potrditvi investitorja.</t>
  </si>
  <si>
    <t>Električni  radiator toplotne moči 600 W, komplet z regulacijo za nastavitev temperature prostora, (zaščitna in delovna temperatura), priključna napetost 220 V. Primeren BEHA P6, proizvod …. Po potrditvi investitorja.</t>
  </si>
  <si>
    <t>Okrogli zračni kanali iz spiralno robljenih cevi, izdelani iz jeklene pocinkane pločevine, komplet z oblikovnimi kosi, pritrdilnim, spojnim in tesnilnim materialom, premer 100 mm.</t>
  </si>
  <si>
    <t>Enako, razen premer 125 mm.</t>
  </si>
  <si>
    <t>Enako, razen premer 150 mm.</t>
  </si>
  <si>
    <t>Strešna kapa DN 100 iz nerjaveča pločevine.</t>
  </si>
  <si>
    <t>Izdelava prebojev v steno od 10 do 20 cm.</t>
  </si>
  <si>
    <t>PID dokumentacija v treh izvodih.</t>
  </si>
  <si>
    <t>Pripravljalna dela, zarisovanje, poskusno obratovanje in zaključna dela.</t>
  </si>
  <si>
    <t>Navrtni oklep DN 25 s podzemnim ventilom DN 25 teleskopsko vreteno in cestno kapo.</t>
  </si>
  <si>
    <t>PEHD cevi PE 80 PN 12 DN 20 zunanjega premera 25 mm s certifikatom za pitno vodo.</t>
  </si>
  <si>
    <t>Krogelna pipa z navojem DN 20 NP 16.</t>
  </si>
  <si>
    <t>Protipovratni ventil, z navojnim priključkom, PN 16, ohišje iz prešane medenine, kovinsko tesnilo, DN 20.</t>
  </si>
  <si>
    <t>Vodomer turbinski, proizv. Po izbiri koncesionarja, mokre izvedbe za vodo do 40°C, za vodoravno vgradnjo, z navojnim priključkom, vključno priključne vijačne zveze, DN 20 ter nadgradnjo za radijski prenos podatka porabe.</t>
  </si>
  <si>
    <t>Lovilnik nesnage, ohišje iz sive litine, poševne oblike, s prirobničnim priključkom, PN 16, DN 20.</t>
  </si>
  <si>
    <t>Geodetski posnetek vodovoda.</t>
  </si>
  <si>
    <t>Zakoličba trase za zunaji vodovod.</t>
  </si>
  <si>
    <t>Rezanje obstoječega asfalta.</t>
  </si>
  <si>
    <t>Ročni izkop jarka.</t>
  </si>
  <si>
    <t>Planiranje dna jarka.</t>
  </si>
  <si>
    <t>Zasipavanje jarka s tamponom ter utrjevanje z nabijanjem v jarku širine 60 cm debeline do 30 cm.</t>
  </si>
  <si>
    <t>Ročni zasip jarka.</t>
  </si>
  <si>
    <t>Obbetoniranje krivin, odcepov, podstavkov z betonom C25/30.</t>
  </si>
  <si>
    <t>Odvoz odvečnega materiala.</t>
  </si>
  <si>
    <t>Prometna signalizacija za čas gradnje pločnika.</t>
  </si>
  <si>
    <t>Vodomerni jašek notranje mere 100x100x120 cm, komplet s pokrovom velikosti 60x60 cm za promet. Jašek izdelan iz betona stene debeline 15 cm, armiran z armaturno mrežo ter ojačan z vogalniki iz rebrastega železa premera 12 mm, komplet z opažem.</t>
  </si>
  <si>
    <t>Izdelava kanalizacije iz PVC cevi  DN 50 vgrajenih na podložno plast iz cementnega betona C12/15 in zasute s tamponom (priklop odtoka iz lijaka).</t>
  </si>
  <si>
    <t>ROČNO PLANIRANJE DNA JARKOV IN JAM ZA KANALIZACIJO Z UTRJEVANJEM.</t>
  </si>
  <si>
    <t>Rušenje obstoječih podpornih zidov (zidova ob vhodni klančini ter zid na JV strani obst. pokopališča) z nakladanjem in odvozom v trajno deponijo.</t>
  </si>
  <si>
    <t>Odstranitev dveh obstoječih stebrov ob vhodni rampi, odvoz v začasno deponijo ter ponovna vgradnja na novi lokaciji (ob novem stopnišču), vključno z izkopom, obbetoniranjem, zasipom in vsemi pomožnimi deli.</t>
  </si>
  <si>
    <t>Široki izkopi težke zemljine z nakladanjem in odvozom na začasno deponijo (upoštevan je tudi izkop za obložna zidova 6 in 7).</t>
  </si>
  <si>
    <t>Izkopi težke zemljine za izvedbo zidov 1,2,3,4,5 in stopnic, nakladanje in odvoz na začasno deponijo.</t>
  </si>
  <si>
    <t>Dobava humusa in humuziranje brežin brez valjanja (deb. min. 15 cm).</t>
  </si>
  <si>
    <t>Zasip za zidovi z materialom iz izkopov.</t>
  </si>
  <si>
    <t>Zasip kanalizacije z materialom od izkopov.</t>
  </si>
  <si>
    <t>Odvoz ostanka težke zemljine iz začasne gradbiščne deponije v trajno deponijo vključno z plačilom vseh taks.</t>
  </si>
  <si>
    <t>Izdelava nevezane nosilne plasti enakomerno zrnatega drobljenca 0/32 iz kamnine v debelini 25-30 cm.</t>
  </si>
  <si>
    <t>Izdelava nosilno obrabno-zaporne plasti bitumenskega betona (BNOP) AC 11 surf B70/100 A4 v debelini 6.0 cm (asfalt dostopne poti).</t>
  </si>
  <si>
    <t>Izdelava obrabno-zaporne plasti bitumenskega betona AC 8 surf B70/100 A5  v debelini 4.0 cm (asfalt pločnika).</t>
  </si>
  <si>
    <t>Izdelava obrabno-zaporne plasti bitumenskega betona AC 8 surf B70/100 A5  v debelini 3.0 cm (rob vozišča obstoječe ceste).</t>
  </si>
  <si>
    <t>Nasip prodca granulacije 0-4mm (bele barve) v debelini 3 cm na enakomerno zrnati plasti drobljenca 0/32, debeline 30 cm, položenega na polipropilensko polst 300g/m2.</t>
  </si>
  <si>
    <t>Nasip sejanega peska granulacije 0-8mm v debelini 3 cm na enakomerno zrnati plasti drobljenca 0/32, debeline 30 cm, položenega na polipropilensko polst 300g/m2 (AB plošča v obliki elipse).</t>
  </si>
  <si>
    <t>Nabava in vgradnja filterske polipropilenske polsti 300 g/m2.</t>
  </si>
  <si>
    <t>Dobava in vgradnja kovinske obrobe (kovinski robnik) višine 60 cm iz pocinkanega jekla skupaj s pritrdilnimi elementi za razmejitev peščenih površin in zelenice.</t>
  </si>
  <si>
    <t>Dobava in vgradnja drenažnih  cevi  fi 100mm položene na podlogo iz cementnega betona C12/15 in zasute z enozrnatim drenažnim materialom.</t>
  </si>
  <si>
    <t>Dobava in vgradnja drenažnih  cevi  fi 100mm položene na podlogo iz cementnega betona C12/15 in obbetonirane z drenažnim betonom.</t>
  </si>
  <si>
    <t>Dobava in vgradnja drenažnih cevi  fi 150mm položene na podlogo iz cementnega betona C12/15 in zasute z enozrnatim drenažnim materialom.</t>
  </si>
  <si>
    <t>Dobava in vgradnja drenažno kanalizacijskih cevi  fi 150mm položene na podlogo iz cementnega betona C12/15 in zasute z enozrnatim drenažnim materialom.</t>
  </si>
  <si>
    <t xml:space="preserve">Izdelava jaška iz cementnega betona krožnega prereza fi 60cm, globine do 2.0 m. </t>
  </si>
  <si>
    <t xml:space="preserve">Izdelava jaška iz cementnega betona krožnega prereza fi 80 cm, globine do 2.50 m. </t>
  </si>
  <si>
    <t>Nabava in vgradnja PVC jaška krožnega prereza fi 60 cm, globine do 2.50 m - fek.kan..</t>
  </si>
  <si>
    <t>Nabava in vgradnja PVC jaška krožnega prereza fi 80 cm, globine do 2.50 m - fek.kan..</t>
  </si>
  <si>
    <t xml:space="preserve">Nabava in montaža linijske kinete z rešetko svetle širine 15 cm kot npr. tip ACO DRAIN MULTILINE V150 š=13,5 cm h=21-23cm. </t>
  </si>
  <si>
    <t>Nabava in vgradnja drenažne folije (npr. ENKADRAIN) za steno novega obložnega zidu z vsemi pomožnimi deli.</t>
  </si>
  <si>
    <t>Nabava in polaganje granitnih kock dim.10/10/10cm na podložni beton C12/15 deb.10cm (1 kocka v širino) kot obroba betonske elipsaste ploščadi, vključno s podložnim betonom in fugiranjem.</t>
  </si>
  <si>
    <t>Nabava in polaganje granitnih kock dim.10/10/10cm na podložni beton C12/15 deb.10cm (4 oz. 2 kocke v širino) - vzdolžna šrafura po sredini oz. po robu dostopne poti, vključno s podložnim betonom in fugiranjem.</t>
  </si>
  <si>
    <t>Izdelava enostranskega vezanega opaža za ravne temelje AB obložnega zidu 6, 7 (ob obstoječem zidu).</t>
  </si>
  <si>
    <t>Izdelava enostranskega vezanega opaža za AB ploščo elokoškega otoka in AB ploščo elipsaste ploščadi.</t>
  </si>
  <si>
    <t>Izdelava enostranskega vezanega opaža za AB obložni zid 6, 7 (ob obstoječem zidu).</t>
  </si>
  <si>
    <t>Izdelava dvostranskega vezanega opaža za ravne zidove višine do 2.78 m.</t>
  </si>
  <si>
    <t xml:space="preserve">Dobava in vgrajevanje moznikov dolžine 50 cm iz armaturnih palic RA fi 20 mm. </t>
  </si>
  <si>
    <t>Priprava in vgraditev mešanice navadnega cementnega betona C12/15 v prerez do 0,15m3/m2 - podložni beton pod zidovi, stopnicami, AB klopmi, AB nišami.</t>
  </si>
  <si>
    <t xml:space="preserve">Priprava in vgraditev mešanice ojačanega cementnega betona C25/30; XC4; PV-II v prerez do 0,15m3/m2 (metličena površina) - AB plošča ekološkega otoka. </t>
  </si>
  <si>
    <t xml:space="preserve">Priprava in vgraditev mešanice ojačanega cementnega betona C25/30; XC4; PV-II v prerez nad 0,5m3/m2 - AB stopnice. </t>
  </si>
  <si>
    <t xml:space="preserve">Priprava in vgraditev mešanice ojačanega cementnega betona C25/30; XC4; PV-II v prerez nad 0,5m3/m2 - temelji zidu. </t>
  </si>
  <si>
    <t>Priprava in vgraditev mešanice ojačanega cementnega betona C25/30; XC4; PV-II v prerez nad 0,5m3/m2 - trup zidu.</t>
  </si>
  <si>
    <t>Obdelava sveže površine z metlo (betonska plošča ekološkega otoka, pohodne površine stopnic) tako da se doseže protizdrsno odpornost razreda A oz. R-12.</t>
  </si>
  <si>
    <t>Dobava in vgradnja peskanih betonskih plošč dimenzij 120x60cm, debeline 12 cm na podložnem betonu d = 15 cm, polaganje v pesek oz. zelenico. Plošče so pohodne zato je potrebno brušenje ali peskanje ali štokanje,…tako da se doseže protizdrsno odpornost razreda A oz. R-12, vključno s podložnim betonom (po detajlu arhitekta).</t>
  </si>
  <si>
    <t>Dobava in vgradnja (lepljenje) peskanih betonskih plošč dimenzij 70x70cm, debeline 12cm, polaganje na AB obložni zid 6 in obstoječi (delno porušen) zid, z vsemi pomožnimi deli (fugiranje, kitanje in sanacija zaključnega ometa poškodovanega obst. zidu,...) (po detajlu arhitekta).</t>
  </si>
  <si>
    <t>Dobava in vgradnja (lepljenje) betonskih plošč dimenzij 70x35cm, debeline 12cm, polaganje na AB obložni zid 7, fugiranje (tam kjer ni betonskega venca) (po detajlu arhitekta).</t>
  </si>
  <si>
    <r>
      <t xml:space="preserve">Dobava in montaža </t>
    </r>
    <r>
      <rPr>
        <u/>
        <sz val="10"/>
        <rFont val="Arial"/>
        <family val="2"/>
        <charset val="238"/>
      </rPr>
      <t>kovinske varovalne ograje višine 0.8m</t>
    </r>
    <r>
      <rPr>
        <sz val="10"/>
        <rFont val="Arial"/>
        <family val="2"/>
        <charset val="238"/>
      </rPr>
      <t xml:space="preserve"> iz vertikalnih pravokotnih elementov (ploščato jeklo deb. 5mm, širine 40mm) in horizontalnih elementov (okrogle jeklene palice Φ14mm). Vertikalni elementi so na medsebojni razdalji 10cm in privarjeni na trak iz ploščatega jekla (debeline 5mm, širine 200mm). Vsi elementi so vroče cinkani ter prašno barvani -črna barva. Ograjo se s sidrnimi navojnimi palicami M16 pritrdi na zunanjo stran AB zidu. Ker niso vsi AB zidovi ravni, se predvideva izvedbo iz več odsekov. Vključno z vsemi pomožimi deli (po detajlu arhitekta).</t>
    </r>
  </si>
  <si>
    <r>
      <t xml:space="preserve">Dobava in montaža </t>
    </r>
    <r>
      <rPr>
        <u/>
        <sz val="10"/>
        <rFont val="Arial"/>
        <family val="2"/>
        <charset val="238"/>
      </rPr>
      <t>kovinske varovalne ograje višine 1.3m</t>
    </r>
    <r>
      <rPr>
        <sz val="10"/>
        <rFont val="Arial"/>
        <family val="2"/>
        <charset val="238"/>
      </rPr>
      <t xml:space="preserve"> iz vertikalnih pravokotnih elementov (ploščato jeklo deb. 5mm, širine 40mm) in horizontalnih elementov (okrogle jeklene palice Φ14mm). Vertikalni elementi so na medsebojni razdalji 10cm in privarjeni na trak iz ploščatega jekla (debeline 5mm, širine 200mm). Vsi elementi so vroče cinkani ter prašno barvani -črna barva. Ograjo se s sidrnimi navojnimi palicami M16 pritrdi na zunanjo stran AB zidu. Montaža ob odprtini prekinjenega AB zidu 3. Vključno z vsemi pomožimi deli (po detajlu arhitekta).</t>
    </r>
  </si>
  <si>
    <r>
      <t>Dobava in montaža  i</t>
    </r>
    <r>
      <rPr>
        <u/>
        <sz val="10"/>
        <rFont val="Arial"/>
        <family val="2"/>
        <charset val="238"/>
      </rPr>
      <t>nox varovalnega držala za stopnišče</t>
    </r>
    <r>
      <rPr>
        <sz val="10"/>
        <rFont val="Arial"/>
        <family val="2"/>
        <charset val="238"/>
      </rPr>
      <t xml:space="preserve"> iz inox cevi premera 40mm, deb.  sten 1.5mm in inox vrvi deb. 5mm. Višina držala je 1.0m, dolžina cca. 2.60m. Z vsemi pomožnimi deli (varjenje, površinska obdelava, pritrditev držala z vijaki v AB stopnice, pritrditev inox vrvi,...) (po detajlu arhitekta).</t>
    </r>
  </si>
  <si>
    <t>Izdelava AB korita ter dobava in vgradnja medeninaste pipe. Zunanja dimenzija korita: 1.00x0.50, višine 0.6m (vidni del 0.50m), z vsemi pomožnimi deli ter končno obdelavo z brušenjem betona (po detajlu arhitekta).</t>
  </si>
  <si>
    <t xml:space="preserve">ELEKTROMONTAŽNA DELA SKUPAJ </t>
  </si>
  <si>
    <t>ELEKTROMONTAŽNA DELA</t>
  </si>
  <si>
    <t>Izdelava peščene posteljice za polaganje cevi (100-150 mm) ter zasutje s peskom granulacije od 0-4 mm do debeline 10 cm nad cevjo.</t>
  </si>
  <si>
    <t>Zaščitna cev obstoječih instalacij s cevjo 10 cm komplet z obbetonažo.</t>
  </si>
  <si>
    <t>PLANIRANJE TERENA POD TEMELJNO PLOŠČO Z UTRJEVANJEM DO PREDPISANE ZBITOSTI.</t>
  </si>
  <si>
    <t>STROJNI ZASIP ZA AB TEMELJNO PLOŠČO Z KAMNITIM MATERIALOM V SLOJIH PRIMERNE DEBELINE S PLANIRANJEM IN UTRJEVANJEM.</t>
  </si>
  <si>
    <t>DOBAVA IN NAPRAVA HORIZONTALNE HIDROIZOLACIJE TLAKA Z ENIM SLOJEM PLASTOMER BITUMENSKIH TRAKOV NPR. IZOTEKT T4 S POLNIM VARJENJEM S PREDHODNIM HLADNIM BITUMENSKIM PREMAZOM NPR. IBITOL.</t>
  </si>
  <si>
    <t>DOBAVA IN IZDELAVA TANKOSLOJNE FASADE NA OPEČNE ALI BETONSKE FASADNE ZIDOVE V SLEDEČI SESTAVI: - LEPLJENJE FASADNIH PLOŠČ IZ STIROPORA DEB. 10 CM, - NANOS LEPILA NPR.BAUMIT KLEBESPACHTEL, POLAGANJE ARMATURNE MREŽICE IZ STEKLENIH VLAKEN NPR. BAUMIT TEXTILGLASGITTER IN IZRAVNAVA Z LEPILOM NPR. BAUMIT KLEBESPACHTEL, - PREMAZ Z EMULZIJO NPR. BAUMIT UNIVERSALGRUND, - NAPRAVA ZAKLJUČNEGA SLOJA FASADNEGA OMETA Z NPR. BAUMIT SILIKATPUTZ DEB. 2 MM. V CENI ZA ENOTO SO ZAJETI TUDI VSI POTREBNI NOSILNI, OJAČITVENI, ZAKLJUČNI, DILATACIJSKI PROFILI, PRITRDILNI MATERIAL IN OBDELAVA OKENSKIH IN VRATNIH ŠPALET S TOPLOTNO IZOLACIJO. BARVA PO IZBORU ARHITEKTA IN NAROČNIKA.</t>
  </si>
  <si>
    <t>DOBAVA IN POLAGANJE PVC KANALIZACIJSKIH CEVI DN 150 MM VKLJUČNO Z NAPRAVO BETONSKE POSTELJICE DEB. 10+DN/10 CM S POLNIM OBBETONIRANJEM CEVI V DEBELINI 10 CM, BETON C16/20 VKLJUČNO S FAZONSKIMI KOSI (KOLENA, REDUKCIJE,…).</t>
  </si>
  <si>
    <t>DOBAVA IN POKRITJE VRHA ATIKE Z JEKLENO POCINKANO BARVANO PLOČEVINO R.Š. 40 CM VKLJUČNO Z NOSILNO PLOČEVINO.</t>
  </si>
  <si>
    <t>DOBAVA IN POKRIVANJE AB RAVNE STREHE V SLEDEČI SESTAVI: HIDROIZOLACIJA SIKAPLAN 15 G TESNILNA FOLIJA, TOPLOTNA IZOLACIJA EKSTRUDIRAN POLISTIREN XPS DEB. 10 CM, SIKA VAP 0,3 TESNILNA PARNA ZAPORA. FOLIJA JE PREKLOPNO VARJENA Z VROČIM ZRAKOM IN MEHANSKO PRITRJENA NA PODLAGO. V CENI JE ZAJETI TUDI IZREZE ZA PREHODE INSTALACIJ.</t>
  </si>
  <si>
    <t>DOBAVA IN NAPRAVA OBSTENSKEGA VERTIKALNEGA ZAKLJUČKA R.Š. DO 50 CM V SLEDEČI SESTAVI: HIDROIZOLACIJA SIKAPLAN 15 G TESNILNA FOLIJA, TOPLOTNA IZOLACIJA EKSTRUDIRAN POLISTIREN XPS DEB. 5 CM, LOČILNI SLOJ POLIESTERSKI FILC 300 G. FOLIJA JE PREKLOPNO VARJENA Z VROČIM ZRAKOM IN MEHANSKO PRITRJENA NA PODLAGO. OBSTENSKI ZAKLJUČEK NA AB ATIKO.</t>
  </si>
  <si>
    <t>DOBAVA IN MONTAŽA STREŠNE SVETLOBNE KUPOLE DIM. 110X110 CM VKLJUČNO Z ORIGINAL STREŠNO OBROBO.</t>
  </si>
  <si>
    <t>OZNAKA O1 - ENOKRILNO LESENO (SIBIRSKI MACESEN) OKNO DIM. 90/90 CM, PARAPET 100 CM. KOVINSKO OKOVJE S SATIN ALU GARNITURO ZA ODPIRANJE. ZASTEKLITEV Z DVOSLOJNIM FLOAT STEKLOM - TERMOPAN k=1.1W/m2K. LES GLOBINSKO IMPREGNIRAN IN ZAŠČITEN Z LAZURO IZ STANDARDNE PALETE PROIZVAJALCA (kot npr. bor iz palete Sadolin).</t>
  </si>
  <si>
    <t>OZNAKA O2 - FIKSNO LESENO (SIBIRSKI MACESEN) OKNO DIM. 30/160 CM, PARAPET 60 CM. KOVINSKO OKOVJE S SATIN ALU GARNITURO ZA ODPIRANJE. ZASTEKLITEV Z DVOSLOJNIM FLOAT STEKLOM - TERMOPAN k=1.1W/m2K. LES GLOBINSKO IMPREGNIRAN IN ZAŠČITEN Z LAZURO IZ STANDARDNE PALETE PROIZVAJALCA (kot npr. bor iz palete Sadolin).</t>
  </si>
  <si>
    <t>OZNAKA V1 - ZUNANJA VHODNA STENA DIM. 260/220 CM, V STENI 1X DVOKRILNA EKSCENTRIČNA LESENA VRATA (SIBIRSKI MACESEN) DIM. 100+60/220 CM KOVINSKO OKOVJE S SATIN ALU GARNITURO ZA ODPIRANJE, CILINDRIČNA KLJUČAVNICA, SISTEMSKI KLJUČ, TRITOČKOVNO NASADILO IN 1X FIKSNI DEL DIM. 100/220 CM, 2X FIKSNA ZASTEKLITEV DIM. 20/190 CM (1X V VRATNEM KRILU IN 1X V FIKSNI ZASTEKLITVI). LES GLOBINSKO IMPREGNIRAN IN ZAŠČITEN Z LAZURO IZ STANDARDNE PALETE PROIZVAJALCA (kot npr. bor iz palete Sadolin). VRATA V VEŽICO.</t>
  </si>
  <si>
    <t>OZNAKA V2 - ZUNANJA VHODNA POLNA ENOKRILNA LESENA VRATA Z NADSVETLOBO (SIBIRSKI MACESEN) DIM. 70/210+50 CM. KOVINSKO OKOVJE S SATIN ALU GARNITURO ZA ODPIRANJE. CILINDRIČNA KLJUČAVNICA,  SISTEMSKI KLJUČ, TRITOČKOVNO NASADILO. LES GLOBINSKO IMPREGNIRAN IN ZAŠČITEN Z LAZURO IZ STANDARDNE PALETE PROIZVAJALCA (kot npr. bor iz palete Sadolin).</t>
  </si>
  <si>
    <t>OZNAKA V2 - ZUNANJA VHODNA DRSNA POLNA ENOKRILNA LESENA VRATA Z NADSVETLOBO (SIBIRSKI MACESEN) DIM. 70/210+50 CM. KOVINSKO OKOVJE S SATIN ALU GARNITURO ZA ODPIRANJE.  CILINDRIČNA KLJUČAVNICA,  SISTEMSKI KLJUČ, TRITOČKOVNO NASADILO. LES GLOBINSKO IMPREGNIRAN IN ZAŠČITEN Z LAZURO IZ STANDARDNE PALETE PROIZVAJALCA (kot npr. bor iz palete Sadolin).</t>
  </si>
  <si>
    <t>OZNAKA V3 - ZUNANJA VHODNA POLNA ENOKRILNA LESENA VRATA Z NADSVETLOBO (SIBIRSKI MACESEN) DIM. 90/210+50 CM. KOVINSKO OKOVJE S SATIN ALU GARNITURO ZA ODPIRANJE. CILINDRIČNA KLJUČAVNICA,  SISTEMSKI KLJUČ, TRITOČKOVNO NASADILO. LES GLOBINSKO IMPREGNIRAN IN ZAŠČITEN Z LAZURO IZ STANDARDNE PALETE PROIZVAJALCA (kot npr. bor iz palete Sadolin)</t>
  </si>
  <si>
    <t>OZNAKA V4 - ZUNANJA VHODNA POLNA ENOKRILNA LESENA VRATA Z NADSVETLOBO (SIBIRSKI MACESEN) DIM. 80/210+50 CM. KOVINSKO OKOVJE S SATIN ALU GARNITURO ZA ODPIRANJE. CILINDRIČNA KLJUČAVNICA,  SISTEMSKI KLJUČ, TRITOČKOVNO NASADILO. LES GLOBINSKO IMPREGNIRAN IN ZAŠČITEN Z LAZURO IZ STANDARDNE PALETE PROIZVAJALCA (kot npr. bor iz palete Sadolin).</t>
  </si>
  <si>
    <t>ZUNANJA UREDITEV</t>
  </si>
  <si>
    <t>Izkopi težke zemljine za izvedbo kanalizacije širine do 1.0 m in globine do 1.0 m, nakladanje in odvoz na začasno deponijo.</t>
  </si>
  <si>
    <t>Izdelava s cementom stabilizirane nosilne plasti prodca v debelini do 15 cm (rob vozišča obstoječe ceste).</t>
  </si>
  <si>
    <t>Dobava in vgradnja ločilnega traku - globinsko impregnirane lesene letve, deb. 2.5cm, širine, 25cm.</t>
  </si>
  <si>
    <t>Izdelava dvostranskega vezanega opaža za ravne temelje AB zidov, stopnic.</t>
  </si>
  <si>
    <t>Doplačilo za izvedbo opaža vidnega betona sten zidov.</t>
  </si>
  <si>
    <t>Polaganje ozemljitev z valjancom Rf 20 x 3,5 mm.</t>
  </si>
  <si>
    <t>Nadzor s strani distribucije.</t>
  </si>
  <si>
    <r>
      <t xml:space="preserve">Strojni in deloma ročni izkop kabelskega kanala  v terenu  III. do IV. ktg. dim. 0,4x1,0 m, izdelava posteljice z nabitim peskom granulacije 3-7 mm ali mivko v debelini 10 cm, polaganje 1 x stigmaflex cevi </t>
    </r>
    <r>
      <rPr>
        <sz val="9"/>
        <rFont val="Symbol"/>
        <family val="1"/>
        <charset val="2"/>
      </rPr>
      <t>f</t>
    </r>
    <r>
      <rPr>
        <sz val="9"/>
        <rFont val="Arial"/>
        <family val="2"/>
        <charset val="238"/>
      </rPr>
      <t>110 m, zasipanje s peskom granulacije 3-7 mm v sloju 10 cm z nabijanjem, zasip z izkopanim materialom ter nabijanje po slojih 20 cm, polaganje ozemljilnega valjanca, polaganje PVC opozorilnega traku, odvoz odvečnega materiala ter urejanje okolice.</t>
    </r>
  </si>
  <si>
    <r>
      <t xml:space="preserve">Izdelava tipskega manipulativnega betonskega kabelskega jaška, dim.. </t>
    </r>
    <r>
      <rPr>
        <sz val="9"/>
        <rFont val="Symbol"/>
        <family val="1"/>
        <charset val="2"/>
      </rPr>
      <t>f</t>
    </r>
    <r>
      <rPr>
        <sz val="9"/>
        <rFont val="Arial"/>
        <family val="2"/>
        <charset val="238"/>
      </rPr>
      <t>40x100cm, z litoželeznim pokrovom za lahki promet z napisom ELEKTRIKA.</t>
    </r>
  </si>
  <si>
    <r>
      <t xml:space="preserve">Dobava in montaža stigmaflex cevi </t>
    </r>
    <r>
      <rPr>
        <sz val="9"/>
        <rFont val="Symbol"/>
        <family val="1"/>
        <charset val="2"/>
      </rPr>
      <t>f</t>
    </r>
    <r>
      <rPr>
        <sz val="9"/>
        <rFont val="Arial"/>
        <family val="2"/>
        <charset val="238"/>
      </rPr>
      <t xml:space="preserve"> 110 mm, komplet s spojnimi elementi, polaganje v že pripravljen jarek.</t>
    </r>
  </si>
  <si>
    <t>Ročni izkop obstoječega kabla obstoječe mrliške vežice in preusmeritev kabla v novo merilno odjemno omaro ter priklop kabla na novo merilno omaro.</t>
  </si>
  <si>
    <t>Polaganje rdečega PVC opozorilnega traku z napisom "POZOR ENERGETSKI KABEL" v izkopan kabelski jarek.</t>
  </si>
  <si>
    <t>Podometna kovinaska omarica iz RF pločevine, komplet z montažno ploščo, števčno ploščo, pregrado med merilnim in varovalčnim delom omare, okenci na vratih za odčitovanje porabe, ključavnico in s sledečo opremo:</t>
  </si>
  <si>
    <t>Podometni električni razdelilnik, iz umetne mase, 24 modulni (2x12), s PE in N zbiralko komplet s sledečo opremo:</t>
  </si>
  <si>
    <t>enofazno RCD stikalo na diferenčni tok 25/0,3A 1P</t>
  </si>
  <si>
    <t>Zaščitna instalacijska rebrasta cev za montažo v beton, premera 16mm, komplet z dozami in pritrdilnim materialom</t>
  </si>
  <si>
    <t>Svetilka za vežico, kot. npr. MTS 1-6052 1x18W TC-TEL IP65-nadgradna svetilka s povišano stopnjo zaščite, prahotesna, črne barve, z definiranim kotom snopa svetlobe 77°, ohišje odlitek iz litega aluminija premera 150 mm, s kristalnim varnostnim steklom, komplet s TC-TEL 18W 830-sijalko.</t>
  </si>
  <si>
    <t>Svetilka za shrambo, čajno kuhinjo in WC kot npr.: SWITCH MADE HUBI8 LED 35W IP65-nadgradna svetilka EXT06331povišane stopnje zaščite z LED virom svetlobe tople barve 3000K, temno sive barve, 270x270x90 mm, ohišje iz litega aluminija in opalna optika, komplet.</t>
  </si>
  <si>
    <t>Svetilka za WC nad ogledali kot npr.: SHAPE FULL AN2 2x23W TC IP44- nadgradna stenska svetilka s povišano stopnjo zaščite, ohišje sive barve in opalna optika, z navzgor in navzdol usmerjeno svetlobo, 608x116x105 mm, komplet s sijalko TC 23W.</t>
  </si>
  <si>
    <t>Svetilka za hodnik v vežici kot npr.: SWITCH MADE HUBI1 LED 12,5W IP65-nadgradna svetilka EXT06070 povišane stopnje zaščite z LED virom svetlobe tople barve 3000K, temno sive barve, Ø270x100 mm, ohišje iz litega aluminija in opalna optika, komplet.</t>
  </si>
  <si>
    <t>Svetilka za na stebrih, pred vežico in pred WCji kot npr.: SWITCH MADE S-TUBE LED 11W IP65-nadgradna svetilka s povišano stopnjo zaščite z LED virom svetlobe tople barve 3000K, ohišje iz tlačno litega aluminija sive barve in proti udarcem IK09 odporno varnostno steklo, pretvornik že vgrajen, Ø95x168 mm, komplet.</t>
  </si>
  <si>
    <t>Večna lučka v niši kot npr.: MTS 1-2432 LED 4,3W IP65-stoječa svetilka s povišano stopnjo zaščite, z LED virom svetlobe tople barve 3000K, liti aluminij črne barve in na vandalizem odporno steklo, 120x120x135 mm, pretvornik že vgrajen, komplet.</t>
  </si>
  <si>
    <t>Vgradne svetilke za v zid za osvetlitev poti kot npr.: TAL GREGORY H LED 3W IP65-vgradna stenska svetilka s povišano stopnjo zaščite in LED virom svetlobe tople barve 3000K, pretvornik že vgrajen, ohišje odlitek iz tlačno litega aluminija, prašno lakiran v antracitno sivi barvi, z zasenčenim virom svetlobe, Powerled, komplet z ohišjem za v beton.</t>
  </si>
  <si>
    <t>izvedba spojev strelovoda na kovinske mase-ograje, cevi, ipd.</t>
  </si>
  <si>
    <t>Meritve električnih instalacij - kratkostične zanke, okvarne zanke, delovanja zaščite</t>
  </si>
  <si>
    <t>Enako, razen 87°, DN 100x50.</t>
  </si>
  <si>
    <t>Talni odtok iz plastike, s sifonom, iztok 3°, priključek DN 50, rešetka iz nerjavnega jekla. Nazivne mere okvirja rešetke 100x100 mm.</t>
  </si>
  <si>
    <t xml:space="preserve">Oprijemalo za invalide, za montažo ob WC školjki, proizv./tip DOLOMITE ATLANTIS S1, cev in stenski nosilec iz nerjavnega jekla, s poliamidno prevleko, pritrditev v steno, fiksno, z možnostjo preklopa. </t>
  </si>
  <si>
    <t>Pretočni bojler za spodno montažo volumna 5 l, komplet s priključnim materialom, povezovalne fleksibilne cevi, varnostno nepovratna loputa.</t>
  </si>
  <si>
    <t>Primeren sistem npr. Panasonic</t>
  </si>
  <si>
    <t>Cevni ventilator za odvod zraka komplet z regulatorjem za nastavitev hitrosti vrtenja kapacitete 300 m3/h, tlačno razliko 20 Pa, električna moč 30 W, električna napetost 230 V, šumnost do 46 dB.</t>
  </si>
  <si>
    <t>Ventilator za odvod zraka komplet z regulatorjem za nastavitev hitrosti vrtenja kapacitete 80 m3/h, tlačno razliko 80 Pa, električna moč 24 W, električna napetost 230 V.</t>
  </si>
  <si>
    <t>Rešetka za prehod zraka med prostori za vgradnjo v vrata, izdelana iz vlečenih Al profilov, barva po izbiri projektanta, BxH=325x125 mm.</t>
  </si>
  <si>
    <t>Priključitev na obstoječi vodovod DN 125, zapiranje sekcijskih ventilov, praznenje cevovoda DN 125 ter priključitev novega cevovoda DN 25.</t>
  </si>
  <si>
    <t>9.0</t>
  </si>
  <si>
    <t>Strojni izkop jarka širine 0,6 m, globine 1,2 m, zemljišče v IV in V kategoriji.</t>
  </si>
  <si>
    <t>GRADBENA - OBRTNIŠKA DELA</t>
  </si>
  <si>
    <t xml:space="preserve">ELEKTROINSTALACIJE - ELEKTRO PRIKLJUČEK </t>
  </si>
  <si>
    <t>ELEKTROINSTALACIJE - ELEKTRO PRIKLJUČEK</t>
  </si>
  <si>
    <t>DOBAVA IN VGRAJEVANJE BETONA C 25/30 V ARMIRANO BETONSKO TEMELJNO PLOŠČO DEB. 25 CM, Z ZAGLADITVIJO ZGORNJE POVRŠINE ZA POLAGANJE HORIZONTALNE HIDROIZOLACIJE.</t>
  </si>
  <si>
    <t>IZDELAVA BETONSKEGA TLAKA IZ BETONA C25/30; XC4; XD3; XF4; PV-II V DEBELINI 14 CM Z DODATKOM TEMNEGA PIGMENTA ZA POTEMNITEV TLAKA, ZAGLADITEV POVRŠINE Z GLADILCI, PESKANJE POVRŠINE, DA JE DOSEŽENA PROTIZDRSNA ODPORNOST RAZREDA A OZ. R-12.</t>
  </si>
  <si>
    <t>Izdelava betonskega tlaka iz betona C25/30; XC4; XD3; XF4; PV-II v debelini 15 cm z dodatkom temnega pigmenta za potemnitev tlaka, kitanje s trajnoelastičnim kitom, peskanje betona, da je dosežena protizdrsna odpornost razreda A oz. R-12.</t>
  </si>
  <si>
    <r>
      <t xml:space="preserve">Izdelava </t>
    </r>
    <r>
      <rPr>
        <u/>
        <sz val="10"/>
        <rFont val="Arial"/>
        <family val="2"/>
        <charset val="238"/>
      </rPr>
      <t>monolitnih krožnih betonskih klopi naslednjih dimenzij: 2.50x0.50m višine 0.60m (vidni del 0.50m)</t>
    </r>
    <r>
      <rPr>
        <sz val="10"/>
        <rFont val="Arial"/>
        <family val="2"/>
        <charset val="238"/>
      </rPr>
      <t>. AB klopi so iz betona C25/30;C4;D3;F4;PVII, peskane ter armirane z rebrasto armaturo RA 400/500. Dostava in montaža na predvidene lokacije, ki so razvidne v gradbeni situaciji. Postavitev po detajlu arhitekta. Vključno z vsemi ostalimi pomožnimi deli (fugiranje,...).</t>
    </r>
  </si>
  <si>
    <r>
      <t xml:space="preserve">Izdelava </t>
    </r>
    <r>
      <rPr>
        <u/>
        <sz val="10"/>
        <rFont val="Arial"/>
        <family val="2"/>
        <charset val="238"/>
      </rPr>
      <t>monolitnih krožnih betonskih klopi dimenzij: 2.00x0.50m višine 0.60m (vidni del 0.50m)</t>
    </r>
    <r>
      <rPr>
        <sz val="10"/>
        <rFont val="Arial"/>
        <family val="2"/>
        <charset val="238"/>
      </rPr>
      <t>. AB klopi so iz betona C25/30;C4;D3;F4;PVII, peskane ter armirane z rebrasto armaturo RA 400/500. Dostava in montaža na predvidene lokacije, ki so razvidne v gradbeni situaciji. Postavitev po detajlu arhitekta. Vključno z vsemi ostalimi pomožnimi deli (fugiranje,...).</t>
    </r>
  </si>
  <si>
    <t>IZGRADNJA MRLIŠKE VEŽICE IN ŠIRITEV POKOPALIŠČA V LOKAVCU</t>
  </si>
  <si>
    <t>ZAKLJUČNO ČIŠČENJE PROSTOROV PO KONČANIH DELIH, VKLJUČNO Z VRATI, OKNI IN STENSKO KERAMIKO. OBRAČUNA SE 1X TLORISNA POVRŠINA NOTRANJIH PROSTOROV IN POVRŠINA POD NADSTREŠKOM.</t>
  </si>
  <si>
    <t>Vgrajevanje nasipov iz težke kamenine.</t>
  </si>
  <si>
    <t>Izdelava nosilne plasti bituminiziranega drobljenca  AC 16 base B50/70 A4 v debelini 4.0 cm  (rob vozišča obstoječe ceste).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</si>
</sst>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_-* #,##0.00\ _S_I_T_-;\-* #,##0.00\ _S_I_T_-;_-* &quot;-&quot;??\ _S_I_T_-;_-@_-"/>
    <numFmt numFmtId="165" formatCode="#,##0.00;\-#,##0.00"/>
    <numFmt numFmtId="166" formatCode="_(* #,##0.00_);_(* \(#,##0.00\);_(* \-??_);_(@_)"/>
    <numFmt numFmtId="167" formatCode="0.0"/>
    <numFmt numFmtId="168" formatCode="#,##0.00\ _€"/>
    <numFmt numFmtId="169" formatCode="_-* #,##0.00\ [$€]_-;\-* #,##0.00\ [$€]_-;_-* \-??\ [$€]_-;_-@_-"/>
    <numFmt numFmtId="170" formatCode="dd/mmm"/>
    <numFmt numFmtId="171" formatCode="0.000"/>
  </numFmts>
  <fonts count="70">
    <font>
      <sz val="10"/>
      <name val="Arial"/>
      <charset val="238"/>
    </font>
    <font>
      <sz val="11"/>
      <color theme="1"/>
      <name val="Calibri"/>
      <family val="2"/>
      <charset val="238"/>
      <scheme val="minor"/>
    </font>
    <font>
      <sz val="10"/>
      <name val="Arial"/>
      <family val="2"/>
      <charset val="238"/>
    </font>
    <font>
      <sz val="10"/>
      <color indexed="8"/>
      <name val="SL Dutch"/>
    </font>
    <font>
      <sz val="8"/>
      <name val="Arial"/>
      <family val="2"/>
      <charset val="238"/>
    </font>
    <font>
      <b/>
      <sz val="10"/>
      <name val="Arial"/>
      <family val="2"/>
      <charset val="238"/>
    </font>
    <font>
      <b/>
      <sz val="10"/>
      <color indexed="8"/>
      <name val="SL Dutch"/>
      <charset val="238"/>
    </font>
    <font>
      <sz val="10"/>
      <color indexed="8"/>
      <name val="SL Dutch"/>
      <charset val="238"/>
    </font>
    <font>
      <sz val="10"/>
      <name val="Arial"/>
      <family val="2"/>
      <charset val="238"/>
    </font>
    <font>
      <b/>
      <sz val="12"/>
      <color indexed="8"/>
      <name val="SL Dutch"/>
      <charset val="238"/>
    </font>
    <font>
      <b/>
      <sz val="10"/>
      <name val="Arial"/>
      <family val="2"/>
      <charset val="238"/>
    </font>
    <font>
      <sz val="10"/>
      <name val="Arial"/>
      <family val="2"/>
      <charset val="238"/>
    </font>
    <font>
      <sz val="8"/>
      <color indexed="8"/>
      <name val="SL Dutch"/>
      <charset val="238"/>
    </font>
    <font>
      <sz val="8"/>
      <color indexed="8"/>
      <name val="SL Dutch"/>
    </font>
    <font>
      <sz val="10"/>
      <name val="Arial CE"/>
      <charset val="238"/>
    </font>
    <font>
      <sz val="9"/>
      <name val="Arial"/>
      <family val="2"/>
      <charset val="238"/>
    </font>
    <font>
      <b/>
      <sz val="10"/>
      <name val="Arial"/>
      <family val="2"/>
    </font>
    <font>
      <sz val="10"/>
      <name val="Century Gothic CE"/>
      <family val="2"/>
    </font>
    <font>
      <b/>
      <sz val="9"/>
      <name val="Arial"/>
      <family val="2"/>
      <charset val="238"/>
    </font>
    <font>
      <sz val="10"/>
      <name val="Century Gothic CE"/>
      <family val="2"/>
      <charset val="238"/>
    </font>
    <font>
      <sz val="12"/>
      <name val="Times New Roman CE"/>
      <family val="1"/>
      <charset val="238"/>
    </font>
    <font>
      <sz val="10"/>
      <color indexed="9"/>
      <name val="Arial"/>
      <family val="2"/>
      <charset val="238"/>
    </font>
    <font>
      <sz val="10"/>
      <name val="SLO_Letter_Gothic"/>
      <charset val="238"/>
    </font>
    <font>
      <b/>
      <sz val="9"/>
      <color indexed="8"/>
      <name val="Arial"/>
      <family val="2"/>
      <charset val="238"/>
    </font>
    <font>
      <vertAlign val="superscript"/>
      <sz val="9"/>
      <name val="Arial"/>
      <family val="2"/>
      <charset val="238"/>
    </font>
    <font>
      <sz val="9"/>
      <name val="Symbol"/>
      <family val="1"/>
      <charset val="2"/>
    </font>
    <font>
      <sz val="12"/>
      <name val="Arial"/>
      <family val="2"/>
      <charset val="238"/>
    </font>
    <font>
      <b/>
      <sz val="12"/>
      <name val="Arial"/>
      <family val="2"/>
      <charset val="238"/>
    </font>
    <font>
      <u/>
      <sz val="10"/>
      <name val="Arial"/>
      <family val="2"/>
      <charset val="238"/>
    </font>
    <font>
      <sz val="10"/>
      <color indexed="10"/>
      <name val="Arial"/>
      <family val="2"/>
      <charset val="238"/>
    </font>
    <font>
      <sz val="12"/>
      <name val="Times New Roman CE"/>
      <family val="1"/>
    </font>
    <font>
      <i/>
      <sz val="10"/>
      <name val="SL Dutch"/>
    </font>
    <font>
      <sz val="10"/>
      <color indexed="9"/>
      <name val="Arial"/>
      <family val="2"/>
    </font>
    <font>
      <sz val="10"/>
      <color indexed="8"/>
      <name val="Arial"/>
      <family val="2"/>
    </font>
    <font>
      <sz val="10"/>
      <color indexed="10"/>
      <name val="Arial"/>
      <family val="2"/>
    </font>
    <font>
      <b/>
      <sz val="10"/>
      <color indexed="8"/>
      <name val="Arial"/>
      <family val="2"/>
    </font>
    <font>
      <b/>
      <sz val="18"/>
      <color indexed="62"/>
      <name val="Cambria"/>
      <family val="2"/>
    </font>
    <font>
      <sz val="10"/>
      <name val="Arial CE"/>
      <family val="2"/>
    </font>
    <font>
      <sz val="10"/>
      <color indexed="17"/>
      <name val="Arial"/>
      <family val="2"/>
    </font>
    <font>
      <b/>
      <sz val="10"/>
      <color indexed="63"/>
      <name val="Arial"/>
      <family val="2"/>
    </font>
    <font>
      <b/>
      <sz val="15"/>
      <color indexed="62"/>
      <name val="Arial"/>
      <family val="2"/>
    </font>
    <font>
      <b/>
      <sz val="13"/>
      <color indexed="62"/>
      <name val="Arial"/>
      <family val="2"/>
    </font>
    <font>
      <b/>
      <sz val="11"/>
      <color indexed="62"/>
      <name val="Arial"/>
      <family val="2"/>
    </font>
    <font>
      <sz val="10"/>
      <color indexed="19"/>
      <name val="Arial"/>
      <family val="2"/>
    </font>
    <font>
      <sz val="10"/>
      <color indexed="62"/>
      <name val="Arial"/>
      <family val="2"/>
    </font>
    <font>
      <i/>
      <sz val="10"/>
      <color indexed="23"/>
      <name val="Arial"/>
      <family val="2"/>
    </font>
    <font>
      <b/>
      <sz val="10"/>
      <color indexed="9"/>
      <name val="Arial"/>
      <family val="2"/>
    </font>
    <font>
      <b/>
      <sz val="10"/>
      <color indexed="10"/>
      <name val="Arial"/>
      <family val="2"/>
    </font>
    <font>
      <sz val="10"/>
      <color indexed="20"/>
      <name val="Arial"/>
      <family val="2"/>
    </font>
    <font>
      <sz val="10"/>
      <color indexed="8"/>
      <name val="Arial"/>
      <family val="2"/>
      <charset val="238"/>
    </font>
    <font>
      <sz val="10"/>
      <color indexed="17"/>
      <name val="Arial"/>
      <family val="2"/>
      <charset val="238"/>
    </font>
    <font>
      <sz val="10"/>
      <name val="Arial CE"/>
      <family val="2"/>
      <charset val="238"/>
    </font>
    <font>
      <b/>
      <sz val="10"/>
      <color indexed="63"/>
      <name val="Arial"/>
      <family val="2"/>
      <charset val="238"/>
    </font>
    <font>
      <b/>
      <sz val="15"/>
      <color indexed="62"/>
      <name val="Arial"/>
      <family val="2"/>
      <charset val="238"/>
    </font>
    <font>
      <b/>
      <sz val="13"/>
      <color indexed="62"/>
      <name val="Arial"/>
      <family val="2"/>
      <charset val="238"/>
    </font>
    <font>
      <b/>
      <sz val="11"/>
      <color indexed="62"/>
      <name val="Arial"/>
      <family val="2"/>
      <charset val="238"/>
    </font>
    <font>
      <b/>
      <sz val="18"/>
      <color indexed="62"/>
      <name val="Cambria"/>
      <family val="2"/>
      <charset val="238"/>
    </font>
    <font>
      <sz val="10"/>
      <color indexed="19"/>
      <name val="Arial"/>
      <family val="2"/>
      <charset val="238"/>
    </font>
    <font>
      <sz val="10"/>
      <color indexed="62"/>
      <name val="Arial"/>
      <family val="2"/>
      <charset val="238"/>
    </font>
    <font>
      <i/>
      <sz val="10"/>
      <name val="SL Dutch"/>
      <charset val="238"/>
    </font>
    <font>
      <i/>
      <sz val="10"/>
      <color indexed="23"/>
      <name val="Arial"/>
      <family val="2"/>
      <charset val="238"/>
    </font>
    <font>
      <b/>
      <sz val="10"/>
      <color indexed="9"/>
      <name val="Arial"/>
      <family val="2"/>
      <charset val="238"/>
    </font>
    <font>
      <b/>
      <sz val="10"/>
      <color indexed="10"/>
      <name val="Arial"/>
      <family val="2"/>
      <charset val="238"/>
    </font>
    <font>
      <sz val="10"/>
      <color indexed="20"/>
      <name val="Arial"/>
      <family val="2"/>
      <charset val="238"/>
    </font>
    <font>
      <sz val="10"/>
      <name val="Arial"/>
      <family val="2"/>
      <charset val="204"/>
    </font>
    <font>
      <b/>
      <sz val="10"/>
      <color indexed="8"/>
      <name val="Arial"/>
      <family val="2"/>
      <charset val="238"/>
    </font>
    <font>
      <b/>
      <sz val="11"/>
      <color indexed="63"/>
      <name val="Calibri"/>
      <family val="2"/>
      <charset val="238"/>
    </font>
    <font>
      <b/>
      <sz val="9"/>
      <color indexed="63"/>
      <name val="Arial"/>
      <family val="2"/>
      <charset val="238"/>
    </font>
    <font>
      <sz val="9"/>
      <color indexed="8"/>
      <name val="Arial"/>
      <family val="2"/>
      <charset val="238"/>
    </font>
    <font>
      <i/>
      <sz val="8"/>
      <name val="Arial"/>
      <family val="2"/>
      <charset val="238"/>
    </font>
  </fonts>
  <fills count="32">
    <fill>
      <patternFill patternType="none"/>
    </fill>
    <fill>
      <patternFill patternType="gray125"/>
    </fill>
    <fill>
      <patternFill patternType="solid">
        <fgColor indexed="22"/>
        <bgColor indexed="31"/>
      </patternFill>
    </fill>
    <fill>
      <patternFill patternType="solid">
        <fgColor indexed="9"/>
        <bgColor indexed="51"/>
      </patternFill>
    </fill>
    <fill>
      <patternFill patternType="solid">
        <fgColor indexed="44"/>
        <bgColor indexed="42"/>
      </patternFill>
    </fill>
    <fill>
      <patternFill patternType="solid">
        <fgColor indexed="44"/>
        <bgColor indexed="31"/>
      </patternFill>
    </fill>
    <fill>
      <patternFill patternType="solid">
        <fgColor indexed="29"/>
        <bgColor indexed="45"/>
      </patternFill>
    </fill>
    <fill>
      <patternFill patternType="solid">
        <fgColor indexed="26"/>
        <bgColor indexed="43"/>
      </patternFill>
    </fill>
    <fill>
      <patternFill patternType="solid">
        <fgColor indexed="26"/>
        <bgColor indexed="9"/>
      </patternFill>
    </fill>
    <fill>
      <patternFill patternType="solid">
        <fgColor indexed="31"/>
        <bgColor indexed="27"/>
      </patternFill>
    </fill>
    <fill>
      <patternFill patternType="solid">
        <fgColor indexed="31"/>
        <bgColor indexed="22"/>
      </patternFill>
    </fill>
    <fill>
      <patternFill patternType="solid">
        <fgColor indexed="42"/>
        <bgColor indexed="44"/>
      </patternFill>
    </fill>
    <fill>
      <patternFill patternType="solid">
        <fgColor indexed="42"/>
        <bgColor indexed="27"/>
      </patternFill>
    </fill>
    <fill>
      <patternFill patternType="solid">
        <fgColor indexed="43"/>
        <bgColor indexed="26"/>
      </patternFill>
    </fill>
    <fill>
      <patternFill patternType="solid">
        <fgColor indexed="45"/>
        <bgColor indexed="46"/>
      </patternFill>
    </fill>
    <fill>
      <patternFill patternType="solid">
        <fgColor indexed="45"/>
        <bgColor indexed="29"/>
      </patternFill>
    </fill>
    <fill>
      <patternFill patternType="solid">
        <fgColor indexed="25"/>
        <bgColor indexed="23"/>
      </patternFill>
    </fill>
    <fill>
      <patternFill patternType="solid">
        <fgColor indexed="25"/>
        <bgColor indexed="61"/>
      </patternFill>
    </fill>
    <fill>
      <patternFill patternType="solid">
        <fgColor indexed="50"/>
        <bgColor indexed="19"/>
      </patternFill>
    </fill>
    <fill>
      <patternFill patternType="solid">
        <fgColor indexed="50"/>
        <bgColor indexed="51"/>
      </patternFill>
    </fill>
    <fill>
      <patternFill patternType="solid">
        <fgColor indexed="9"/>
        <bgColor indexed="26"/>
      </patternFill>
    </fill>
    <fill>
      <patternFill patternType="solid">
        <fgColor indexed="48"/>
        <bgColor indexed="62"/>
      </patternFill>
    </fill>
    <fill>
      <patternFill patternType="solid">
        <fgColor indexed="48"/>
        <bgColor indexed="30"/>
      </patternFill>
    </fill>
    <fill>
      <patternFill patternType="solid">
        <fgColor indexed="54"/>
        <bgColor indexed="23"/>
      </patternFill>
    </fill>
    <fill>
      <patternFill patternType="solid">
        <fgColor indexed="49"/>
        <bgColor indexed="40"/>
      </patternFill>
    </fill>
    <fill>
      <patternFill patternType="solid">
        <fgColor indexed="11"/>
        <bgColor indexed="49"/>
      </patternFill>
    </fill>
    <fill>
      <patternFill patternType="solid">
        <fgColor indexed="10"/>
        <bgColor indexed="60"/>
      </patternFill>
    </fill>
    <fill>
      <patternFill patternType="solid">
        <fgColor indexed="55"/>
        <bgColor indexed="23"/>
      </patternFill>
    </fill>
    <fill>
      <patternFill patternType="solid">
        <fgColor indexed="46"/>
        <bgColor indexed="45"/>
      </patternFill>
    </fill>
    <fill>
      <patternFill patternType="solid">
        <fgColor indexed="46"/>
        <bgColor indexed="24"/>
      </patternFill>
    </fill>
    <fill>
      <patternFill patternType="solid">
        <fgColor indexed="9"/>
        <bgColor indexed="60"/>
      </patternFill>
    </fill>
    <fill>
      <patternFill patternType="solid">
        <fgColor theme="0" tint="-0.499984740745262"/>
        <bgColor indexed="31"/>
      </patternFill>
    </fill>
  </fills>
  <borders count="93">
    <border>
      <left/>
      <right/>
      <top/>
      <bottom/>
      <diagonal/>
    </border>
    <border>
      <left/>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8"/>
      </right>
      <top style="medium">
        <color indexed="64"/>
      </top>
      <bottom style="thin">
        <color indexed="64"/>
      </bottom>
      <diagonal/>
    </border>
    <border>
      <left style="medium">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8"/>
      </right>
      <top/>
      <bottom style="medium">
        <color indexed="64"/>
      </bottom>
      <diagonal/>
    </border>
    <border>
      <left style="thin">
        <color indexed="8"/>
      </left>
      <right style="medium">
        <color indexed="64"/>
      </right>
      <top/>
      <bottom style="thin">
        <color indexed="8"/>
      </bottom>
      <diagonal/>
    </border>
    <border>
      <left/>
      <right style="thin">
        <color indexed="8"/>
      </right>
      <top/>
      <bottom/>
      <diagonal/>
    </border>
    <border>
      <left/>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48"/>
      </bottom>
      <diagonal/>
    </border>
    <border>
      <left/>
      <right/>
      <top/>
      <bottom style="medium">
        <color indexed="42"/>
      </bottom>
      <diagonal/>
    </border>
    <border>
      <left/>
      <right/>
      <top/>
      <bottom style="thin">
        <color indexed="42"/>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right/>
      <top style="thin">
        <color indexed="48"/>
      </top>
      <bottom style="double">
        <color indexed="48"/>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8"/>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auto="1"/>
      </top>
      <bottom/>
      <diagonal/>
    </border>
  </borders>
  <cellStyleXfs count="196">
    <xf numFmtId="0" fontId="0" fillId="0" borderId="0"/>
    <xf numFmtId="44" fontId="11" fillId="0" borderId="0" applyFill="0" applyBorder="0" applyAlignment="0" applyProtection="0"/>
    <xf numFmtId="0" fontId="20" fillId="0" borderId="0"/>
    <xf numFmtId="0" fontId="22" fillId="0" borderId="0"/>
    <xf numFmtId="0" fontId="17" fillId="0" borderId="0"/>
    <xf numFmtId="0" fontId="19" fillId="0" borderId="0"/>
    <xf numFmtId="0" fontId="20" fillId="0" borderId="0"/>
    <xf numFmtId="164" fontId="2" fillId="0" borderId="0" applyFont="0" applyFill="0" applyBorder="0" applyAlignment="0" applyProtection="0"/>
    <xf numFmtId="165" fontId="20" fillId="0" borderId="0" applyFill="0" applyBorder="0" applyAlignment="0" applyProtection="0"/>
    <xf numFmtId="0" fontId="30" fillId="0" borderId="0"/>
    <xf numFmtId="0" fontId="33" fillId="4" borderId="0" applyNumberFormat="0" applyBorder="0" applyAlignment="0" applyProtection="0"/>
    <xf numFmtId="0" fontId="49" fillId="5" borderId="0" applyNumberFormat="0" applyBorder="0" applyAlignment="0" applyProtection="0"/>
    <xf numFmtId="0" fontId="49" fillId="4" borderId="0" applyNumberFormat="0" applyBorder="0" applyAlignment="0" applyProtection="0"/>
    <xf numFmtId="0" fontId="33" fillId="4" borderId="0" applyNumberFormat="0" applyBorder="0" applyAlignment="0" applyProtection="0"/>
    <xf numFmtId="0" fontId="33" fillId="6" borderId="0" applyNumberFormat="0" applyBorder="0" applyAlignment="0" applyProtection="0"/>
    <xf numFmtId="0" fontId="49" fillId="6"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49" fillId="8" borderId="0" applyNumberFormat="0" applyBorder="0" applyAlignment="0" applyProtection="0"/>
    <xf numFmtId="0" fontId="49" fillId="7" borderId="0" applyNumberFormat="0" applyBorder="0" applyAlignment="0" applyProtection="0"/>
    <xf numFmtId="0" fontId="33" fillId="7" borderId="0" applyNumberFormat="0" applyBorder="0" applyAlignment="0" applyProtection="0"/>
    <xf numFmtId="0" fontId="33" fillId="9" borderId="0" applyNumberFormat="0" applyBorder="0" applyAlignment="0" applyProtection="0"/>
    <xf numFmtId="0" fontId="49" fillId="10" borderId="0" applyNumberFormat="0" applyBorder="0" applyAlignment="0" applyProtection="0"/>
    <xf numFmtId="0" fontId="49" fillId="9" borderId="0" applyNumberFormat="0" applyBorder="0" applyAlignment="0" applyProtection="0"/>
    <xf numFmtId="0" fontId="33" fillId="9" borderId="0" applyNumberFormat="0" applyBorder="0" applyAlignment="0" applyProtection="0"/>
    <xf numFmtId="0" fontId="33" fillId="11" borderId="0" applyNumberFormat="0" applyBorder="0" applyAlignment="0" applyProtection="0"/>
    <xf numFmtId="0" fontId="49" fillId="12" borderId="0" applyNumberFormat="0" applyBorder="0" applyAlignment="0" applyProtection="0"/>
    <xf numFmtId="0" fontId="49" fillId="11" borderId="0" applyNumberFormat="0" applyBorder="0" applyAlignment="0" applyProtection="0"/>
    <xf numFmtId="0" fontId="33" fillId="11" borderId="0" applyNumberFormat="0" applyBorder="0" applyAlignment="0" applyProtection="0"/>
    <xf numFmtId="0" fontId="33" fillId="7" borderId="0" applyNumberFormat="0" applyBorder="0" applyAlignment="0" applyProtection="0"/>
    <xf numFmtId="0" fontId="49" fillId="8" borderId="0" applyNumberFormat="0" applyBorder="0" applyAlignment="0" applyProtection="0"/>
    <xf numFmtId="0" fontId="49" fillId="7" borderId="0" applyNumberFormat="0" applyBorder="0" applyAlignment="0" applyProtection="0"/>
    <xf numFmtId="0" fontId="33" fillId="7" borderId="0" applyNumberFormat="0" applyBorder="0" applyAlignment="0" applyProtection="0"/>
    <xf numFmtId="0" fontId="33" fillId="11" borderId="0" applyNumberFormat="0" applyBorder="0" applyAlignment="0" applyProtection="0"/>
    <xf numFmtId="0" fontId="49" fillId="12" borderId="0" applyNumberFormat="0" applyBorder="0" applyAlignment="0" applyProtection="0"/>
    <xf numFmtId="0" fontId="49" fillId="11" borderId="0" applyNumberFormat="0" applyBorder="0" applyAlignment="0" applyProtection="0"/>
    <xf numFmtId="0" fontId="33" fillId="11" borderId="0" applyNumberFormat="0" applyBorder="0" applyAlignment="0" applyProtection="0"/>
    <xf numFmtId="0" fontId="33" fillId="6" borderId="0" applyNumberFormat="0" applyBorder="0" applyAlignment="0" applyProtection="0"/>
    <xf numFmtId="0" fontId="49" fillId="6" borderId="0" applyNumberFormat="0" applyBorder="0" applyAlignment="0" applyProtection="0"/>
    <xf numFmtId="0" fontId="33" fillId="6" borderId="0" applyNumberFormat="0" applyBorder="0" applyAlignment="0" applyProtection="0"/>
    <xf numFmtId="0" fontId="33" fillId="13" borderId="0" applyNumberFormat="0" applyBorder="0" applyAlignment="0" applyProtection="0"/>
    <xf numFmtId="0" fontId="49" fillId="13"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49" fillId="15" borderId="0" applyNumberFormat="0" applyBorder="0" applyAlignment="0" applyProtection="0"/>
    <xf numFmtId="0" fontId="49" fillId="14"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49" fillId="12" borderId="0" applyNumberFormat="0" applyBorder="0" applyAlignment="0" applyProtection="0"/>
    <xf numFmtId="0" fontId="49" fillId="11" borderId="0" applyNumberFormat="0" applyBorder="0" applyAlignment="0" applyProtection="0"/>
    <xf numFmtId="0" fontId="33" fillId="11" borderId="0" applyNumberFormat="0" applyBorder="0" applyAlignment="0" applyProtection="0"/>
    <xf numFmtId="0" fontId="33" fillId="7" borderId="0" applyNumberFormat="0" applyBorder="0" applyAlignment="0" applyProtection="0"/>
    <xf numFmtId="0" fontId="49" fillId="8" borderId="0" applyNumberFormat="0" applyBorder="0" applyAlignment="0" applyProtection="0"/>
    <xf numFmtId="0" fontId="49" fillId="7" borderId="0" applyNumberFormat="0" applyBorder="0" applyAlignment="0" applyProtection="0"/>
    <xf numFmtId="0" fontId="33" fillId="7" borderId="0" applyNumberFormat="0" applyBorder="0" applyAlignment="0" applyProtection="0"/>
    <xf numFmtId="0" fontId="32" fillId="11" borderId="0" applyNumberFormat="0" applyBorder="0" applyAlignment="0" applyProtection="0"/>
    <xf numFmtId="0" fontId="21" fillId="12" borderId="0" applyNumberFormat="0" applyBorder="0" applyAlignment="0" applyProtection="0"/>
    <xf numFmtId="0" fontId="21" fillId="11" borderId="0" applyNumberFormat="0" applyBorder="0" applyAlignment="0" applyProtection="0"/>
    <xf numFmtId="0" fontId="32" fillId="11" borderId="0" applyNumberFormat="0" applyBorder="0" applyAlignment="0" applyProtection="0"/>
    <xf numFmtId="0" fontId="32" fillId="16" borderId="0" applyNumberFormat="0" applyBorder="0" applyAlignment="0" applyProtection="0"/>
    <xf numFmtId="0" fontId="21" fillId="17" borderId="0" applyNumberFormat="0" applyBorder="0" applyAlignment="0" applyProtection="0"/>
    <xf numFmtId="0" fontId="21" fillId="16" borderId="0" applyNumberFormat="0" applyBorder="0" applyAlignment="0" applyProtection="0"/>
    <xf numFmtId="0" fontId="32" fillId="16" borderId="0" applyNumberFormat="0" applyBorder="0" applyAlignment="0" applyProtection="0"/>
    <xf numFmtId="0" fontId="32" fillId="18" borderId="0" applyNumberFormat="0" applyBorder="0" applyAlignment="0" applyProtection="0"/>
    <xf numFmtId="0" fontId="21" fillId="19" borderId="0" applyNumberFormat="0" applyBorder="0" applyAlignment="0" applyProtection="0"/>
    <xf numFmtId="0" fontId="21" fillId="18" borderId="0" applyNumberFormat="0" applyBorder="0" applyAlignment="0" applyProtection="0"/>
    <xf numFmtId="0" fontId="32" fillId="18" borderId="0" applyNumberFormat="0" applyBorder="0" applyAlignment="0" applyProtection="0"/>
    <xf numFmtId="0" fontId="32" fillId="14" borderId="0" applyNumberFormat="0" applyBorder="0" applyAlignment="0" applyProtection="0"/>
    <xf numFmtId="0" fontId="21" fillId="15" borderId="0" applyNumberFormat="0" applyBorder="0" applyAlignment="0" applyProtection="0"/>
    <xf numFmtId="0" fontId="21" fillId="14" borderId="0" applyNumberFormat="0" applyBorder="0" applyAlignment="0" applyProtection="0"/>
    <xf numFmtId="0" fontId="32" fillId="14" borderId="0" applyNumberFormat="0" applyBorder="0" applyAlignment="0" applyProtection="0"/>
    <xf numFmtId="0" fontId="32" fillId="11" borderId="0" applyNumberFormat="0" applyBorder="0" applyAlignment="0" applyProtection="0"/>
    <xf numFmtId="0" fontId="21" fillId="12" borderId="0" applyNumberFormat="0" applyBorder="0" applyAlignment="0" applyProtection="0"/>
    <xf numFmtId="0" fontId="21" fillId="11" borderId="0" applyNumberFormat="0" applyBorder="0" applyAlignment="0" applyProtection="0"/>
    <xf numFmtId="0" fontId="32" fillId="11" borderId="0" applyNumberFormat="0" applyBorder="0" applyAlignment="0" applyProtection="0"/>
    <xf numFmtId="0" fontId="32" fillId="6" borderId="0" applyNumberFormat="0" applyBorder="0" applyAlignment="0" applyProtection="0"/>
    <xf numFmtId="0" fontId="21" fillId="6" borderId="0" applyNumberFormat="0" applyBorder="0" applyAlignment="0" applyProtection="0"/>
    <xf numFmtId="0" fontId="32" fillId="6" borderId="0" applyNumberFormat="0" applyBorder="0" applyAlignment="0" applyProtection="0"/>
    <xf numFmtId="165" fontId="20" fillId="0" borderId="0" applyFill="0" applyBorder="0" applyAlignment="0" applyProtection="0"/>
    <xf numFmtId="165" fontId="30" fillId="0" borderId="0" applyFill="0" applyBorder="0" applyAlignment="0" applyProtection="0"/>
    <xf numFmtId="44" fontId="11" fillId="0" borderId="0" applyFill="0" applyBorder="0" applyAlignment="0" applyProtection="0"/>
    <xf numFmtId="44" fontId="11" fillId="0" borderId="0" applyFill="0" applyBorder="0" applyAlignment="0" applyProtection="0"/>
    <xf numFmtId="44" fontId="11" fillId="0" borderId="0" applyFill="0" applyBorder="0" applyAlignment="0" applyProtection="0"/>
    <xf numFmtId="44" fontId="11" fillId="0" borderId="0" applyFill="0" applyBorder="0" applyAlignment="0" applyProtection="0"/>
    <xf numFmtId="0" fontId="38" fillId="11" borderId="0" applyNumberFormat="0" applyBorder="0" applyAlignment="0" applyProtection="0"/>
    <xf numFmtId="0" fontId="50" fillId="12" borderId="0" applyNumberFormat="0" applyBorder="0" applyAlignment="0" applyProtection="0"/>
    <xf numFmtId="0" fontId="50" fillId="11" borderId="0" applyNumberFormat="0" applyBorder="0" applyAlignment="0" applyProtection="0"/>
    <xf numFmtId="0" fontId="38" fillId="11" borderId="0" applyNumberFormat="0" applyBorder="0" applyAlignment="0" applyProtection="0"/>
    <xf numFmtId="169" fontId="30" fillId="0" borderId="0" applyFill="0" applyBorder="0" applyAlignment="0" applyProtection="0"/>
    <xf numFmtId="169" fontId="37" fillId="0" borderId="0" applyFill="0" applyBorder="0" applyAlignment="0" applyProtection="0"/>
    <xf numFmtId="169" fontId="51" fillId="0" borderId="0" applyFill="0" applyBorder="0" applyAlignment="0" applyProtection="0"/>
    <xf numFmtId="169" fontId="37" fillId="0" borderId="0" applyFill="0" applyBorder="0" applyAlignment="0" applyProtection="0"/>
    <xf numFmtId="169" fontId="20" fillId="0" borderId="0" applyFill="0" applyBorder="0" applyAlignment="0" applyProtection="0"/>
    <xf numFmtId="169" fontId="30" fillId="0" borderId="0" applyFill="0" applyBorder="0" applyAlignment="0" applyProtection="0"/>
    <xf numFmtId="0" fontId="39" fillId="20" borderId="68" applyNumberFormat="0" applyAlignment="0" applyProtection="0"/>
    <xf numFmtId="0" fontId="52" fillId="20" borderId="68" applyNumberFormat="0" applyAlignment="0" applyProtection="0"/>
    <xf numFmtId="0" fontId="39" fillId="20" borderId="68" applyNumberFormat="0" applyAlignment="0" applyProtection="0"/>
    <xf numFmtId="0" fontId="40" fillId="0" borderId="69" applyNumberFormat="0" applyFill="0" applyAlignment="0" applyProtection="0"/>
    <xf numFmtId="0" fontId="53" fillId="0" borderId="69" applyNumberFormat="0" applyFill="0" applyAlignment="0" applyProtection="0"/>
    <xf numFmtId="0" fontId="40" fillId="0" borderId="69" applyNumberFormat="0" applyFill="0" applyAlignment="0" applyProtection="0"/>
    <xf numFmtId="0" fontId="41" fillId="0" borderId="70" applyNumberFormat="0" applyFill="0" applyAlignment="0" applyProtection="0"/>
    <xf numFmtId="0" fontId="54" fillId="0" borderId="70" applyNumberFormat="0" applyFill="0" applyAlignment="0" applyProtection="0"/>
    <xf numFmtId="0" fontId="41" fillId="0" borderId="70" applyNumberFormat="0" applyFill="0" applyAlignment="0" applyProtection="0"/>
    <xf numFmtId="0" fontId="42" fillId="0" borderId="71" applyNumberFormat="0" applyFill="0" applyAlignment="0" applyProtection="0"/>
    <xf numFmtId="0" fontId="55" fillId="0" borderId="71" applyNumberFormat="0" applyFill="0" applyAlignment="0" applyProtection="0"/>
    <xf numFmtId="0" fontId="42" fillId="0" borderId="71" applyNumberFormat="0" applyFill="0" applyAlignment="0" applyProtection="0"/>
    <xf numFmtId="0" fontId="42" fillId="0" borderId="0" applyNumberFormat="0" applyFill="0" applyBorder="0" applyAlignment="0" applyProtection="0"/>
    <xf numFmtId="0" fontId="55" fillId="0" borderId="0" applyNumberFormat="0" applyFill="0" applyBorder="0" applyAlignment="0" applyProtection="0"/>
    <xf numFmtId="0" fontId="42" fillId="0" borderId="0" applyNumberFormat="0" applyFill="0" applyBorder="0" applyAlignment="0" applyProtection="0"/>
    <xf numFmtId="0" fontId="36" fillId="0" borderId="0" applyNumberFormat="0" applyFill="0" applyBorder="0" applyAlignment="0" applyProtection="0"/>
    <xf numFmtId="0" fontId="56" fillId="0" borderId="0" applyNumberFormat="0" applyFill="0" applyBorder="0" applyAlignment="0" applyProtection="0"/>
    <xf numFmtId="0" fontId="36" fillId="0" borderId="0" applyNumberFormat="0" applyFill="0" applyBorder="0" applyAlignment="0" applyProtection="0"/>
    <xf numFmtId="0" fontId="37" fillId="0" borderId="0"/>
    <xf numFmtId="0" fontId="51" fillId="0" borderId="0"/>
    <xf numFmtId="0" fontId="37" fillId="0" borderId="0"/>
    <xf numFmtId="0" fontId="11" fillId="0" borderId="0"/>
    <xf numFmtId="0" fontId="20" fillId="0" borderId="0"/>
    <xf numFmtId="1" fontId="31" fillId="0" borderId="0"/>
    <xf numFmtId="0" fontId="43" fillId="13" borderId="0" applyNumberFormat="0" applyBorder="0" applyAlignment="0" applyProtection="0"/>
    <xf numFmtId="0" fontId="57" fillId="13" borderId="0" applyNumberFormat="0" applyBorder="0" applyAlignment="0" applyProtection="0"/>
    <xf numFmtId="0" fontId="43" fillId="13" borderId="0" applyNumberFormat="0" applyBorder="0" applyAlignment="0" applyProtection="0"/>
    <xf numFmtId="171" fontId="44" fillId="0" borderId="0">
      <alignment horizontal="right"/>
    </xf>
    <xf numFmtId="171" fontId="58" fillId="0" borderId="0">
      <alignment horizontal="right"/>
    </xf>
    <xf numFmtId="171" fontId="44" fillId="0" borderId="0">
      <alignment horizontal="right"/>
    </xf>
    <xf numFmtId="0" fontId="30" fillId="0" borderId="0"/>
    <xf numFmtId="0" fontId="30" fillId="0" borderId="0"/>
    <xf numFmtId="0" fontId="11" fillId="0" borderId="0"/>
    <xf numFmtId="0" fontId="11" fillId="0" borderId="0"/>
    <xf numFmtId="0" fontId="11" fillId="0" borderId="0"/>
    <xf numFmtId="0" fontId="11" fillId="0" borderId="0"/>
    <xf numFmtId="0" fontId="11" fillId="0" borderId="0"/>
    <xf numFmtId="0" fontId="11" fillId="0" borderId="0"/>
    <xf numFmtId="0" fontId="30" fillId="0" borderId="0"/>
    <xf numFmtId="0" fontId="1" fillId="0" borderId="0"/>
    <xf numFmtId="0" fontId="14" fillId="0" borderId="0"/>
    <xf numFmtId="0" fontId="11" fillId="0" borderId="0"/>
    <xf numFmtId="0" fontId="11" fillId="0" borderId="0"/>
    <xf numFmtId="1" fontId="31" fillId="0" borderId="0"/>
    <xf numFmtId="1" fontId="59" fillId="0" borderId="0"/>
    <xf numFmtId="1" fontId="31" fillId="0" borderId="0"/>
    <xf numFmtId="0" fontId="37" fillId="7" borderId="72" applyNumberFormat="0" applyAlignment="0" applyProtection="0"/>
    <xf numFmtId="0" fontId="51" fillId="8" borderId="72" applyNumberFormat="0" applyAlignment="0" applyProtection="0"/>
    <xf numFmtId="0" fontId="51" fillId="7" borderId="72" applyNumberFormat="0" applyAlignment="0" applyProtection="0"/>
    <xf numFmtId="0" fontId="37" fillId="7" borderId="72" applyNumberFormat="0" applyAlignment="0" applyProtection="0"/>
    <xf numFmtId="0" fontId="34" fillId="0" borderId="0" applyNumberFormat="0" applyFill="0" applyBorder="0" applyAlignment="0" applyProtection="0"/>
    <xf numFmtId="0" fontId="29" fillId="0" borderId="0" applyNumberFormat="0" applyFill="0" applyBorder="0" applyAlignment="0" applyProtection="0"/>
    <xf numFmtId="0" fontId="34" fillId="0" borderId="0" applyNumberFormat="0" applyFill="0" applyBorder="0" applyAlignment="0" applyProtection="0"/>
    <xf numFmtId="0" fontId="66" fillId="2" borderId="68" applyNumberFormat="0" applyAlignment="0" applyProtection="0"/>
    <xf numFmtId="0" fontId="45" fillId="0" borderId="0" applyNumberFormat="0" applyFill="0" applyBorder="0" applyAlignment="0" applyProtection="0"/>
    <xf numFmtId="0" fontId="60" fillId="0" borderId="0" applyNumberFormat="0" applyFill="0" applyBorder="0" applyAlignment="0" applyProtection="0"/>
    <xf numFmtId="0" fontId="45" fillId="0" borderId="0" applyNumberFormat="0" applyFill="0" applyBorder="0" applyAlignment="0" applyProtection="0"/>
    <xf numFmtId="0" fontId="32" fillId="21" borderId="0" applyNumberFormat="0" applyBorder="0" applyAlignment="0" applyProtection="0"/>
    <xf numFmtId="0" fontId="21" fillId="22" borderId="0" applyNumberFormat="0" applyBorder="0" applyAlignment="0" applyProtection="0"/>
    <xf numFmtId="0" fontId="21" fillId="21" borderId="0" applyNumberFormat="0" applyBorder="0" applyAlignment="0" applyProtection="0"/>
    <xf numFmtId="0" fontId="32" fillId="21" borderId="0" applyNumberFormat="0" applyBorder="0" applyAlignment="0" applyProtection="0"/>
    <xf numFmtId="0" fontId="32" fillId="16" borderId="0" applyNumberFormat="0" applyBorder="0" applyAlignment="0" applyProtection="0"/>
    <xf numFmtId="0" fontId="21" fillId="17" borderId="0" applyNumberFormat="0" applyBorder="0" applyAlignment="0" applyProtection="0"/>
    <xf numFmtId="0" fontId="21" fillId="16" borderId="0" applyNumberFormat="0" applyBorder="0" applyAlignment="0" applyProtection="0"/>
    <xf numFmtId="0" fontId="32" fillId="16" borderId="0" applyNumberFormat="0" applyBorder="0" applyAlignment="0" applyProtection="0"/>
    <xf numFmtId="0" fontId="32" fillId="18" borderId="0" applyNumberFormat="0" applyBorder="0" applyAlignment="0" applyProtection="0"/>
    <xf numFmtId="0" fontId="21" fillId="19" borderId="0" applyNumberFormat="0" applyBorder="0" applyAlignment="0" applyProtection="0"/>
    <xf numFmtId="0" fontId="21" fillId="18" borderId="0" applyNumberFormat="0" applyBorder="0" applyAlignment="0" applyProtection="0"/>
    <xf numFmtId="0" fontId="32" fillId="18" borderId="0" applyNumberFormat="0" applyBorder="0" applyAlignment="0" applyProtection="0"/>
    <xf numFmtId="0" fontId="32" fillId="23" borderId="0" applyNumberFormat="0" applyBorder="0" applyAlignment="0" applyProtection="0"/>
    <xf numFmtId="0" fontId="21" fillId="23"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21" fillId="25" borderId="0" applyNumberFormat="0" applyBorder="0" applyAlignment="0" applyProtection="0"/>
    <xf numFmtId="0" fontId="21" fillId="24" borderId="0" applyNumberFormat="0" applyBorder="0" applyAlignment="0" applyProtection="0"/>
    <xf numFmtId="0" fontId="32" fillId="24" borderId="0" applyNumberFormat="0" applyBorder="0" applyAlignment="0" applyProtection="0"/>
    <xf numFmtId="0" fontId="32" fillId="26" borderId="0" applyNumberFormat="0" applyBorder="0" applyAlignment="0" applyProtection="0"/>
    <xf numFmtId="0" fontId="21" fillId="26" borderId="0" applyNumberFormat="0" applyBorder="0" applyAlignment="0" applyProtection="0"/>
    <xf numFmtId="0" fontId="32" fillId="26" borderId="0" applyNumberFormat="0" applyBorder="0" applyAlignment="0" applyProtection="0"/>
    <xf numFmtId="0" fontId="34" fillId="0" borderId="73" applyNumberFormat="0" applyFill="0" applyAlignment="0" applyProtection="0"/>
    <xf numFmtId="0" fontId="29" fillId="0" borderId="73" applyNumberFormat="0" applyFill="0" applyAlignment="0" applyProtection="0"/>
    <xf numFmtId="0" fontId="34" fillId="0" borderId="73" applyNumberFormat="0" applyFill="0" applyAlignment="0" applyProtection="0"/>
    <xf numFmtId="0" fontId="46" fillId="27" borderId="67" applyNumberFormat="0" applyAlignment="0" applyProtection="0"/>
    <xf numFmtId="0" fontId="61" fillId="27" borderId="67" applyNumberFormat="0" applyAlignment="0" applyProtection="0"/>
    <xf numFmtId="0" fontId="46" fillId="27" borderId="67" applyNumberFormat="0" applyAlignment="0" applyProtection="0"/>
    <xf numFmtId="0" fontId="47" fillId="20" borderId="66" applyNumberFormat="0" applyAlignment="0" applyProtection="0"/>
    <xf numFmtId="0" fontId="62" fillId="20" borderId="66" applyNumberFormat="0" applyAlignment="0" applyProtection="0"/>
    <xf numFmtId="0" fontId="47" fillId="20" borderId="66" applyNumberFormat="0" applyAlignment="0" applyProtection="0"/>
    <xf numFmtId="0" fontId="48" fillId="28" borderId="0" applyNumberFormat="0" applyBorder="0" applyAlignment="0" applyProtection="0"/>
    <xf numFmtId="0" fontId="63" fillId="29" borderId="0" applyNumberFormat="0" applyBorder="0" applyAlignment="0" applyProtection="0"/>
    <xf numFmtId="0" fontId="63" fillId="28" borderId="0" applyNumberFormat="0" applyBorder="0" applyAlignment="0" applyProtection="0"/>
    <xf numFmtId="0" fontId="48" fillId="28" borderId="0" applyNumberFormat="0" applyBorder="0" applyAlignment="0" applyProtection="0"/>
    <xf numFmtId="0" fontId="11" fillId="0" borderId="0"/>
    <xf numFmtId="0" fontId="64" fillId="0" borderId="0"/>
    <xf numFmtId="0" fontId="11" fillId="0" borderId="0"/>
    <xf numFmtId="165" fontId="30" fillId="0" borderId="0" applyFill="0" applyBorder="0" applyAlignment="0" applyProtection="0"/>
    <xf numFmtId="0" fontId="44" fillId="13" borderId="66" applyNumberFormat="0" applyAlignment="0" applyProtection="0"/>
    <xf numFmtId="0" fontId="58" fillId="13" borderId="66" applyNumberFormat="0" applyAlignment="0" applyProtection="0"/>
    <xf numFmtId="0" fontId="44" fillId="13" borderId="66" applyNumberFormat="0" applyAlignment="0" applyProtection="0"/>
    <xf numFmtId="0" fontId="35" fillId="0" borderId="74" applyNumberFormat="0" applyFill="0" applyAlignment="0" applyProtection="0"/>
    <xf numFmtId="0" fontId="65" fillId="0" borderId="74" applyNumberFormat="0" applyFill="0" applyAlignment="0" applyProtection="0"/>
    <xf numFmtId="0" fontId="35" fillId="0" borderId="74" applyNumberFormat="0" applyFill="0" applyAlignment="0" applyProtection="0"/>
  </cellStyleXfs>
  <cellXfs count="504">
    <xf numFmtId="0" fontId="0" fillId="0" borderId="0" xfId="0"/>
    <xf numFmtId="0" fontId="3" fillId="0" borderId="0" xfId="0" applyFont="1" applyAlignment="1">
      <alignment vertical="top" wrapText="1"/>
    </xf>
    <xf numFmtId="49" fontId="0" fillId="0" borderId="0" xfId="0" applyNumberFormat="1" applyAlignment="1">
      <alignment horizontal="right"/>
    </xf>
    <xf numFmtId="4" fontId="0" fillId="0" borderId="0" xfId="0" applyNumberFormat="1"/>
    <xf numFmtId="49" fontId="0" fillId="0" borderId="0" xfId="0" applyNumberFormat="1" applyBorder="1" applyAlignment="1">
      <alignment horizontal="right"/>
    </xf>
    <xf numFmtId="4" fontId="0" fillId="0" borderId="0" xfId="0" applyNumberFormat="1" applyBorder="1"/>
    <xf numFmtId="4" fontId="5" fillId="0" borderId="0" xfId="0" applyNumberFormat="1" applyFont="1"/>
    <xf numFmtId="0" fontId="6" fillId="0" borderId="0" xfId="0" applyFont="1" applyAlignment="1">
      <alignment vertical="top" wrapText="1"/>
    </xf>
    <xf numFmtId="0" fontId="0" fillId="0" borderId="0" xfId="0" applyAlignment="1">
      <alignment horizontal="right"/>
    </xf>
    <xf numFmtId="0" fontId="3" fillId="0" borderId="0" xfId="0" applyFont="1" applyAlignment="1">
      <alignment horizontal="left" vertical="top" wrapText="1"/>
    </xf>
    <xf numFmtId="0" fontId="3" fillId="0" borderId="0" xfId="0" applyFont="1" applyBorder="1" applyAlignment="1">
      <alignment vertical="top" wrapText="1"/>
    </xf>
    <xf numFmtId="49" fontId="5" fillId="0" borderId="0" xfId="0" applyNumberFormat="1" applyFont="1" applyAlignment="1">
      <alignment horizontal="left"/>
    </xf>
    <xf numFmtId="0" fontId="7" fillId="0" borderId="0" xfId="0" applyFont="1" applyAlignment="1">
      <alignment vertical="top" wrapText="1"/>
    </xf>
    <xf numFmtId="0" fontId="3" fillId="0" borderId="0" xfId="0" applyFont="1" applyBorder="1" applyAlignment="1">
      <alignment horizontal="right" vertical="top" wrapText="1"/>
    </xf>
    <xf numFmtId="0" fontId="0" fillId="0" borderId="0" xfId="0" applyBorder="1"/>
    <xf numFmtId="0" fontId="7" fillId="0" borderId="0" xfId="0" applyNumberFormat="1" applyFont="1" applyAlignment="1">
      <alignment vertical="top" wrapText="1"/>
    </xf>
    <xf numFmtId="49" fontId="8" fillId="0" borderId="0" xfId="0" applyNumberFormat="1" applyFont="1" applyAlignment="1">
      <alignment horizontal="right"/>
    </xf>
    <xf numFmtId="0" fontId="6" fillId="0" borderId="0" xfId="0" applyFont="1" applyBorder="1" applyAlignment="1">
      <alignment horizontal="right" vertical="top" wrapText="1"/>
    </xf>
    <xf numFmtId="0" fontId="6" fillId="0" borderId="0" xfId="0" applyFont="1" applyBorder="1" applyAlignment="1">
      <alignment vertical="top" wrapText="1"/>
    </xf>
    <xf numFmtId="0" fontId="0" fillId="0" borderId="0" xfId="0" applyBorder="1" applyAlignment="1">
      <alignment horizontal="right"/>
    </xf>
    <xf numFmtId="0" fontId="3" fillId="0" borderId="1" xfId="0" applyFont="1" applyBorder="1" applyAlignment="1">
      <alignment vertical="top" wrapText="1"/>
    </xf>
    <xf numFmtId="49" fontId="0" fillId="0" borderId="1" xfId="0" applyNumberFormat="1" applyBorder="1" applyAlignment="1">
      <alignment horizontal="right"/>
    </xf>
    <xf numFmtId="4" fontId="0" fillId="0" borderId="1" xfId="0" applyNumberFormat="1" applyBorder="1"/>
    <xf numFmtId="49" fontId="8" fillId="0" borderId="1" xfId="0" applyNumberFormat="1" applyFont="1" applyBorder="1" applyAlignment="1">
      <alignment horizontal="right"/>
    </xf>
    <xf numFmtId="0" fontId="6" fillId="0" borderId="0" xfId="0" applyFont="1" applyAlignment="1">
      <alignment horizontal="left" vertical="top" wrapText="1"/>
    </xf>
    <xf numFmtId="4" fontId="5" fillId="0" borderId="0" xfId="0" applyNumberFormat="1" applyFont="1" applyBorder="1"/>
    <xf numFmtId="0" fontId="9" fillId="0" borderId="0" xfId="0" applyFont="1" applyAlignment="1">
      <alignment vertical="top" wrapText="1"/>
    </xf>
    <xf numFmtId="0" fontId="7" fillId="0" borderId="0" xfId="0" applyFont="1" applyBorder="1" applyAlignment="1">
      <alignment vertical="top" wrapText="1"/>
    </xf>
    <xf numFmtId="0" fontId="3" fillId="0" borderId="0" xfId="0" applyNumberFormat="1" applyFont="1" applyAlignment="1">
      <alignment vertical="top" wrapText="1"/>
    </xf>
    <xf numFmtId="49" fontId="10" fillId="0" borderId="0" xfId="0" applyNumberFormat="1" applyFont="1" applyBorder="1" applyAlignment="1">
      <alignment horizontal="right"/>
    </xf>
    <xf numFmtId="4" fontId="11" fillId="0" borderId="0" xfId="0" applyNumberFormat="1" applyFont="1"/>
    <xf numFmtId="0" fontId="12" fillId="0" borderId="0" xfId="0" applyFont="1" applyAlignment="1">
      <alignment vertical="top" wrapText="1"/>
    </xf>
    <xf numFmtId="49" fontId="10" fillId="0" borderId="0" xfId="0" applyNumberFormat="1" applyFont="1" applyAlignment="1">
      <alignment horizontal="right"/>
    </xf>
    <xf numFmtId="4" fontId="10" fillId="0" borderId="0" xfId="0" applyNumberFormat="1" applyFont="1"/>
    <xf numFmtId="0" fontId="7" fillId="0" borderId="1" xfId="0" applyNumberFormat="1" applyFont="1" applyBorder="1" applyAlignment="1">
      <alignment vertical="top" wrapText="1"/>
    </xf>
    <xf numFmtId="0" fontId="13" fillId="0" borderId="0" xfId="0" applyFont="1" applyAlignment="1">
      <alignment vertical="top" wrapText="1"/>
    </xf>
    <xf numFmtId="0" fontId="13" fillId="0" borderId="0" xfId="0" applyNumberFormat="1" applyFont="1" applyAlignment="1">
      <alignment vertical="top" wrapText="1"/>
    </xf>
    <xf numFmtId="0" fontId="15" fillId="0" borderId="0" xfId="0" applyFont="1"/>
    <xf numFmtId="49" fontId="15" fillId="0" borderId="0" xfId="0" applyNumberFormat="1" applyFont="1" applyAlignment="1">
      <alignment horizontal="left"/>
    </xf>
    <xf numFmtId="0" fontId="15" fillId="0" borderId="0" xfId="0" applyFont="1" applyBorder="1"/>
    <xf numFmtId="2" fontId="15" fillId="0" borderId="0" xfId="0" applyNumberFormat="1" applyFont="1" applyFill="1"/>
    <xf numFmtId="4" fontId="15" fillId="0" borderId="0" xfId="0" applyNumberFormat="1" applyFont="1"/>
    <xf numFmtId="49" fontId="5" fillId="0" borderId="0" xfId="0" applyNumberFormat="1" applyFont="1" applyFill="1" applyBorder="1" applyAlignment="1">
      <alignment horizontal="right" vertical="top"/>
    </xf>
    <xf numFmtId="49" fontId="5" fillId="0" borderId="0" xfId="0" applyNumberFormat="1" applyFont="1" applyFill="1" applyBorder="1" applyAlignment="1">
      <alignment horizontal="left" vertical="top"/>
    </xf>
    <xf numFmtId="1" fontId="16" fillId="0" borderId="0" xfId="0" applyNumberFormat="1" applyFont="1" applyFill="1" applyBorder="1" applyAlignment="1"/>
    <xf numFmtId="2" fontId="15" fillId="0" borderId="0" xfId="7" applyNumberFormat="1" applyFont="1" applyFill="1" applyBorder="1" applyAlignment="1" applyProtection="1">
      <alignment horizontal="right"/>
    </xf>
    <xf numFmtId="4" fontId="15" fillId="0" borderId="0" xfId="0" applyNumberFormat="1" applyFont="1" applyFill="1" applyBorder="1" applyAlignment="1">
      <alignment horizontal="right"/>
    </xf>
    <xf numFmtId="4" fontId="15" fillId="0" borderId="0" xfId="7" applyNumberFormat="1" applyFont="1" applyFill="1" applyBorder="1" applyAlignment="1" applyProtection="1">
      <alignment horizontal="right"/>
      <protection locked="0"/>
    </xf>
    <xf numFmtId="4" fontId="15" fillId="0" borderId="0" xfId="7" applyNumberFormat="1" applyFont="1" applyFill="1" applyBorder="1" applyAlignment="1" applyProtection="1">
      <alignment horizontal="right"/>
    </xf>
    <xf numFmtId="0" fontId="0" fillId="0" borderId="0" xfId="0" applyFill="1" applyBorder="1"/>
    <xf numFmtId="0" fontId="11" fillId="0" borderId="0" xfId="0" applyFont="1" applyFill="1" applyBorder="1"/>
    <xf numFmtId="49" fontId="5" fillId="0" borderId="0" xfId="4" applyNumberFormat="1" applyFont="1" applyFill="1" applyBorder="1" applyAlignment="1">
      <alignment horizontal="left" vertical="top" wrapText="1"/>
    </xf>
    <xf numFmtId="49" fontId="18" fillId="0" borderId="0" xfId="0" applyNumberFormat="1" applyFont="1" applyFill="1" applyBorder="1" applyAlignment="1">
      <alignment horizontal="right" vertical="top"/>
    </xf>
    <xf numFmtId="49" fontId="18" fillId="0" borderId="0" xfId="5" applyNumberFormat="1" applyFont="1" applyFill="1" applyBorder="1" applyAlignment="1">
      <alignment horizontal="left" vertical="top"/>
    </xf>
    <xf numFmtId="4" fontId="18" fillId="0" borderId="0" xfId="5" applyNumberFormat="1" applyFont="1" applyFill="1" applyBorder="1" applyAlignment="1">
      <alignment vertical="top" wrapText="1"/>
    </xf>
    <xf numFmtId="0" fontId="18" fillId="0" borderId="0" xfId="5" applyFont="1" applyFill="1" applyBorder="1" applyAlignment="1">
      <alignment horizontal="center"/>
    </xf>
    <xf numFmtId="2" fontId="18" fillId="0" borderId="0" xfId="5" applyNumberFormat="1" applyFont="1" applyFill="1" applyBorder="1" applyAlignment="1">
      <alignment horizontal="center"/>
    </xf>
    <xf numFmtId="4" fontId="15" fillId="0" borderId="0" xfId="5" applyNumberFormat="1" applyFont="1" applyFill="1" applyBorder="1" applyAlignment="1">
      <alignment horizontal="right"/>
    </xf>
    <xf numFmtId="4" fontId="18" fillId="0" borderId="0" xfId="5" applyNumberFormat="1" applyFont="1" applyFill="1" applyBorder="1" applyAlignment="1">
      <alignment horizontal="right"/>
    </xf>
    <xf numFmtId="4" fontId="18" fillId="0" borderId="0" xfId="4" applyNumberFormat="1" applyFont="1" applyFill="1" applyBorder="1" applyAlignment="1">
      <alignment horizontal="right"/>
    </xf>
    <xf numFmtId="0" fontId="15" fillId="0" borderId="0" xfId="0" applyFont="1" applyFill="1" applyBorder="1"/>
    <xf numFmtId="0" fontId="18" fillId="0" borderId="3" xfId="6" applyFont="1" applyFill="1" applyBorder="1" applyAlignment="1" applyProtection="1">
      <alignment horizontal="right" vertical="top" wrapText="1"/>
    </xf>
    <xf numFmtId="0" fontId="18" fillId="0" borderId="4" xfId="6" applyFont="1" applyFill="1" applyBorder="1" applyAlignment="1" applyProtection="1">
      <alignment horizontal="left" vertical="top" wrapText="1"/>
    </xf>
    <xf numFmtId="4" fontId="18" fillId="0" borderId="5" xfId="6" applyNumberFormat="1" applyFont="1" applyFill="1" applyBorder="1" applyAlignment="1" applyProtection="1">
      <alignment horizontal="center" vertical="center" wrapText="1"/>
    </xf>
    <xf numFmtId="0" fontId="15" fillId="0" borderId="0" xfId="0" applyFont="1" applyAlignment="1">
      <alignment horizontal="center" vertical="center"/>
    </xf>
    <xf numFmtId="0" fontId="18" fillId="0" borderId="0" xfId="6" applyFont="1" applyFill="1" applyBorder="1" applyAlignment="1" applyProtection="1">
      <alignment horizontal="right" vertical="top" wrapText="1"/>
    </xf>
    <xf numFmtId="0" fontId="18" fillId="0" borderId="0" xfId="6" applyFont="1" applyFill="1" applyBorder="1" applyAlignment="1" applyProtection="1">
      <alignment horizontal="left" vertical="top" wrapText="1"/>
    </xf>
    <xf numFmtId="0" fontId="18" fillId="0" borderId="6" xfId="6" applyFont="1" applyFill="1" applyBorder="1" applyAlignment="1" applyProtection="1">
      <alignment horizontal="center" vertical="center" wrapText="1"/>
    </xf>
    <xf numFmtId="4" fontId="18" fillId="0" borderId="0" xfId="6" applyNumberFormat="1" applyFont="1" applyFill="1" applyBorder="1" applyAlignment="1" applyProtection="1">
      <alignment horizontal="center" vertical="center" wrapText="1"/>
    </xf>
    <xf numFmtId="4" fontId="15" fillId="0" borderId="7" xfId="7" applyNumberFormat="1" applyFont="1" applyFill="1" applyBorder="1" applyAlignment="1" applyProtection="1">
      <alignment horizontal="right"/>
    </xf>
    <xf numFmtId="0" fontId="15" fillId="0" borderId="0" xfId="0" applyFont="1" applyFill="1"/>
    <xf numFmtId="4" fontId="15" fillId="0" borderId="8" xfId="7" applyNumberFormat="1" applyFont="1" applyFill="1" applyBorder="1" applyAlignment="1" applyProtection="1">
      <alignment horizontal="right"/>
    </xf>
    <xf numFmtId="0" fontId="5" fillId="0" borderId="3" xfId="0" applyFont="1" applyBorder="1" applyAlignment="1">
      <alignment horizontal="right" vertical="top"/>
    </xf>
    <xf numFmtId="49" fontId="5" fillId="0" borderId="9" xfId="2" applyNumberFormat="1" applyFont="1" applyFill="1" applyBorder="1" applyAlignment="1">
      <alignment horizontal="left" vertical="top"/>
    </xf>
    <xf numFmtId="0" fontId="5" fillId="0" borderId="9" xfId="2" applyFont="1" applyFill="1" applyBorder="1" applyAlignment="1">
      <alignment horizontal="center"/>
    </xf>
    <xf numFmtId="2" fontId="21" fillId="0" borderId="9" xfId="8" applyNumberFormat="1" applyFont="1" applyFill="1" applyBorder="1" applyAlignment="1" applyProtection="1">
      <alignment horizontal="center"/>
    </xf>
    <xf numFmtId="4" fontId="5" fillId="0" borderId="4" xfId="8" applyNumberFormat="1" applyFont="1" applyFill="1" applyBorder="1" applyAlignment="1" applyProtection="1">
      <alignment horizontal="right"/>
    </xf>
    <xf numFmtId="4" fontId="5" fillId="0" borderId="10" xfId="8" applyNumberFormat="1" applyFont="1" applyFill="1" applyBorder="1" applyAlignment="1" applyProtection="1">
      <alignment horizontal="right"/>
    </xf>
    <xf numFmtId="49" fontId="18" fillId="0" borderId="0" xfId="0" applyNumberFormat="1" applyFont="1" applyFill="1" applyBorder="1" applyAlignment="1">
      <alignment horizontal="left" vertical="top" wrapText="1"/>
    </xf>
    <xf numFmtId="2" fontId="15" fillId="0" borderId="0" xfId="0" applyNumberFormat="1" applyFont="1" applyFill="1" applyBorder="1"/>
    <xf numFmtId="4" fontId="15" fillId="0" borderId="0" xfId="0" applyNumberFormat="1" applyFont="1" applyFill="1" applyBorder="1"/>
    <xf numFmtId="49" fontId="15" fillId="0" borderId="0" xfId="5" applyNumberFormat="1" applyFont="1" applyBorder="1" applyAlignment="1" applyProtection="1">
      <alignment horizontal="right" vertical="top"/>
    </xf>
    <xf numFmtId="49" fontId="15" fillId="0" borderId="0" xfId="5" applyNumberFormat="1" applyFont="1" applyBorder="1" applyAlignment="1" applyProtection="1">
      <alignment horizontal="left" vertical="top"/>
    </xf>
    <xf numFmtId="0" fontId="15" fillId="0" borderId="0" xfId="5" applyFont="1" applyBorder="1" applyAlignment="1" applyProtection="1">
      <alignment vertical="top" wrapText="1"/>
    </xf>
    <xf numFmtId="0" fontId="15" fillId="0" borderId="0" xfId="5" applyFont="1" applyBorder="1" applyAlignment="1" applyProtection="1">
      <alignment horizontal="right"/>
    </xf>
    <xf numFmtId="2" fontId="15" fillId="0" borderId="0" xfId="5" applyNumberFormat="1" applyFont="1" applyFill="1" applyBorder="1" applyAlignment="1" applyProtection="1">
      <alignment horizontal="right"/>
    </xf>
    <xf numFmtId="4" fontId="15" fillId="0" borderId="0" xfId="5" applyNumberFormat="1" applyFont="1" applyBorder="1" applyAlignment="1" applyProtection="1">
      <alignment horizontal="right"/>
    </xf>
    <xf numFmtId="0" fontId="15" fillId="0" borderId="0" xfId="6" applyFont="1"/>
    <xf numFmtId="0" fontId="15" fillId="0" borderId="0" xfId="6" applyFont="1" applyBorder="1"/>
    <xf numFmtId="49" fontId="18" fillId="0" borderId="11" xfId="6" applyNumberFormat="1" applyFont="1" applyFill="1" applyBorder="1" applyAlignment="1" applyProtection="1">
      <alignment horizontal="right" vertical="top" wrapText="1"/>
    </xf>
    <xf numFmtId="49" fontId="18" fillId="0" borderId="12" xfId="6" applyNumberFormat="1" applyFont="1" applyFill="1" applyBorder="1" applyAlignment="1" applyProtection="1">
      <alignment horizontal="left" vertical="top" wrapText="1"/>
    </xf>
    <xf numFmtId="0" fontId="15" fillId="0" borderId="0" xfId="0" applyFont="1" applyFill="1" applyAlignment="1">
      <alignment horizontal="center" vertical="center"/>
    </xf>
    <xf numFmtId="49" fontId="18" fillId="0" borderId="13" xfId="6" applyNumberFormat="1" applyFont="1" applyFill="1" applyBorder="1" applyAlignment="1" applyProtection="1">
      <alignment horizontal="right" vertical="top" wrapText="1"/>
    </xf>
    <xf numFmtId="49" fontId="18" fillId="0" borderId="14" xfId="6" applyNumberFormat="1" applyFont="1" applyFill="1" applyBorder="1" applyAlignment="1" applyProtection="1">
      <alignment horizontal="left" vertical="top" wrapText="1"/>
    </xf>
    <xf numFmtId="0" fontId="18" fillId="0" borderId="14" xfId="6" applyFont="1" applyFill="1" applyBorder="1" applyAlignment="1" applyProtection="1">
      <alignment horizontal="center" vertical="center" wrapText="1"/>
    </xf>
    <xf numFmtId="2" fontId="18" fillId="0" borderId="14" xfId="6" applyNumberFormat="1" applyFont="1" applyFill="1" applyBorder="1" applyAlignment="1" applyProtection="1">
      <alignment horizontal="center" vertical="center" wrapText="1"/>
    </xf>
    <xf numFmtId="4" fontId="18" fillId="0" borderId="14" xfId="6" applyNumberFormat="1" applyFont="1" applyFill="1" applyBorder="1" applyAlignment="1" applyProtection="1">
      <alignment horizontal="center" vertical="center" wrapText="1"/>
    </xf>
    <xf numFmtId="4" fontId="18" fillId="0" borderId="15" xfId="6" applyNumberFormat="1" applyFont="1" applyFill="1" applyBorder="1" applyAlignment="1" applyProtection="1">
      <alignment horizontal="center" vertical="center" wrapText="1"/>
    </xf>
    <xf numFmtId="49" fontId="18" fillId="0" borderId="0" xfId="3" applyNumberFormat="1" applyFont="1" applyFill="1" applyBorder="1" applyAlignment="1" applyProtection="1">
      <alignment horizontal="right" vertical="top"/>
    </xf>
    <xf numFmtId="49" fontId="18" fillId="0" borderId="0" xfId="3" applyNumberFormat="1" applyFont="1" applyFill="1" applyBorder="1" applyAlignment="1" applyProtection="1">
      <alignment horizontal="left" vertical="top"/>
    </xf>
    <xf numFmtId="167" fontId="18" fillId="0" borderId="0" xfId="3" applyNumberFormat="1" applyFont="1" applyFill="1" applyBorder="1" applyAlignment="1" applyProtection="1">
      <alignment horizontal="justify" vertical="top"/>
    </xf>
    <xf numFmtId="2" fontId="15" fillId="0" borderId="0" xfId="3" applyNumberFormat="1" applyFont="1" applyFill="1" applyBorder="1" applyAlignment="1" applyProtection="1">
      <alignment horizontal="right"/>
    </xf>
    <xf numFmtId="167" fontId="15" fillId="0" borderId="0" xfId="3" applyNumberFormat="1" applyFont="1" applyFill="1" applyBorder="1" applyAlignment="1" applyProtection="1">
      <alignment horizontal="right"/>
    </xf>
    <xf numFmtId="4" fontId="15" fillId="0" borderId="0" xfId="3" applyNumberFormat="1" applyFont="1" applyFill="1" applyBorder="1" applyAlignment="1" applyProtection="1">
      <alignment horizontal="right"/>
      <protection locked="0"/>
    </xf>
    <xf numFmtId="4" fontId="18" fillId="0" borderId="0" xfId="1" applyNumberFormat="1" applyFont="1" applyFill="1" applyBorder="1" applyAlignment="1" applyProtection="1">
      <alignment horizontal="right"/>
    </xf>
    <xf numFmtId="49" fontId="18" fillId="2" borderId="3" xfId="5" applyNumberFormat="1" applyFont="1" applyFill="1" applyBorder="1" applyAlignment="1">
      <alignment horizontal="right" vertical="top"/>
    </xf>
    <xf numFmtId="49" fontId="18" fillId="2" borderId="16" xfId="5" applyNumberFormat="1" applyFont="1" applyFill="1" applyBorder="1" applyAlignment="1">
      <alignment horizontal="left" vertical="top"/>
    </xf>
    <xf numFmtId="16" fontId="18" fillId="2" borderId="9" xfId="5" applyNumberFormat="1" applyFont="1" applyFill="1" applyBorder="1" applyAlignment="1">
      <alignment vertical="top" wrapText="1"/>
    </xf>
    <xf numFmtId="168" fontId="18" fillId="2" borderId="9" xfId="5" applyNumberFormat="1" applyFont="1" applyFill="1" applyBorder="1" applyAlignment="1">
      <alignment horizontal="center"/>
    </xf>
    <xf numFmtId="0" fontId="18" fillId="2" borderId="9" xfId="5" applyFont="1" applyFill="1" applyBorder="1" applyAlignment="1">
      <alignment horizontal="center"/>
    </xf>
    <xf numFmtId="4" fontId="18" fillId="2" borderId="9" xfId="5" applyNumberFormat="1" applyFont="1" applyFill="1" applyBorder="1" applyAlignment="1">
      <alignment horizontal="right"/>
    </xf>
    <xf numFmtId="2" fontId="18" fillId="2" borderId="4" xfId="5" applyNumberFormat="1" applyFont="1" applyFill="1" applyBorder="1" applyAlignment="1">
      <alignment horizontal="center"/>
    </xf>
    <xf numFmtId="0" fontId="15" fillId="0" borderId="19" xfId="6" applyNumberFormat="1" applyFont="1" applyFill="1" applyBorder="1" applyAlignment="1" applyProtection="1">
      <alignment horizontal="left" vertical="top" wrapText="1"/>
    </xf>
    <xf numFmtId="49" fontId="15" fillId="0" borderId="20" xfId="6" applyNumberFormat="1" applyFont="1" applyBorder="1" applyAlignment="1" applyProtection="1">
      <alignment horizontal="right"/>
    </xf>
    <xf numFmtId="4" fontId="15" fillId="0" borderId="21" xfId="6" applyNumberFormat="1" applyFont="1" applyBorder="1" applyAlignment="1" applyProtection="1">
      <alignment horizontal="right"/>
      <protection locked="0"/>
    </xf>
    <xf numFmtId="4" fontId="15" fillId="0" borderId="22" xfId="6" applyNumberFormat="1" applyFont="1" applyBorder="1" applyAlignment="1" applyProtection="1">
      <alignment horizontal="right"/>
    </xf>
    <xf numFmtId="0" fontId="15" fillId="0" borderId="25" xfId="6" applyNumberFormat="1" applyFont="1" applyFill="1" applyBorder="1" applyAlignment="1" applyProtection="1">
      <alignment horizontal="left" vertical="top" wrapText="1"/>
    </xf>
    <xf numFmtId="49" fontId="15" fillId="0" borderId="26" xfId="6" applyNumberFormat="1" applyFont="1" applyBorder="1" applyAlignment="1" applyProtection="1">
      <alignment horizontal="right"/>
    </xf>
    <xf numFmtId="4" fontId="15" fillId="0" borderId="24" xfId="6" applyNumberFormat="1" applyFont="1" applyBorder="1" applyAlignment="1" applyProtection="1">
      <alignment horizontal="right"/>
      <protection locked="0"/>
    </xf>
    <xf numFmtId="4" fontId="15" fillId="0" borderId="8" xfId="6" applyNumberFormat="1" applyFont="1" applyBorder="1" applyAlignment="1" applyProtection="1">
      <alignment horizontal="right"/>
    </xf>
    <xf numFmtId="4" fontId="15" fillId="0" borderId="28" xfId="6" applyNumberFormat="1" applyFont="1" applyBorder="1" applyAlignment="1" applyProtection="1">
      <alignment horizontal="right"/>
    </xf>
    <xf numFmtId="49" fontId="18" fillId="0" borderId="3" xfId="3" applyNumberFormat="1" applyFont="1" applyFill="1" applyBorder="1" applyAlignment="1" applyProtection="1">
      <alignment horizontal="right" vertical="top"/>
    </xf>
    <xf numFmtId="49" fontId="18" fillId="0" borderId="9" xfId="3" applyNumberFormat="1" applyFont="1" applyFill="1" applyBorder="1" applyAlignment="1" applyProtection="1">
      <alignment horizontal="left" vertical="top"/>
    </xf>
    <xf numFmtId="167" fontId="18" fillId="0" borderId="9" xfId="3" applyNumberFormat="1" applyFont="1" applyFill="1" applyBorder="1" applyAlignment="1" applyProtection="1">
      <alignment horizontal="justify" vertical="top"/>
    </xf>
    <xf numFmtId="2" fontId="15" fillId="0" borderId="9" xfId="3" applyNumberFormat="1" applyFont="1" applyFill="1" applyBorder="1" applyAlignment="1" applyProtection="1">
      <alignment horizontal="right"/>
    </xf>
    <xf numFmtId="167" fontId="15" fillId="0" borderId="9" xfId="3" applyNumberFormat="1" applyFont="1" applyFill="1" applyBorder="1" applyAlignment="1" applyProtection="1">
      <alignment horizontal="right"/>
    </xf>
    <xf numFmtId="4" fontId="15" fillId="0" borderId="9" xfId="3" applyNumberFormat="1" applyFont="1" applyFill="1" applyBorder="1" applyAlignment="1" applyProtection="1">
      <alignment horizontal="right"/>
      <protection locked="0"/>
    </xf>
    <xf numFmtId="4" fontId="18" fillId="0" borderId="10" xfId="1" applyNumberFormat="1" applyFont="1" applyFill="1" applyBorder="1" applyAlignment="1" applyProtection="1">
      <alignment horizontal="right"/>
    </xf>
    <xf numFmtId="0" fontId="15" fillId="0" borderId="14" xfId="6" applyNumberFormat="1" applyFont="1" applyFill="1" applyBorder="1" applyAlignment="1" applyProtection="1">
      <alignment horizontal="left" vertical="top" wrapText="1"/>
    </xf>
    <xf numFmtId="4" fontId="15" fillId="0" borderId="7" xfId="6" applyNumberFormat="1" applyFont="1" applyBorder="1" applyAlignment="1" applyProtection="1">
      <alignment horizontal="right"/>
    </xf>
    <xf numFmtId="4" fontId="15" fillId="0" borderId="47" xfId="6" applyNumberFormat="1" applyFont="1" applyBorder="1" applyAlignment="1" applyProtection="1">
      <alignment horizontal="right"/>
    </xf>
    <xf numFmtId="0" fontId="15" fillId="0" borderId="0" xfId="6" applyFont="1" applyBorder="1" applyAlignment="1" applyProtection="1">
      <alignment horizontal="right"/>
    </xf>
    <xf numFmtId="49" fontId="15" fillId="0" borderId="0" xfId="0" applyNumberFormat="1" applyFont="1" applyBorder="1" applyAlignment="1">
      <alignment horizontal="left"/>
    </xf>
    <xf numFmtId="4" fontId="15" fillId="0" borderId="0" xfId="0" applyNumberFormat="1" applyFont="1" applyBorder="1"/>
    <xf numFmtId="0" fontId="15" fillId="0" borderId="48" xfId="0" applyFont="1" applyBorder="1"/>
    <xf numFmtId="0" fontId="26" fillId="0" borderId="0" xfId="0" applyFont="1"/>
    <xf numFmtId="4" fontId="26" fillId="0" borderId="0" xfId="0" applyNumberFormat="1" applyFont="1"/>
    <xf numFmtId="49" fontId="26" fillId="0" borderId="0" xfId="0" applyNumberFormat="1" applyFont="1" applyAlignment="1">
      <alignment horizontal="right"/>
    </xf>
    <xf numFmtId="0" fontId="26" fillId="0" borderId="0" xfId="0" applyFont="1" applyBorder="1"/>
    <xf numFmtId="4" fontId="27" fillId="0" borderId="0" xfId="0" applyNumberFormat="1" applyFont="1"/>
    <xf numFmtId="0" fontId="5" fillId="0" borderId="0" xfId="0" applyFont="1" applyAlignment="1">
      <alignment horizontal="center"/>
    </xf>
    <xf numFmtId="4" fontId="11" fillId="0" borderId="0" xfId="0" applyNumberFormat="1" applyFont="1" applyAlignment="1">
      <alignment horizontal="right"/>
    </xf>
    <xf numFmtId="0" fontId="5" fillId="0" borderId="0" xfId="0" applyFont="1" applyAlignment="1">
      <alignment horizontal="left"/>
    </xf>
    <xf numFmtId="0" fontId="5" fillId="0" borderId="2" xfId="0" applyFont="1" applyBorder="1" applyAlignment="1">
      <alignment horizontal="center"/>
    </xf>
    <xf numFmtId="4" fontId="11" fillId="0" borderId="2" xfId="0" applyNumberFormat="1" applyFont="1" applyBorder="1" applyAlignment="1">
      <alignment horizontal="right"/>
    </xf>
    <xf numFmtId="0" fontId="11" fillId="0" borderId="0" xfId="0" applyFont="1" applyAlignment="1">
      <alignment vertical="top"/>
    </xf>
    <xf numFmtId="4" fontId="11" fillId="0" borderId="0" xfId="0" applyNumberFormat="1" applyFont="1" applyBorder="1" applyAlignment="1">
      <alignment horizontal="right" vertical="justify"/>
    </xf>
    <xf numFmtId="2" fontId="11" fillId="0" borderId="0" xfId="0" applyNumberFormat="1" applyFont="1"/>
    <xf numFmtId="0" fontId="5" fillId="0" borderId="0" xfId="0" applyFont="1" applyBorder="1" applyAlignment="1">
      <alignment horizontal="left"/>
    </xf>
    <xf numFmtId="0" fontId="5" fillId="0" borderId="0" xfId="0" applyFont="1" applyAlignment="1">
      <alignment vertical="top"/>
    </xf>
    <xf numFmtId="2" fontId="5" fillId="0" borderId="0" xfId="0" applyNumberFormat="1" applyFont="1" applyAlignment="1">
      <alignment horizontal="left"/>
    </xf>
    <xf numFmtId="0" fontId="11" fillId="0" borderId="0" xfId="0" applyFont="1" applyAlignment="1">
      <alignment horizontal="center"/>
    </xf>
    <xf numFmtId="2" fontId="5" fillId="0" borderId="0" xfId="0" applyNumberFormat="1" applyFont="1"/>
    <xf numFmtId="0" fontId="11" fillId="0" borderId="2" xfId="0" applyFont="1" applyBorder="1" applyAlignment="1">
      <alignment vertical="top"/>
    </xf>
    <xf numFmtId="2" fontId="11" fillId="0" borderId="2" xfId="0" applyNumberFormat="1" applyFont="1" applyBorder="1"/>
    <xf numFmtId="0" fontId="5" fillId="0" borderId="0" xfId="0" applyFont="1" applyFill="1" applyAlignment="1">
      <alignment horizontal="center"/>
    </xf>
    <xf numFmtId="0" fontId="5" fillId="0" borderId="0" xfId="0" applyFont="1" applyFill="1" applyAlignment="1">
      <alignment vertical="top"/>
    </xf>
    <xf numFmtId="2" fontId="11" fillId="0" borderId="0" xfId="0" applyNumberFormat="1" applyFont="1" applyFill="1"/>
    <xf numFmtId="4" fontId="11" fillId="0" borderId="0" xfId="0" applyNumberFormat="1" applyFont="1" applyFill="1" applyAlignment="1">
      <alignment horizontal="right"/>
    </xf>
    <xf numFmtId="0" fontId="5" fillId="0" borderId="0" xfId="0" applyFont="1" applyFill="1" applyAlignment="1">
      <alignment horizontal="left"/>
    </xf>
    <xf numFmtId="3" fontId="11" fillId="0" borderId="0" xfId="0" applyNumberFormat="1" applyFont="1" applyAlignment="1">
      <alignment horizontal="center" vertical="top"/>
    </xf>
    <xf numFmtId="0" fontId="11" fillId="0" borderId="0" xfId="0" applyFont="1" applyAlignment="1">
      <alignment horizontal="justify" vertical="top" wrapText="1"/>
    </xf>
    <xf numFmtId="0" fontId="11" fillId="0" borderId="0" xfId="0" applyFont="1" applyBorder="1" applyAlignment="1">
      <alignment vertical="top"/>
    </xf>
    <xf numFmtId="2" fontId="11" fillId="0" borderId="0" xfId="0" applyNumberFormat="1" applyFont="1" applyBorder="1" applyAlignment="1">
      <alignment vertical="top" wrapText="1"/>
    </xf>
    <xf numFmtId="4" fontId="11" fillId="0" borderId="0" xfId="0" applyNumberFormat="1" applyFont="1" applyBorder="1" applyAlignment="1">
      <alignment horizontal="right"/>
    </xf>
    <xf numFmtId="0" fontId="11" fillId="0" borderId="0" xfId="0" applyFont="1" applyBorder="1"/>
    <xf numFmtId="0" fontId="11" fillId="0" borderId="0" xfId="0" applyFont="1" applyAlignment="1">
      <alignment horizontal="justify" vertical="top"/>
    </xf>
    <xf numFmtId="2" fontId="11" fillId="0" borderId="0" xfId="0" applyNumberFormat="1" applyFont="1" applyBorder="1" applyAlignment="1">
      <alignment horizontal="right" vertical="top" wrapText="1"/>
    </xf>
    <xf numFmtId="0" fontId="11" fillId="0" borderId="0" xfId="0" applyFont="1" applyAlignment="1">
      <alignment horizontal="justify"/>
    </xf>
    <xf numFmtId="0" fontId="5" fillId="0" borderId="0" xfId="0" applyFont="1" applyBorder="1" applyAlignment="1">
      <alignment horizontal="center"/>
    </xf>
    <xf numFmtId="0" fontId="11" fillId="0" borderId="0" xfId="0" applyFont="1" applyBorder="1" applyAlignment="1">
      <alignment horizontal="justify"/>
    </xf>
    <xf numFmtId="0" fontId="11" fillId="0" borderId="0" xfId="0" applyFont="1" applyBorder="1" applyAlignment="1">
      <alignment horizontal="justify" vertical="top"/>
    </xf>
    <xf numFmtId="0" fontId="11" fillId="0" borderId="2" xfId="0" applyFont="1" applyBorder="1" applyAlignment="1">
      <alignment horizontal="justify" vertical="top"/>
    </xf>
    <xf numFmtId="2" fontId="11" fillId="0" borderId="2" xfId="0" applyNumberFormat="1" applyFont="1" applyBorder="1" applyAlignment="1">
      <alignment horizontal="right" vertical="top" wrapText="1"/>
    </xf>
    <xf numFmtId="0" fontId="5" fillId="0" borderId="0" xfId="0" applyFont="1" applyBorder="1" applyAlignment="1">
      <alignment horizontal="justify" vertical="top"/>
    </xf>
    <xf numFmtId="2" fontId="5" fillId="0" borderId="0" xfId="0" applyNumberFormat="1" applyFont="1" applyBorder="1" applyAlignment="1">
      <alignment horizontal="right" vertical="top" wrapText="1"/>
    </xf>
    <xf numFmtId="0" fontId="11" fillId="0" borderId="0" xfId="0" applyFont="1" applyBorder="1" applyAlignment="1">
      <alignment horizontal="left" vertical="distributed"/>
    </xf>
    <xf numFmtId="0" fontId="11" fillId="0" borderId="0" xfId="0" applyFont="1" applyBorder="1" applyAlignment="1">
      <alignment horizontal="center" vertical="top"/>
    </xf>
    <xf numFmtId="4" fontId="11" fillId="0" borderId="0" xfId="0" applyNumberFormat="1" applyFont="1" applyBorder="1" applyAlignment="1"/>
    <xf numFmtId="0" fontId="11" fillId="0" borderId="2" xfId="0" applyFont="1" applyBorder="1" applyAlignment="1">
      <alignment horizontal="left" vertical="distributed"/>
    </xf>
    <xf numFmtId="4" fontId="11" fillId="0" borderId="2" xfId="0" applyNumberFormat="1" applyFont="1" applyBorder="1" applyAlignment="1"/>
    <xf numFmtId="0" fontId="5" fillId="0" borderId="0" xfId="0" applyFont="1" applyBorder="1" applyAlignment="1">
      <alignment vertical="top"/>
    </xf>
    <xf numFmtId="0" fontId="11" fillId="0" borderId="0" xfId="0" applyFont="1" applyAlignment="1">
      <alignment horizontal="left" vertical="top"/>
    </xf>
    <xf numFmtId="0" fontId="11" fillId="0" borderId="0" xfId="0" applyFont="1" applyBorder="1" applyAlignment="1">
      <alignment horizontal="right" vertical="top" wrapText="1"/>
    </xf>
    <xf numFmtId="0" fontId="11" fillId="0" borderId="0" xfId="0" applyFont="1" applyBorder="1" applyAlignment="1">
      <alignment horizontal="justify" vertical="justify" readingOrder="1"/>
    </xf>
    <xf numFmtId="0" fontId="11" fillId="0" borderId="0" xfId="0" applyFont="1" applyBorder="1" applyAlignment="1">
      <alignment horizontal="justify" vertical="justify"/>
    </xf>
    <xf numFmtId="0" fontId="5" fillId="0" borderId="0" xfId="0" applyFont="1" applyAlignment="1">
      <alignment horizontal="justify" vertical="top"/>
    </xf>
    <xf numFmtId="0" fontId="11" fillId="0" borderId="0" xfId="0" applyFont="1" applyBorder="1" applyAlignment="1">
      <alignment horizontal="left" vertical="top"/>
    </xf>
    <xf numFmtId="0" fontId="11" fillId="0" borderId="0" xfId="0" applyFont="1" applyBorder="1" applyAlignment="1">
      <alignment horizontal="left"/>
    </xf>
    <xf numFmtId="0" fontId="11" fillId="0" borderId="2" xfId="0" applyFont="1" applyBorder="1"/>
    <xf numFmtId="0" fontId="5" fillId="0" borderId="0" xfId="0" applyFont="1" applyBorder="1" applyAlignment="1">
      <alignment horizontal="left" vertical="top"/>
    </xf>
    <xf numFmtId="0" fontId="11" fillId="0" borderId="0" xfId="0" applyFont="1" applyAlignment="1">
      <alignment horizontal="justify" wrapText="1"/>
    </xf>
    <xf numFmtId="0" fontId="5" fillId="0" borderId="2" xfId="0" applyFont="1" applyBorder="1" applyAlignment="1">
      <alignment horizontal="left"/>
    </xf>
    <xf numFmtId="4" fontId="11" fillId="0" borderId="0" xfId="0" applyNumberFormat="1" applyFont="1" applyAlignment="1"/>
    <xf numFmtId="4" fontId="11" fillId="0" borderId="0" xfId="0" applyNumberFormat="1" applyFont="1" applyFill="1" applyAlignment="1"/>
    <xf numFmtId="4" fontId="5" fillId="0" borderId="0" xfId="0" applyNumberFormat="1" applyFont="1" applyAlignment="1"/>
    <xf numFmtId="4" fontId="5" fillId="0" borderId="0" xfId="0" applyNumberFormat="1" applyFont="1" applyBorder="1" applyAlignment="1"/>
    <xf numFmtId="4" fontId="11" fillId="0" borderId="0" xfId="0" applyNumberFormat="1" applyFont="1" applyBorder="1" applyAlignment="1">
      <alignment vertical="justify"/>
    </xf>
    <xf numFmtId="49" fontId="5" fillId="0" borderId="6" xfId="0" applyNumberFormat="1" applyFont="1" applyBorder="1" applyAlignment="1">
      <alignment horizontal="left"/>
    </xf>
    <xf numFmtId="49" fontId="0" fillId="0" borderId="6" xfId="0" applyNumberFormat="1" applyBorder="1" applyAlignment="1">
      <alignment horizontal="right"/>
    </xf>
    <xf numFmtId="4" fontId="0" fillId="0" borderId="6" xfId="0" applyNumberFormat="1" applyBorder="1"/>
    <xf numFmtId="4" fontId="5" fillId="0" borderId="6" xfId="0" applyNumberFormat="1" applyFont="1" applyBorder="1"/>
    <xf numFmtId="0" fontId="18" fillId="0" borderId="0" xfId="5" applyNumberFormat="1" applyFont="1" applyBorder="1" applyAlignment="1">
      <alignment vertical="top" wrapText="1"/>
    </xf>
    <xf numFmtId="2" fontId="15" fillId="0" borderId="0" xfId="5" applyNumberFormat="1" applyFont="1" applyFill="1" applyBorder="1" applyAlignment="1">
      <alignment horizontal="right"/>
    </xf>
    <xf numFmtId="4" fontId="15" fillId="0" borderId="0" xfId="5" applyNumberFormat="1" applyFont="1" applyBorder="1" applyAlignment="1">
      <alignment horizontal="right"/>
    </xf>
    <xf numFmtId="0" fontId="15" fillId="0" borderId="0" xfId="5" applyFont="1" applyBorder="1" applyAlignment="1">
      <alignment horizontal="center"/>
    </xf>
    <xf numFmtId="49" fontId="18" fillId="0" borderId="0" xfId="5" applyNumberFormat="1" applyFont="1" applyFill="1" applyBorder="1" applyAlignment="1">
      <alignment horizontal="left" vertical="top"/>
    </xf>
    <xf numFmtId="4" fontId="18" fillId="0" borderId="0" xfId="5" applyNumberFormat="1" applyFont="1" applyFill="1" applyBorder="1" applyAlignment="1">
      <alignment vertical="top" wrapText="1"/>
    </xf>
    <xf numFmtId="4" fontId="18" fillId="0" borderId="0" xfId="5" applyNumberFormat="1" applyFont="1" applyFill="1" applyBorder="1" applyAlignment="1">
      <alignment horizontal="right"/>
    </xf>
    <xf numFmtId="0" fontId="18" fillId="0" borderId="0" xfId="5" applyFont="1" applyFill="1" applyBorder="1" applyAlignment="1">
      <alignment horizontal="center"/>
    </xf>
    <xf numFmtId="49" fontId="18" fillId="0" borderId="0" xfId="5" applyNumberFormat="1" applyFont="1" applyBorder="1" applyAlignment="1">
      <alignment horizontal="left" vertical="top"/>
    </xf>
    <xf numFmtId="2" fontId="18" fillId="0" borderId="0" xfId="5" applyNumberFormat="1" applyFont="1" applyFill="1" applyBorder="1" applyAlignment="1">
      <alignment horizontal="center"/>
    </xf>
    <xf numFmtId="49" fontId="18" fillId="2" borderId="16" xfId="5" applyNumberFormat="1" applyFont="1" applyFill="1" applyBorder="1" applyAlignment="1">
      <alignment horizontal="left" vertical="top"/>
    </xf>
    <xf numFmtId="4" fontId="18" fillId="2" borderId="9" xfId="5" applyNumberFormat="1" applyFont="1" applyFill="1" applyBorder="1" applyAlignment="1">
      <alignment horizontal="right"/>
    </xf>
    <xf numFmtId="0" fontId="18" fillId="2" borderId="9" xfId="5" applyFont="1" applyFill="1" applyBorder="1" applyAlignment="1">
      <alignment horizontal="center"/>
    </xf>
    <xf numFmtId="170" fontId="18" fillId="2" borderId="9" xfId="5" applyNumberFormat="1" applyFont="1" applyFill="1" applyBorder="1" applyAlignment="1">
      <alignment vertical="top" wrapText="1"/>
    </xf>
    <xf numFmtId="4" fontId="15" fillId="0" borderId="0" xfId="5" applyNumberFormat="1" applyFont="1" applyFill="1" applyBorder="1" applyAlignment="1">
      <alignment horizontal="right"/>
    </xf>
    <xf numFmtId="0" fontId="18" fillId="0" borderId="75" xfId="6" applyFont="1" applyFill="1" applyBorder="1" applyAlignment="1" applyProtection="1">
      <alignment horizontal="center" vertical="center" wrapText="1"/>
    </xf>
    <xf numFmtId="2" fontId="18" fillId="0" borderId="75" xfId="6" applyNumberFormat="1" applyFont="1" applyFill="1" applyBorder="1" applyAlignment="1" applyProtection="1">
      <alignment horizontal="center" vertical="center" wrapText="1"/>
    </xf>
    <xf numFmtId="4" fontId="18" fillId="0" borderId="5" xfId="6" applyNumberFormat="1" applyFont="1" applyFill="1" applyBorder="1" applyAlignment="1" applyProtection="1">
      <alignment horizontal="center" vertical="center" wrapText="1"/>
    </xf>
    <xf numFmtId="4" fontId="18" fillId="0" borderId="75" xfId="6" applyNumberFormat="1" applyFont="1" applyFill="1" applyBorder="1" applyAlignment="1" applyProtection="1">
      <alignment horizontal="center" vertical="center" wrapText="1"/>
    </xf>
    <xf numFmtId="49" fontId="18" fillId="2" borderId="3" xfId="5" applyNumberFormat="1" applyFont="1" applyFill="1" applyBorder="1" applyAlignment="1">
      <alignment horizontal="right" vertical="top"/>
    </xf>
    <xf numFmtId="2" fontId="15" fillId="0" borderId="0" xfId="189" applyNumberFormat="1" applyFont="1" applyFill="1" applyBorder="1" applyAlignment="1" applyProtection="1">
      <alignment horizontal="right"/>
    </xf>
    <xf numFmtId="4" fontId="15" fillId="0" borderId="0" xfId="189" applyNumberFormat="1" applyFont="1" applyFill="1" applyBorder="1" applyAlignment="1" applyProtection="1">
      <alignment horizontal="right"/>
    </xf>
    <xf numFmtId="0" fontId="18" fillId="0" borderId="9" xfId="6" applyFont="1" applyFill="1" applyBorder="1" applyAlignment="1" applyProtection="1">
      <alignment horizontal="left" vertical="top" wrapText="1"/>
    </xf>
    <xf numFmtId="0" fontId="18" fillId="0" borderId="75" xfId="6" applyFont="1" applyFill="1" applyBorder="1" applyAlignment="1" applyProtection="1">
      <alignment horizontal="left" vertical="top" wrapText="1"/>
    </xf>
    <xf numFmtId="0" fontId="18" fillId="0" borderId="3" xfId="6" applyFont="1" applyFill="1" applyBorder="1" applyAlignment="1" applyProtection="1">
      <alignment horizontal="right" vertical="top" wrapText="1"/>
    </xf>
    <xf numFmtId="0" fontId="18" fillId="0" borderId="76" xfId="6" applyFont="1" applyFill="1" applyBorder="1" applyAlignment="1" applyProtection="1">
      <alignment horizontal="right" vertical="top" wrapText="1"/>
    </xf>
    <xf numFmtId="49" fontId="18" fillId="2" borderId="77" xfId="5" applyNumberFormat="1" applyFont="1" applyFill="1" applyBorder="1" applyAlignment="1">
      <alignment horizontal="right" vertical="top"/>
    </xf>
    <xf numFmtId="0" fontId="18" fillId="2" borderId="6" xfId="5" applyFont="1" applyFill="1" applyBorder="1" applyAlignment="1">
      <alignment horizontal="center"/>
    </xf>
    <xf numFmtId="4" fontId="18" fillId="2" borderId="6" xfId="5" applyNumberFormat="1" applyFont="1" applyFill="1" applyBorder="1" applyAlignment="1">
      <alignment horizontal="right"/>
    </xf>
    <xf numFmtId="170" fontId="18" fillId="2" borderId="6" xfId="5" applyNumberFormat="1" applyFont="1" applyFill="1" applyBorder="1" applyAlignment="1">
      <alignment vertical="top" wrapText="1"/>
    </xf>
    <xf numFmtId="168" fontId="18" fillId="2" borderId="9" xfId="5" applyNumberFormat="1" applyFont="1" applyFill="1" applyBorder="1" applyAlignment="1">
      <alignment horizontal="center"/>
    </xf>
    <xf numFmtId="168" fontId="18" fillId="2" borderId="6" xfId="5" applyNumberFormat="1" applyFont="1" applyFill="1" applyBorder="1" applyAlignment="1">
      <alignment horizontal="center"/>
    </xf>
    <xf numFmtId="4" fontId="15" fillId="0" borderId="0" xfId="189" applyNumberFormat="1" applyFont="1" applyFill="1" applyBorder="1" applyAlignment="1" applyProtection="1">
      <alignment horizontal="right"/>
      <protection locked="0"/>
    </xf>
    <xf numFmtId="2" fontId="18" fillId="2" borderId="4" xfId="5" applyNumberFormat="1" applyFont="1" applyFill="1" applyBorder="1" applyAlignment="1">
      <alignment horizontal="center"/>
    </xf>
    <xf numFmtId="2" fontId="18" fillId="2" borderId="78" xfId="5" applyNumberFormat="1" applyFont="1" applyFill="1" applyBorder="1" applyAlignment="1">
      <alignment horizontal="center"/>
    </xf>
    <xf numFmtId="4" fontId="18" fillId="0" borderId="0" xfId="4" applyNumberFormat="1" applyFont="1" applyFill="1" applyBorder="1" applyAlignment="1">
      <alignment horizontal="right"/>
    </xf>
    <xf numFmtId="49" fontId="23" fillId="0" borderId="17" xfId="6" applyNumberFormat="1" applyFont="1" applyBorder="1" applyAlignment="1" applyProtection="1">
      <alignment horizontal="right" vertical="top" wrapText="1"/>
    </xf>
    <xf numFmtId="49" fontId="23" fillId="0" borderId="18" xfId="6" applyNumberFormat="1" applyFont="1" applyBorder="1" applyAlignment="1" applyProtection="1">
      <alignment horizontal="left" vertical="top" wrapText="1"/>
    </xf>
    <xf numFmtId="0" fontId="15" fillId="0" borderId="19" xfId="6" applyNumberFormat="1" applyFont="1" applyFill="1" applyBorder="1" applyAlignment="1" applyProtection="1">
      <alignment horizontal="left" vertical="top" wrapText="1"/>
    </xf>
    <xf numFmtId="49" fontId="15" fillId="0" borderId="20" xfId="6" applyNumberFormat="1" applyFont="1" applyBorder="1" applyAlignment="1" applyProtection="1">
      <alignment horizontal="right"/>
    </xf>
    <xf numFmtId="4" fontId="15" fillId="0" borderId="21" xfId="6" applyNumberFormat="1" applyFont="1" applyBorder="1" applyAlignment="1" applyProtection="1">
      <alignment horizontal="right"/>
      <protection locked="0"/>
    </xf>
    <xf numFmtId="4" fontId="15" fillId="0" borderId="79" xfId="6" applyNumberFormat="1" applyFont="1" applyBorder="1" applyAlignment="1" applyProtection="1">
      <alignment horizontal="right"/>
    </xf>
    <xf numFmtId="49" fontId="23" fillId="0" borderId="23" xfId="6" applyNumberFormat="1" applyFont="1" applyBorder="1" applyAlignment="1" applyProtection="1">
      <alignment horizontal="right" vertical="top" wrapText="1"/>
    </xf>
    <xf numFmtId="0" fontId="15" fillId="0" borderId="82" xfId="6" applyNumberFormat="1" applyFont="1" applyFill="1" applyBorder="1" applyAlignment="1" applyProtection="1">
      <alignment horizontal="left" vertical="top" wrapText="1"/>
    </xf>
    <xf numFmtId="49" fontId="15" fillId="0" borderId="83" xfId="6" applyNumberFormat="1" applyFont="1" applyBorder="1" applyAlignment="1" applyProtection="1">
      <alignment horizontal="right"/>
    </xf>
    <xf numFmtId="0" fontId="15" fillId="0" borderId="25" xfId="6" applyNumberFormat="1" applyFont="1" applyFill="1" applyBorder="1" applyAlignment="1" applyProtection="1">
      <alignment horizontal="left" vertical="top" wrapText="1"/>
    </xf>
    <xf numFmtId="4" fontId="15" fillId="0" borderId="9" xfId="3" applyNumberFormat="1" applyFont="1" applyFill="1" applyBorder="1" applyAlignment="1" applyProtection="1">
      <alignment horizontal="right"/>
      <protection locked="0"/>
    </xf>
    <xf numFmtId="4" fontId="15" fillId="0" borderId="27" xfId="6" applyNumberFormat="1" applyFont="1" applyBorder="1" applyAlignment="1" applyProtection="1">
      <alignment horizontal="right"/>
      <protection locked="0"/>
    </xf>
    <xf numFmtId="49" fontId="18" fillId="0" borderId="3" xfId="3" applyNumberFormat="1" applyFont="1" applyFill="1" applyBorder="1" applyAlignment="1" applyProtection="1">
      <alignment horizontal="right" vertical="top"/>
    </xf>
    <xf numFmtId="2" fontId="15" fillId="0" borderId="9" xfId="3" applyNumberFormat="1" applyFont="1" applyFill="1" applyBorder="1" applyAlignment="1" applyProtection="1">
      <alignment horizontal="right"/>
    </xf>
    <xf numFmtId="49" fontId="23" fillId="0" borderId="24" xfId="6" applyNumberFormat="1" applyFont="1" applyBorder="1" applyAlignment="1" applyProtection="1">
      <alignment horizontal="left" vertical="top" wrapText="1"/>
    </xf>
    <xf numFmtId="49" fontId="15" fillId="0" borderId="26" xfId="6" applyNumberFormat="1" applyFont="1" applyBorder="1" applyAlignment="1" applyProtection="1">
      <alignment horizontal="right"/>
    </xf>
    <xf numFmtId="49" fontId="18" fillId="0" borderId="9" xfId="3" applyNumberFormat="1" applyFont="1" applyFill="1" applyBorder="1" applyAlignment="1" applyProtection="1">
      <alignment horizontal="left" vertical="top"/>
    </xf>
    <xf numFmtId="167" fontId="15" fillId="0" borderId="9" xfId="3" applyNumberFormat="1" applyFont="1" applyFill="1" applyBorder="1" applyAlignment="1" applyProtection="1">
      <alignment horizontal="right"/>
    </xf>
    <xf numFmtId="167" fontId="18" fillId="0" borderId="9" xfId="3" applyNumberFormat="1" applyFont="1" applyFill="1" applyBorder="1" applyAlignment="1" applyProtection="1">
      <alignment horizontal="justify" vertical="top"/>
    </xf>
    <xf numFmtId="49" fontId="18" fillId="0" borderId="0" xfId="3" applyNumberFormat="1" applyFont="1" applyFill="1" applyBorder="1" applyAlignment="1" applyProtection="1">
      <alignment horizontal="right" vertical="top"/>
    </xf>
    <xf numFmtId="49" fontId="18" fillId="0" borderId="0" xfId="3" applyNumberFormat="1" applyFont="1" applyFill="1" applyBorder="1" applyAlignment="1" applyProtection="1">
      <alignment horizontal="left" vertical="top"/>
    </xf>
    <xf numFmtId="167" fontId="18" fillId="0" borderId="0" xfId="3" applyNumberFormat="1" applyFont="1" applyFill="1" applyBorder="1" applyAlignment="1" applyProtection="1">
      <alignment horizontal="justify" vertical="top"/>
    </xf>
    <xf numFmtId="167" fontId="15" fillId="0" borderId="0" xfId="3" applyNumberFormat="1" applyFont="1" applyFill="1" applyBorder="1" applyAlignment="1" applyProtection="1">
      <alignment horizontal="right"/>
    </xf>
    <xf numFmtId="2" fontId="15" fillId="0" borderId="0" xfId="3" applyNumberFormat="1" applyFont="1" applyFill="1" applyBorder="1" applyAlignment="1" applyProtection="1">
      <alignment horizontal="right"/>
    </xf>
    <xf numFmtId="4" fontId="15" fillId="0" borderId="0" xfId="3" applyNumberFormat="1" applyFont="1" applyFill="1" applyBorder="1" applyAlignment="1" applyProtection="1">
      <alignment horizontal="right"/>
      <protection locked="0"/>
    </xf>
    <xf numFmtId="4" fontId="15" fillId="0" borderId="1" xfId="3" applyNumberFormat="1" applyFont="1" applyFill="1" applyBorder="1" applyAlignment="1" applyProtection="1">
      <alignment horizontal="right"/>
      <protection locked="0"/>
    </xf>
    <xf numFmtId="167" fontId="15" fillId="0" borderId="1" xfId="3" applyNumberFormat="1" applyFont="1" applyFill="1" applyBorder="1" applyAlignment="1" applyProtection="1">
      <alignment horizontal="right"/>
    </xf>
    <xf numFmtId="2" fontId="15" fillId="0" borderId="1" xfId="3" applyNumberFormat="1" applyFont="1" applyFill="1" applyBorder="1" applyAlignment="1" applyProtection="1">
      <alignment horizontal="right"/>
    </xf>
    <xf numFmtId="167" fontId="18" fillId="0" borderId="1" xfId="3" applyNumberFormat="1" applyFont="1" applyFill="1" applyBorder="1" applyAlignment="1" applyProtection="1">
      <alignment horizontal="left" vertical="top" wrapText="1"/>
    </xf>
    <xf numFmtId="49" fontId="18" fillId="0" borderId="1" xfId="3" applyNumberFormat="1" applyFont="1" applyFill="1" applyBorder="1" applyAlignment="1" applyProtection="1">
      <alignment horizontal="left" vertical="top"/>
    </xf>
    <xf numFmtId="49" fontId="18" fillId="0" borderId="86" xfId="3" applyNumberFormat="1" applyFont="1" applyFill="1" applyBorder="1" applyAlignment="1" applyProtection="1">
      <alignment horizontal="right" vertical="top"/>
    </xf>
    <xf numFmtId="0" fontId="15" fillId="0" borderId="0" xfId="6" applyFont="1" applyFill="1" applyBorder="1" applyProtection="1"/>
    <xf numFmtId="0" fontId="67" fillId="0" borderId="0" xfId="147" applyNumberFormat="1" applyFont="1" applyFill="1" applyBorder="1" applyAlignment="1" applyProtection="1"/>
    <xf numFmtId="0" fontId="15" fillId="0" borderId="0" xfId="6" applyFont="1" applyFill="1" applyBorder="1"/>
    <xf numFmtId="0" fontId="15" fillId="0" borderId="0" xfId="6" applyFont="1" applyFill="1"/>
    <xf numFmtId="0" fontId="18" fillId="0" borderId="0" xfId="6" applyFont="1" applyFill="1" applyBorder="1" applyAlignment="1" applyProtection="1">
      <alignment horizontal="left" vertical="top" wrapText="1"/>
    </xf>
    <xf numFmtId="0" fontId="18" fillId="0" borderId="4" xfId="6" applyFont="1" applyFill="1" applyBorder="1" applyAlignment="1" applyProtection="1">
      <alignment horizontal="left" vertical="top" wrapText="1"/>
    </xf>
    <xf numFmtId="0" fontId="18" fillId="0" borderId="0" xfId="6" applyFont="1" applyFill="1" applyBorder="1" applyAlignment="1" applyProtection="1">
      <alignment horizontal="right" vertical="top" wrapText="1"/>
    </xf>
    <xf numFmtId="49" fontId="5" fillId="0" borderId="9" xfId="2" applyNumberFormat="1" applyFont="1" applyFill="1" applyBorder="1" applyAlignment="1">
      <alignment horizontal="left" vertical="top"/>
    </xf>
    <xf numFmtId="4" fontId="5" fillId="0" borderId="10" xfId="8" applyNumberFormat="1" applyFont="1" applyFill="1" applyBorder="1" applyAlignment="1" applyProtection="1">
      <alignment horizontal="right"/>
    </xf>
    <xf numFmtId="49" fontId="5" fillId="0" borderId="0" xfId="2" applyNumberFormat="1" applyFont="1" applyFill="1" applyBorder="1" applyAlignment="1">
      <alignment horizontal="left" vertical="top"/>
    </xf>
    <xf numFmtId="166" fontId="5" fillId="0" borderId="0" xfId="8" applyNumberFormat="1" applyFont="1" applyFill="1" applyBorder="1" applyAlignment="1" applyProtection="1">
      <alignment horizontal="left"/>
    </xf>
    <xf numFmtId="0" fontId="5" fillId="0" borderId="0" xfId="2" applyFont="1" applyFill="1" applyBorder="1" applyAlignment="1">
      <alignment horizontal="center"/>
    </xf>
    <xf numFmtId="2" fontId="21" fillId="0" borderId="0" xfId="8" applyNumberFormat="1" applyFont="1" applyFill="1" applyBorder="1" applyAlignment="1" applyProtection="1">
      <alignment horizontal="center"/>
    </xf>
    <xf numFmtId="4" fontId="5" fillId="0" borderId="0" xfId="8" applyNumberFormat="1" applyFont="1" applyFill="1" applyBorder="1" applyAlignment="1" applyProtection="1">
      <alignment horizontal="right"/>
    </xf>
    <xf numFmtId="0" fontId="18" fillId="0" borderId="6" xfId="6" applyFont="1" applyFill="1" applyBorder="1" applyAlignment="1" applyProtection="1">
      <alignment horizontal="center" vertical="center" wrapText="1"/>
    </xf>
    <xf numFmtId="4" fontId="18" fillId="0" borderId="0" xfId="6" applyNumberFormat="1" applyFont="1" applyFill="1" applyBorder="1" applyAlignment="1" applyProtection="1">
      <alignment horizontal="center" vertical="center" wrapText="1"/>
    </xf>
    <xf numFmtId="4" fontId="15" fillId="0" borderId="24" xfId="6" applyNumberFormat="1" applyFont="1" applyBorder="1" applyAlignment="1" applyProtection="1">
      <alignment horizontal="right"/>
      <protection locked="0"/>
    </xf>
    <xf numFmtId="4" fontId="15" fillId="0" borderId="22" xfId="6" applyNumberFormat="1" applyFont="1" applyBorder="1" applyAlignment="1" applyProtection="1">
      <alignment horizontal="right"/>
    </xf>
    <xf numFmtId="4" fontId="15" fillId="0" borderId="25" xfId="6" applyNumberFormat="1" applyFont="1" applyBorder="1" applyAlignment="1" applyProtection="1">
      <alignment horizontal="right"/>
    </xf>
    <xf numFmtId="4" fontId="15" fillId="0" borderId="8" xfId="6" applyNumberFormat="1" applyFont="1" applyBorder="1" applyAlignment="1" applyProtection="1">
      <alignment horizontal="right"/>
    </xf>
    <xf numFmtId="4" fontId="15" fillId="0" borderId="89" xfId="6" applyNumberFormat="1" applyFont="1" applyBorder="1" applyAlignment="1" applyProtection="1">
      <alignment horizontal="right"/>
    </xf>
    <xf numFmtId="4" fontId="15" fillId="0" borderId="25" xfId="189" applyNumberFormat="1" applyFont="1" applyFill="1" applyBorder="1" applyAlignment="1" applyProtection="1">
      <alignment horizontal="right"/>
    </xf>
    <xf numFmtId="4" fontId="15" fillId="0" borderId="91" xfId="189" applyNumberFormat="1" applyFont="1" applyFill="1" applyBorder="1" applyAlignment="1" applyProtection="1">
      <alignment horizontal="right"/>
    </xf>
    <xf numFmtId="4" fontId="15" fillId="0" borderId="82" xfId="189" applyNumberFormat="1" applyFont="1" applyFill="1" applyBorder="1" applyAlignment="1" applyProtection="1">
      <alignment horizontal="right"/>
    </xf>
    <xf numFmtId="0" fontId="5" fillId="0" borderId="0" xfId="0" applyFont="1" applyBorder="1" applyAlignment="1">
      <alignment horizontal="right" vertical="top"/>
    </xf>
    <xf numFmtId="0" fontId="18" fillId="0" borderId="0" xfId="0" applyFont="1" applyBorder="1" applyAlignment="1">
      <alignment horizontal="right" vertical="top"/>
    </xf>
    <xf numFmtId="4" fontId="18" fillId="0" borderId="85" xfId="1" applyNumberFormat="1" applyFont="1" applyFill="1" applyBorder="1" applyAlignment="1" applyProtection="1">
      <alignment horizontal="right"/>
    </xf>
    <xf numFmtId="0" fontId="18" fillId="0" borderId="0" xfId="0" applyFont="1" applyAlignment="1">
      <alignment horizontal="right" vertical="top"/>
    </xf>
    <xf numFmtId="49" fontId="18" fillId="0" borderId="0" xfId="0" applyNumberFormat="1" applyFont="1" applyAlignment="1">
      <alignment horizontal="left" vertical="top"/>
    </xf>
    <xf numFmtId="0" fontId="11" fillId="0" borderId="0" xfId="0" applyFont="1"/>
    <xf numFmtId="0" fontId="11" fillId="0" borderId="0" xfId="0" applyFont="1" applyFill="1" applyAlignment="1">
      <alignment horizontal="right" vertical="top"/>
    </xf>
    <xf numFmtId="0" fontId="11" fillId="0" borderId="0" xfId="0" applyFont="1" applyAlignment="1">
      <alignment vertical="top" wrapText="1"/>
    </xf>
    <xf numFmtId="0" fontId="11" fillId="0" borderId="0" xfId="0" applyFont="1" applyBorder="1" applyAlignment="1">
      <alignment horizontal="right" vertical="top"/>
    </xf>
    <xf numFmtId="0" fontId="11" fillId="0" borderId="0" xfId="0" applyFont="1" applyBorder="1" applyAlignment="1">
      <alignment vertical="top" wrapText="1"/>
    </xf>
    <xf numFmtId="4" fontId="11" fillId="0" borderId="0" xfId="0" applyNumberFormat="1" applyFont="1" applyBorder="1"/>
    <xf numFmtId="0" fontId="11" fillId="0" borderId="0" xfId="0" applyFont="1" applyAlignment="1">
      <alignment horizontal="right" vertical="top"/>
    </xf>
    <xf numFmtId="0" fontId="11" fillId="0" borderId="49" xfId="0" applyFont="1" applyBorder="1" applyAlignment="1">
      <alignment horizontal="right" vertical="top"/>
    </xf>
    <xf numFmtId="0" fontId="11" fillId="0" borderId="49" xfId="0" applyFont="1" applyBorder="1" applyAlignment="1">
      <alignment vertical="top" wrapText="1"/>
    </xf>
    <xf numFmtId="0" fontId="11" fillId="0" borderId="49" xfId="0" applyFont="1" applyBorder="1"/>
    <xf numFmtId="0" fontId="11" fillId="0" borderId="0" xfId="0" applyFont="1" applyAlignment="1">
      <alignment horizontal="right"/>
    </xf>
    <xf numFmtId="0" fontId="11" fillId="0" borderId="0" xfId="0" applyFont="1" applyAlignment="1">
      <alignment wrapText="1"/>
    </xf>
    <xf numFmtId="4" fontId="11" fillId="0" borderId="0" xfId="0" applyNumberFormat="1" applyFont="1" applyAlignment="1">
      <alignment wrapText="1"/>
    </xf>
    <xf numFmtId="0" fontId="49" fillId="0" borderId="0" xfId="0" applyFont="1" applyAlignment="1">
      <alignment horizontal="left" vertical="top" wrapText="1"/>
    </xf>
    <xf numFmtId="4" fontId="11" fillId="0" borderId="0" xfId="7" applyNumberFormat="1" applyFont="1" applyAlignment="1">
      <alignment horizontal="right"/>
    </xf>
    <xf numFmtId="1" fontId="11" fillId="0" borderId="0" xfId="0" applyNumberFormat="1" applyFont="1" applyAlignment="1">
      <alignment horizontal="right" vertical="top"/>
    </xf>
    <xf numFmtId="0" fontId="11" fillId="0" borderId="0" xfId="0" applyFont="1" applyAlignment="1">
      <alignment horizontal="left" vertical="top" wrapText="1"/>
    </xf>
    <xf numFmtId="167" fontId="11" fillId="0" borderId="0" xfId="0" applyNumberFormat="1" applyFont="1"/>
    <xf numFmtId="16" fontId="11" fillId="0" borderId="0" xfId="0" applyNumberFormat="1" applyFont="1" applyAlignment="1">
      <alignment horizontal="right" vertical="top"/>
    </xf>
    <xf numFmtId="4" fontId="11" fillId="0" borderId="0" xfId="7" applyNumberFormat="1" applyFont="1"/>
    <xf numFmtId="0" fontId="11" fillId="0" borderId="49" xfId="0" applyFont="1" applyFill="1" applyBorder="1" applyAlignment="1">
      <alignment horizontal="right" vertical="top"/>
    </xf>
    <xf numFmtId="0" fontId="11" fillId="0" borderId="0" xfId="0" applyFont="1" applyFill="1" applyAlignment="1">
      <alignment vertical="top"/>
    </xf>
    <xf numFmtId="0" fontId="11" fillId="0" borderId="50" xfId="0" applyFont="1" applyBorder="1"/>
    <xf numFmtId="0" fontId="11" fillId="0" borderId="51" xfId="0" applyFont="1" applyBorder="1"/>
    <xf numFmtId="4" fontId="11" fillId="0" borderId="59" xfId="0" applyNumberFormat="1" applyFont="1" applyBorder="1"/>
    <xf numFmtId="1" fontId="11" fillId="0" borderId="52" xfId="0" applyNumberFormat="1" applyFont="1" applyBorder="1" applyAlignment="1">
      <alignment horizontal="center" wrapText="1"/>
    </xf>
    <xf numFmtId="0" fontId="11" fillId="0" borderId="25" xfId="0" applyFont="1" applyBorder="1" applyAlignment="1">
      <alignment wrapText="1"/>
    </xf>
    <xf numFmtId="4" fontId="11" fillId="0" borderId="60" xfId="0" applyNumberFormat="1" applyFont="1" applyBorder="1" applyAlignment="1">
      <alignment wrapText="1"/>
    </xf>
    <xf numFmtId="0" fontId="11" fillId="0" borderId="52" xfId="0" applyFont="1" applyBorder="1" applyAlignment="1">
      <alignment horizontal="center" wrapText="1"/>
    </xf>
    <xf numFmtId="0" fontId="11" fillId="0" borderId="53" xfId="0" applyFont="1" applyBorder="1" applyAlignment="1">
      <alignment horizontal="center" wrapText="1"/>
    </xf>
    <xf numFmtId="0" fontId="11" fillId="0" borderId="54" xfId="0" applyFont="1" applyBorder="1" applyAlignment="1">
      <alignment wrapText="1"/>
    </xf>
    <xf numFmtId="4" fontId="11" fillId="0" borderId="61" xfId="0" applyNumberFormat="1" applyFont="1" applyBorder="1" applyAlignment="1">
      <alignment wrapText="1"/>
    </xf>
    <xf numFmtId="0" fontId="11" fillId="0" borderId="55" xfId="0" applyFont="1" applyBorder="1" applyAlignment="1">
      <alignment horizontal="center" wrapText="1"/>
    </xf>
    <xf numFmtId="4" fontId="11" fillId="0" borderId="58" xfId="0" applyNumberFormat="1" applyFont="1" applyBorder="1" applyAlignment="1">
      <alignment wrapText="1"/>
    </xf>
    <xf numFmtId="0" fontId="11" fillId="0" borderId="49" xfId="0" applyFont="1" applyBorder="1" applyAlignment="1">
      <alignment horizontal="center"/>
    </xf>
    <xf numFmtId="0" fontId="11" fillId="0" borderId="0" xfId="0" applyFont="1" applyBorder="1" applyAlignment="1">
      <alignment horizontal="center"/>
    </xf>
    <xf numFmtId="0" fontId="11" fillId="0" borderId="51" xfId="0" applyFont="1" applyBorder="1" applyAlignment="1">
      <alignment horizontal="center"/>
    </xf>
    <xf numFmtId="4" fontId="11" fillId="0" borderId="25" xfId="0" applyNumberFormat="1" applyFont="1" applyBorder="1" applyAlignment="1">
      <alignment horizontal="center" wrapText="1"/>
    </xf>
    <xf numFmtId="4" fontId="11" fillId="0" borderId="54" xfId="0" applyNumberFormat="1" applyFont="1" applyBorder="1" applyAlignment="1">
      <alignment horizontal="center" wrapText="1"/>
    </xf>
    <xf numFmtId="0" fontId="5" fillId="0" borderId="0" xfId="0" applyFont="1" applyAlignment="1">
      <alignment vertical="top" wrapText="1"/>
    </xf>
    <xf numFmtId="4" fontId="11" fillId="0" borderId="49" xfId="0" applyNumberFormat="1" applyFont="1" applyBorder="1" applyAlignment="1">
      <alignment horizontal="right"/>
    </xf>
    <xf numFmtId="4" fontId="11" fillId="0" borderId="51" xfId="0" applyNumberFormat="1" applyFont="1" applyBorder="1" applyAlignment="1">
      <alignment horizontal="right"/>
    </xf>
    <xf numFmtId="4" fontId="11" fillId="0" borderId="25" xfId="0" applyNumberFormat="1" applyFont="1" applyBorder="1" applyAlignment="1">
      <alignment horizontal="right"/>
    </xf>
    <xf numFmtId="4" fontId="11" fillId="0" borderId="54" xfId="0" applyNumberFormat="1" applyFont="1" applyBorder="1" applyAlignment="1">
      <alignment horizontal="right"/>
    </xf>
    <xf numFmtId="4" fontId="5" fillId="0" borderId="49" xfId="0" applyNumberFormat="1" applyFont="1" applyBorder="1"/>
    <xf numFmtId="0" fontId="5" fillId="0" borderId="0" xfId="0" applyFont="1" applyAlignment="1">
      <alignment horizontal="right" vertical="top"/>
    </xf>
    <xf numFmtId="0" fontId="5" fillId="0" borderId="0" xfId="0" applyFont="1" applyAlignment="1">
      <alignment horizontal="right"/>
    </xf>
    <xf numFmtId="0" fontId="5" fillId="0" borderId="0" xfId="0" applyFont="1" applyFill="1" applyBorder="1" applyAlignment="1">
      <alignment vertical="top" wrapText="1"/>
    </xf>
    <xf numFmtId="0" fontId="5" fillId="0" borderId="56" xfId="0" applyFont="1" applyBorder="1" applyAlignment="1">
      <alignment wrapText="1"/>
    </xf>
    <xf numFmtId="4" fontId="5" fillId="0" borderId="57" xfId="0" applyNumberFormat="1" applyFont="1" applyBorder="1" applyAlignment="1">
      <alignment horizontal="center" wrapText="1"/>
    </xf>
    <xf numFmtId="0" fontId="5" fillId="0" borderId="58" xfId="0" applyFont="1" applyBorder="1" applyAlignment="1">
      <alignment wrapText="1"/>
    </xf>
    <xf numFmtId="4" fontId="5" fillId="0" borderId="62" xfId="0" applyNumberFormat="1" applyFont="1" applyBorder="1" applyAlignment="1">
      <alignment horizontal="right"/>
    </xf>
    <xf numFmtId="0" fontId="5" fillId="0" borderId="0" xfId="0" applyFont="1" applyAlignment="1">
      <alignment horizontal="left" vertical="top"/>
    </xf>
    <xf numFmtId="0" fontId="11" fillId="0" borderId="0" xfId="0" applyFont="1" applyBorder="1" applyAlignment="1">
      <alignment vertical="justify"/>
    </xf>
    <xf numFmtId="4" fontId="5" fillId="0" borderId="0" xfId="0" applyNumberFormat="1" applyFont="1" applyAlignment="1">
      <alignment horizontal="left"/>
    </xf>
    <xf numFmtId="0" fontId="5" fillId="0" borderId="92" xfId="0" applyFont="1" applyBorder="1" applyAlignment="1">
      <alignment horizontal="center"/>
    </xf>
    <xf numFmtId="0" fontId="5" fillId="0" borderId="92" xfId="0" applyFont="1" applyBorder="1" applyAlignment="1">
      <alignment horizontal="justify" vertical="top"/>
    </xf>
    <xf numFmtId="2" fontId="5" fillId="0" borderId="92" xfId="0" applyNumberFormat="1" applyFont="1" applyBorder="1" applyAlignment="1">
      <alignment horizontal="right" vertical="top" wrapText="1"/>
    </xf>
    <xf numFmtId="4" fontId="11" fillId="0" borderId="92" xfId="0" applyNumberFormat="1" applyFont="1" applyBorder="1" applyAlignment="1">
      <alignment horizontal="right"/>
    </xf>
    <xf numFmtId="4" fontId="5" fillId="0" borderId="92" xfId="0" applyNumberFormat="1" applyFont="1" applyBorder="1" applyAlignment="1"/>
    <xf numFmtId="0" fontId="5" fillId="0" borderId="0" xfId="0" applyFont="1" applyAlignment="1">
      <alignment horizontal="left" vertical="top"/>
    </xf>
    <xf numFmtId="0" fontId="11" fillId="0" borderId="0" xfId="0" applyFont="1" applyBorder="1" applyAlignment="1">
      <alignment vertical="justify"/>
    </xf>
    <xf numFmtId="0" fontId="7" fillId="0" borderId="0" xfId="0" applyFont="1" applyFill="1" applyBorder="1" applyAlignment="1">
      <alignment vertical="top" wrapText="1"/>
    </xf>
    <xf numFmtId="0" fontId="3" fillId="0" borderId="1" xfId="0" applyFont="1" applyFill="1" applyBorder="1" applyAlignment="1">
      <alignment vertical="top" wrapText="1"/>
    </xf>
    <xf numFmtId="49" fontId="0" fillId="0" borderId="1" xfId="0" applyNumberFormat="1" applyFill="1" applyBorder="1" applyAlignment="1">
      <alignment horizontal="right"/>
    </xf>
    <xf numFmtId="4" fontId="0" fillId="0" borderId="0" xfId="0" applyNumberFormat="1" applyFill="1"/>
    <xf numFmtId="0" fontId="6" fillId="0" borderId="0" xfId="0" applyFont="1" applyAlignment="1">
      <alignment vertical="top" wrapText="1"/>
    </xf>
    <xf numFmtId="0" fontId="3" fillId="0" borderId="0" xfId="0" applyFont="1" applyFill="1" applyAlignment="1">
      <alignment vertical="top" wrapText="1"/>
    </xf>
    <xf numFmtId="4" fontId="0" fillId="0" borderId="0" xfId="0" applyNumberFormat="1" applyFill="1" applyBorder="1"/>
    <xf numFmtId="4" fontId="0" fillId="0" borderId="1" xfId="0" applyNumberFormat="1" applyFill="1" applyBorder="1"/>
    <xf numFmtId="49" fontId="0" fillId="0" borderId="0" xfId="0" applyNumberFormat="1" applyFill="1" applyAlignment="1">
      <alignment horizontal="right"/>
    </xf>
    <xf numFmtId="0" fontId="6" fillId="0" borderId="6" xfId="0" applyFont="1" applyBorder="1" applyAlignment="1">
      <alignment vertical="top" wrapText="1"/>
    </xf>
    <xf numFmtId="0" fontId="3" fillId="0" borderId="0" xfId="0" applyFont="1" applyFill="1" applyBorder="1" applyAlignment="1">
      <alignment vertical="top" wrapText="1"/>
    </xf>
    <xf numFmtId="0" fontId="7" fillId="0" borderId="0" xfId="0" applyFont="1" applyFill="1" applyAlignment="1">
      <alignment vertical="top" wrapText="1"/>
    </xf>
    <xf numFmtId="0" fontId="7" fillId="0" borderId="0" xfId="0" applyNumberFormat="1" applyFont="1" applyFill="1" applyAlignment="1">
      <alignment vertical="top" wrapText="1"/>
    </xf>
    <xf numFmtId="0" fontId="3" fillId="0" borderId="6" xfId="0" applyFont="1" applyBorder="1" applyAlignment="1">
      <alignment vertical="top" wrapText="1"/>
    </xf>
    <xf numFmtId="3" fontId="11" fillId="0" borderId="0" xfId="0" applyNumberFormat="1" applyFont="1" applyFill="1" applyAlignment="1">
      <alignment horizontal="center" vertical="top"/>
    </xf>
    <xf numFmtId="0" fontId="11" fillId="0" borderId="0" xfId="0" applyFont="1" applyFill="1" applyAlignment="1">
      <alignment horizontal="justify" vertical="top" wrapText="1"/>
    </xf>
    <xf numFmtId="2" fontId="11" fillId="0" borderId="0" xfId="0" applyNumberFormat="1" applyFont="1" applyFill="1" applyBorder="1"/>
    <xf numFmtId="0" fontId="11" fillId="0" borderId="0" xfId="0" applyFont="1" applyFill="1" applyBorder="1" applyAlignment="1">
      <alignment vertical="top"/>
    </xf>
    <xf numFmtId="2" fontId="11" fillId="0" borderId="0" xfId="0" applyNumberFormat="1" applyFont="1" applyFill="1" applyBorder="1" applyAlignment="1">
      <alignment vertical="top" wrapText="1"/>
    </xf>
    <xf numFmtId="4" fontId="11" fillId="0" borderId="0" xfId="0" applyNumberFormat="1" applyFont="1" applyFill="1" applyBorder="1" applyAlignment="1">
      <alignment horizontal="right"/>
    </xf>
    <xf numFmtId="0" fontId="11" fillId="0" borderId="0" xfId="0" applyFont="1" applyFill="1" applyAlignment="1">
      <alignment horizontal="center"/>
    </xf>
    <xf numFmtId="0" fontId="11" fillId="0" borderId="0" xfId="0" applyFont="1" applyFill="1" applyAlignment="1">
      <alignment horizontal="justify" vertical="top"/>
    </xf>
    <xf numFmtId="2" fontId="11" fillId="0" borderId="0" xfId="0" applyNumberFormat="1" applyFont="1" applyFill="1" applyBorder="1" applyAlignment="1">
      <alignment horizontal="right" vertical="top" wrapText="1"/>
    </xf>
    <xf numFmtId="0" fontId="11" fillId="0" borderId="0" xfId="0" applyFont="1" applyFill="1" applyAlignment="1">
      <alignment horizontal="justify"/>
    </xf>
    <xf numFmtId="0" fontId="5" fillId="0" borderId="0" xfId="0" applyFont="1" applyFill="1" applyBorder="1" applyAlignment="1">
      <alignment horizontal="center"/>
    </xf>
    <xf numFmtId="0" fontId="11" fillId="0" borderId="0" xfId="0" applyFont="1" applyFill="1" applyBorder="1" applyAlignment="1">
      <alignment horizontal="justify"/>
    </xf>
    <xf numFmtId="0" fontId="11" fillId="0" borderId="0" xfId="0" applyFont="1" applyFill="1" applyBorder="1" applyAlignment="1">
      <alignment horizontal="justify" vertical="top"/>
    </xf>
    <xf numFmtId="4" fontId="11" fillId="0" borderId="0" xfId="0" applyNumberFormat="1" applyFont="1" applyFill="1" applyBorder="1" applyAlignment="1"/>
    <xf numFmtId="0" fontId="11" fillId="0" borderId="0" xfId="0" applyFont="1" applyFill="1" applyAlignment="1">
      <alignment horizontal="left" vertical="distributed"/>
    </xf>
    <xf numFmtId="0" fontId="11" fillId="0" borderId="0" xfId="0" applyFont="1" applyFill="1" applyBorder="1" applyAlignment="1">
      <alignment horizontal="left" vertical="distributed"/>
    </xf>
    <xf numFmtId="0" fontId="5" fillId="0" borderId="2" xfId="0" applyFont="1" applyFill="1" applyBorder="1" applyAlignment="1">
      <alignment horizontal="center"/>
    </xf>
    <xf numFmtId="0" fontId="11" fillId="0" borderId="2" xfId="0" applyFont="1" applyFill="1" applyBorder="1" applyAlignment="1">
      <alignment horizontal="left" vertical="distributed"/>
    </xf>
    <xf numFmtId="2" fontId="11" fillId="0" borderId="2" xfId="0" applyNumberFormat="1" applyFont="1" applyFill="1" applyBorder="1" applyAlignment="1">
      <alignment vertical="top" wrapText="1"/>
    </xf>
    <xf numFmtId="4" fontId="11" fillId="0" borderId="2" xfId="0" applyNumberFormat="1" applyFont="1" applyFill="1" applyBorder="1" applyAlignment="1">
      <alignment horizontal="right"/>
    </xf>
    <xf numFmtId="4" fontId="11" fillId="0" borderId="2" xfId="0" applyNumberFormat="1" applyFont="1" applyFill="1" applyBorder="1" applyAlignment="1"/>
    <xf numFmtId="2" fontId="11" fillId="0" borderId="2" xfId="0" applyNumberFormat="1" applyFont="1" applyFill="1" applyBorder="1" applyAlignment="1">
      <alignment horizontal="right" vertical="top" wrapText="1"/>
    </xf>
    <xf numFmtId="2" fontId="29" fillId="0" borderId="0" xfId="0" applyNumberFormat="1" applyFont="1" applyFill="1"/>
    <xf numFmtId="4" fontId="29" fillId="0" borderId="0" xfId="0" applyNumberFormat="1" applyFont="1" applyFill="1" applyAlignment="1">
      <alignment horizontal="right"/>
    </xf>
    <xf numFmtId="4" fontId="5" fillId="0" borderId="0" xfId="0" applyNumberFormat="1" applyFont="1" applyFill="1" applyAlignment="1">
      <alignment horizontal="left"/>
    </xf>
    <xf numFmtId="0" fontId="5" fillId="0" borderId="0" xfId="0" applyFont="1" applyFill="1" applyBorder="1" applyAlignment="1">
      <alignment horizontal="left"/>
    </xf>
    <xf numFmtId="0" fontId="11" fillId="0" borderId="0" xfId="0" applyFont="1" applyFill="1" applyBorder="1" applyAlignment="1">
      <alignment horizontal="left" vertical="top"/>
    </xf>
    <xf numFmtId="4" fontId="15" fillId="0" borderId="24" xfId="6" applyNumberFormat="1" applyFont="1" applyFill="1" applyBorder="1" applyAlignment="1" applyProtection="1">
      <alignment horizontal="right"/>
      <protection locked="0"/>
    </xf>
    <xf numFmtId="4" fontId="15" fillId="0" borderId="27" xfId="6" applyNumberFormat="1" applyFont="1" applyFill="1" applyBorder="1" applyAlignment="1" applyProtection="1">
      <alignment horizontal="right"/>
      <protection locked="0"/>
    </xf>
    <xf numFmtId="49" fontId="15" fillId="2" borderId="3" xfId="5" applyNumberFormat="1" applyFont="1" applyFill="1" applyBorder="1" applyAlignment="1">
      <alignment horizontal="right" vertical="top"/>
    </xf>
    <xf numFmtId="49" fontId="15" fillId="2" borderId="16" xfId="5" applyNumberFormat="1" applyFont="1" applyFill="1" applyBorder="1" applyAlignment="1">
      <alignment horizontal="left" vertical="top"/>
    </xf>
    <xf numFmtId="49" fontId="68" fillId="0" borderId="17" xfId="6" applyNumberFormat="1" applyFont="1" applyBorder="1" applyAlignment="1" applyProtection="1">
      <alignment horizontal="right" vertical="top" wrapText="1"/>
    </xf>
    <xf numFmtId="49" fontId="68" fillId="0" borderId="18" xfId="6" applyNumberFormat="1" applyFont="1" applyBorder="1" applyAlignment="1" applyProtection="1">
      <alignment horizontal="left" vertical="top" wrapText="1"/>
    </xf>
    <xf numFmtId="49" fontId="68" fillId="0" borderId="23" xfId="6" applyNumberFormat="1" applyFont="1" applyBorder="1" applyAlignment="1" applyProtection="1">
      <alignment horizontal="right" vertical="top" wrapText="1"/>
    </xf>
    <xf numFmtId="49" fontId="68" fillId="0" borderId="24" xfId="6" applyNumberFormat="1" applyFont="1" applyBorder="1" applyAlignment="1" applyProtection="1">
      <alignment horizontal="left" vertical="top" wrapText="1"/>
    </xf>
    <xf numFmtId="49" fontId="68" fillId="0" borderId="29" xfId="6" applyNumberFormat="1" applyFont="1" applyBorder="1" applyAlignment="1" applyProtection="1">
      <alignment horizontal="right" vertical="top" wrapText="1"/>
    </xf>
    <xf numFmtId="49" fontId="68" fillId="0" borderId="30" xfId="6" applyNumberFormat="1" applyFont="1" applyBorder="1" applyAlignment="1" applyProtection="1">
      <alignment horizontal="left" vertical="top" wrapText="1"/>
    </xf>
    <xf numFmtId="49" fontId="68" fillId="0" borderId="35" xfId="6" applyNumberFormat="1" applyFont="1" applyBorder="1" applyAlignment="1" applyProtection="1">
      <alignment horizontal="right" vertical="top" wrapText="1"/>
    </xf>
    <xf numFmtId="49" fontId="68" fillId="0" borderId="36" xfId="6" applyNumberFormat="1" applyFont="1" applyBorder="1" applyAlignment="1" applyProtection="1">
      <alignment horizontal="left" vertical="top" wrapText="1"/>
    </xf>
    <xf numFmtId="49" fontId="68" fillId="0" borderId="29" xfId="6" applyNumberFormat="1" applyFont="1" applyFill="1" applyBorder="1" applyAlignment="1" applyProtection="1">
      <alignment horizontal="right" vertical="top" wrapText="1"/>
    </xf>
    <xf numFmtId="49" fontId="68" fillId="0" borderId="30" xfId="6" applyNumberFormat="1" applyFont="1" applyFill="1" applyBorder="1" applyAlignment="1" applyProtection="1">
      <alignment horizontal="left" vertical="top" wrapText="1"/>
    </xf>
    <xf numFmtId="49" fontId="15" fillId="0" borderId="31" xfId="6" applyNumberFormat="1" applyFont="1" applyFill="1" applyBorder="1" applyAlignment="1" applyProtection="1">
      <alignment horizontal="right"/>
    </xf>
    <xf numFmtId="49" fontId="15" fillId="0" borderId="32" xfId="6" applyNumberFormat="1" applyFont="1" applyFill="1" applyBorder="1" applyAlignment="1" applyProtection="1">
      <alignment horizontal="right"/>
    </xf>
    <xf numFmtId="4" fontId="15" fillId="0" borderId="33" xfId="6" applyNumberFormat="1" applyFont="1" applyFill="1" applyBorder="1" applyAlignment="1" applyProtection="1">
      <alignment horizontal="right"/>
      <protection locked="0"/>
    </xf>
    <xf numFmtId="4" fontId="15" fillId="0" borderId="34" xfId="6" applyNumberFormat="1" applyFont="1" applyFill="1" applyBorder="1" applyAlignment="1" applyProtection="1">
      <alignment horizontal="right"/>
    </xf>
    <xf numFmtId="49" fontId="68" fillId="0" borderId="35" xfId="6" applyNumberFormat="1" applyFont="1" applyFill="1" applyBorder="1" applyAlignment="1" applyProtection="1">
      <alignment horizontal="right" vertical="top" wrapText="1"/>
    </xf>
    <xf numFmtId="49" fontId="68" fillId="0" borderId="36" xfId="6" applyNumberFormat="1" applyFont="1" applyFill="1" applyBorder="1" applyAlignment="1" applyProtection="1">
      <alignment horizontal="left" vertical="top" wrapText="1"/>
    </xf>
    <xf numFmtId="49" fontId="15" fillId="0" borderId="37" xfId="6" applyNumberFormat="1" applyFont="1" applyFill="1" applyBorder="1" applyAlignment="1" applyProtection="1">
      <alignment horizontal="right"/>
    </xf>
    <xf numFmtId="4" fontId="15" fillId="0" borderId="38" xfId="6" applyNumberFormat="1" applyFont="1" applyFill="1" applyBorder="1" applyAlignment="1" applyProtection="1">
      <alignment horizontal="right"/>
      <protection locked="0"/>
    </xf>
    <xf numFmtId="4" fontId="15" fillId="0" borderId="39" xfId="6" applyNumberFormat="1" applyFont="1" applyFill="1" applyBorder="1" applyAlignment="1" applyProtection="1">
      <alignment horizontal="right"/>
    </xf>
    <xf numFmtId="49" fontId="68" fillId="0" borderId="25" xfId="6" applyNumberFormat="1" applyFont="1" applyFill="1" applyBorder="1" applyAlignment="1" applyProtection="1">
      <alignment horizontal="right" vertical="top" wrapText="1"/>
    </xf>
    <xf numFmtId="49" fontId="68" fillId="0" borderId="40" xfId="6" applyNumberFormat="1" applyFont="1" applyFill="1" applyBorder="1" applyAlignment="1" applyProtection="1">
      <alignment horizontal="left" vertical="top" wrapText="1"/>
    </xf>
    <xf numFmtId="49" fontId="68" fillId="0" borderId="41" xfId="6" applyNumberFormat="1" applyFont="1" applyFill="1" applyBorder="1" applyAlignment="1" applyProtection="1">
      <alignment horizontal="right" vertical="top" wrapText="1"/>
    </xf>
    <xf numFmtId="49" fontId="68" fillId="0" borderId="42" xfId="6" applyNumberFormat="1" applyFont="1" applyFill="1" applyBorder="1" applyAlignment="1" applyProtection="1">
      <alignment horizontal="right" vertical="top" wrapText="1"/>
    </xf>
    <xf numFmtId="49" fontId="68" fillId="0" borderId="43" xfId="6" applyNumberFormat="1" applyFont="1" applyFill="1" applyBorder="1" applyAlignment="1" applyProtection="1">
      <alignment horizontal="left" vertical="top" wrapText="1"/>
    </xf>
    <xf numFmtId="49" fontId="15" fillId="0" borderId="44" xfId="6" applyNumberFormat="1" applyFont="1" applyFill="1" applyBorder="1" applyAlignment="1" applyProtection="1">
      <alignment horizontal="right"/>
    </xf>
    <xf numFmtId="4" fontId="15" fillId="0" borderId="45" xfId="6" applyNumberFormat="1" applyFont="1" applyFill="1" applyBorder="1" applyAlignment="1" applyProtection="1">
      <alignment horizontal="right"/>
      <protection locked="0"/>
    </xf>
    <xf numFmtId="4" fontId="15" fillId="0" borderId="46" xfId="6" applyNumberFormat="1" applyFont="1" applyFill="1" applyBorder="1" applyAlignment="1" applyProtection="1">
      <alignment horizontal="right"/>
    </xf>
    <xf numFmtId="49" fontId="15" fillId="0" borderId="26" xfId="6" applyNumberFormat="1" applyFont="1" applyFill="1" applyBorder="1" applyAlignment="1" applyProtection="1">
      <alignment horizontal="right"/>
    </xf>
    <xf numFmtId="166" fontId="18" fillId="0" borderId="9" xfId="8" applyNumberFormat="1" applyFont="1" applyFill="1" applyBorder="1" applyAlignment="1" applyProtection="1">
      <alignment horizontal="left"/>
    </xf>
    <xf numFmtId="0" fontId="5" fillId="0" borderId="0" xfId="0" applyFont="1"/>
    <xf numFmtId="49" fontId="11" fillId="0" borderId="0" xfId="0" applyNumberFormat="1" applyFont="1" applyAlignment="1">
      <alignment horizontal="right"/>
    </xf>
    <xf numFmtId="49" fontId="11" fillId="0" borderId="0" xfId="0" applyNumberFormat="1" applyFont="1" applyBorder="1" applyAlignment="1">
      <alignment horizontal="right"/>
    </xf>
    <xf numFmtId="0" fontId="3" fillId="0" borderId="2" xfId="0" applyFont="1" applyBorder="1" applyAlignment="1">
      <alignment vertical="top" wrapText="1"/>
    </xf>
    <xf numFmtId="49" fontId="11" fillId="0" borderId="2" xfId="0" applyNumberFormat="1" applyFont="1" applyBorder="1" applyAlignment="1">
      <alignment horizontal="right"/>
    </xf>
    <xf numFmtId="4" fontId="11" fillId="0" borderId="2" xfId="0" applyNumberFormat="1" applyFont="1" applyBorder="1"/>
    <xf numFmtId="4" fontId="11" fillId="0" borderId="0" xfId="0" applyNumberFormat="1" applyFont="1" applyFill="1"/>
    <xf numFmtId="49" fontId="11" fillId="0" borderId="1" xfId="0" applyNumberFormat="1" applyFont="1" applyBorder="1" applyAlignment="1">
      <alignment horizontal="right"/>
    </xf>
    <xf numFmtId="4" fontId="11" fillId="0" borderId="1" xfId="0" applyNumberFormat="1" applyFont="1" applyBorder="1"/>
    <xf numFmtId="4" fontId="5" fillId="0" borderId="1" xfId="0" applyNumberFormat="1" applyFont="1" applyBorder="1"/>
    <xf numFmtId="49" fontId="68" fillId="0" borderId="80" xfId="6" applyNumberFormat="1" applyFont="1" applyBorder="1" applyAlignment="1" applyProtection="1">
      <alignment horizontal="right" vertical="top" wrapText="1"/>
    </xf>
    <xf numFmtId="49" fontId="68" fillId="0" borderId="81" xfId="6" applyNumberFormat="1" applyFont="1" applyBorder="1" applyAlignment="1" applyProtection="1">
      <alignment horizontal="left" vertical="top" wrapText="1"/>
    </xf>
    <xf numFmtId="4" fontId="15" fillId="0" borderId="84" xfId="6" applyNumberFormat="1" applyFont="1" applyFill="1" applyBorder="1" applyAlignment="1" applyProtection="1">
      <alignment horizontal="right"/>
      <protection locked="0"/>
    </xf>
    <xf numFmtId="49" fontId="15" fillId="0" borderId="20" xfId="6" applyNumberFormat="1" applyFont="1" applyFill="1" applyBorder="1" applyAlignment="1" applyProtection="1">
      <alignment horizontal="right"/>
    </xf>
    <xf numFmtId="4" fontId="15" fillId="0" borderId="21" xfId="6" applyNumberFormat="1" applyFont="1" applyFill="1" applyBorder="1" applyAlignment="1" applyProtection="1">
      <alignment horizontal="right"/>
      <protection locked="0"/>
    </xf>
    <xf numFmtId="49" fontId="15" fillId="0" borderId="83" xfId="6" applyNumberFormat="1" applyFont="1" applyFill="1" applyBorder="1" applyAlignment="1" applyProtection="1">
      <alignment horizontal="right"/>
    </xf>
    <xf numFmtId="49" fontId="18" fillId="31" borderId="3" xfId="5" applyNumberFormat="1" applyFont="1" applyFill="1" applyBorder="1" applyAlignment="1">
      <alignment horizontal="right" vertical="top"/>
    </xf>
    <xf numFmtId="49" fontId="18" fillId="31" borderId="16" xfId="5" applyNumberFormat="1" applyFont="1" applyFill="1" applyBorder="1" applyAlignment="1">
      <alignment horizontal="left" vertical="top"/>
    </xf>
    <xf numFmtId="170" fontId="18" fillId="31" borderId="9" xfId="5" applyNumberFormat="1" applyFont="1" applyFill="1" applyBorder="1" applyAlignment="1">
      <alignment vertical="top" wrapText="1"/>
    </xf>
    <xf numFmtId="0" fontId="18" fillId="31" borderId="9" xfId="5" applyFont="1" applyFill="1" applyBorder="1" applyAlignment="1">
      <alignment horizontal="center"/>
    </xf>
    <xf numFmtId="168" fontId="18" fillId="31" borderId="9" xfId="5" applyNumberFormat="1" applyFont="1" applyFill="1" applyBorder="1" applyAlignment="1">
      <alignment horizontal="center"/>
    </xf>
    <xf numFmtId="4" fontId="18" fillId="31" borderId="9" xfId="5" applyNumberFormat="1" applyFont="1" applyFill="1" applyBorder="1" applyAlignment="1">
      <alignment horizontal="right"/>
    </xf>
    <xf numFmtId="2" fontId="18" fillId="31" borderId="4" xfId="5" applyNumberFormat="1" applyFont="1" applyFill="1" applyBorder="1" applyAlignment="1">
      <alignment horizontal="center"/>
    </xf>
    <xf numFmtId="49" fontId="68" fillId="0" borderId="64" xfId="6" applyNumberFormat="1" applyFont="1" applyBorder="1" applyAlignment="1" applyProtection="1">
      <alignment horizontal="right" vertical="top" wrapText="1"/>
    </xf>
    <xf numFmtId="49" fontId="68" fillId="0" borderId="41" xfId="6" applyNumberFormat="1" applyFont="1" applyBorder="1" applyAlignment="1" applyProtection="1">
      <alignment horizontal="left" vertical="top" wrapText="1"/>
    </xf>
    <xf numFmtId="49" fontId="68" fillId="0" borderId="88" xfId="6" applyNumberFormat="1" applyFont="1" applyBorder="1" applyAlignment="1" applyProtection="1">
      <alignment horizontal="right" vertical="top" wrapText="1"/>
    </xf>
    <xf numFmtId="49" fontId="68" fillId="0" borderId="25" xfId="6" applyNumberFormat="1" applyFont="1" applyBorder="1" applyAlignment="1" applyProtection="1">
      <alignment horizontal="left" vertical="top" wrapText="1"/>
    </xf>
    <xf numFmtId="49" fontId="68" fillId="0" borderId="87" xfId="6" applyNumberFormat="1" applyFont="1" applyBorder="1" applyAlignment="1" applyProtection="1">
      <alignment horizontal="right" vertical="top" wrapText="1"/>
    </xf>
    <xf numFmtId="49" fontId="68" fillId="0" borderId="1" xfId="6" applyNumberFormat="1" applyFont="1" applyBorder="1" applyAlignment="1" applyProtection="1">
      <alignment horizontal="left" vertical="top" wrapText="1"/>
    </xf>
    <xf numFmtId="49" fontId="68" fillId="0" borderId="27" xfId="6" applyNumberFormat="1" applyFont="1" applyFill="1" applyBorder="1" applyAlignment="1" applyProtection="1">
      <alignment horizontal="right" vertical="top" wrapText="1"/>
    </xf>
    <xf numFmtId="49" fontId="68" fillId="0" borderId="24" xfId="6" applyNumberFormat="1" applyFont="1" applyFill="1" applyBorder="1" applyAlignment="1" applyProtection="1">
      <alignment horizontal="left" vertical="top" wrapText="1"/>
    </xf>
    <xf numFmtId="4" fontId="15" fillId="0" borderId="8" xfId="6" applyNumberFormat="1" applyFont="1" applyFill="1" applyBorder="1" applyAlignment="1" applyProtection="1">
      <alignment horizontal="right"/>
    </xf>
    <xf numFmtId="0" fontId="69" fillId="0" borderId="0" xfId="0" applyFont="1" applyAlignment="1">
      <alignment horizontal="center"/>
    </xf>
    <xf numFmtId="0" fontId="69" fillId="0" borderId="0" xfId="0" applyFont="1"/>
    <xf numFmtId="4" fontId="69" fillId="0" borderId="0" xfId="0" applyNumberFormat="1" applyFont="1" applyAlignment="1">
      <alignment horizontal="right"/>
    </xf>
    <xf numFmtId="4" fontId="69" fillId="0" borderId="0" xfId="0" applyNumberFormat="1" applyFont="1"/>
    <xf numFmtId="0" fontId="11" fillId="0" borderId="0" xfId="0" applyFont="1" applyFill="1"/>
    <xf numFmtId="4" fontId="11" fillId="0" borderId="0" xfId="7" applyNumberFormat="1" applyFont="1" applyFill="1" applyAlignment="1">
      <alignment horizontal="right"/>
    </xf>
    <xf numFmtId="0" fontId="11" fillId="0" borderId="0" xfId="0" applyFont="1" applyFill="1" applyAlignment="1">
      <alignment vertical="top" wrapText="1"/>
    </xf>
    <xf numFmtId="4" fontId="11" fillId="0" borderId="0" xfId="7" applyNumberFormat="1" applyFont="1" applyFill="1"/>
    <xf numFmtId="16" fontId="11" fillId="0" borderId="0" xfId="0" applyNumberFormat="1" applyFont="1" applyFill="1" applyAlignment="1">
      <alignment horizontal="right" vertical="top"/>
    </xf>
    <xf numFmtId="0" fontId="5" fillId="0" borderId="0" xfId="0" applyFont="1" applyFill="1" applyAlignment="1">
      <alignment horizontal="right" vertical="top"/>
    </xf>
    <xf numFmtId="0" fontId="3" fillId="0" borderId="0" xfId="0" applyFont="1" applyAlignment="1">
      <alignment vertical="top" wrapText="1"/>
    </xf>
    <xf numFmtId="0" fontId="6" fillId="0" borderId="0" xfId="0" applyFont="1" applyAlignment="1">
      <alignment vertical="top" wrapText="1"/>
    </xf>
    <xf numFmtId="0" fontId="11" fillId="0" borderId="0" xfId="0" applyFont="1" applyAlignment="1"/>
    <xf numFmtId="0" fontId="3" fillId="0" borderId="0" xfId="0" applyFont="1" applyAlignment="1">
      <alignment vertical="top" wrapText="1"/>
    </xf>
    <xf numFmtId="0" fontId="0" fillId="0" borderId="0" xfId="0" applyAlignment="1"/>
    <xf numFmtId="0" fontId="13" fillId="0" borderId="0" xfId="0" applyFont="1" applyAlignment="1">
      <alignment vertical="top" wrapText="1"/>
    </xf>
    <xf numFmtId="0" fontId="12" fillId="0" borderId="0" xfId="0" applyNumberFormat="1" applyFont="1" applyAlignment="1">
      <alignment vertical="top" wrapText="1"/>
    </xf>
    <xf numFmtId="0" fontId="5" fillId="0" borderId="0" xfId="0" applyFont="1" applyAlignment="1">
      <alignment horizontal="left" vertical="top"/>
    </xf>
    <xf numFmtId="0" fontId="18" fillId="0" borderId="12" xfId="6" applyFont="1" applyFill="1" applyBorder="1" applyAlignment="1" applyProtection="1">
      <alignment horizontal="left" vertical="center" wrapText="1"/>
    </xf>
    <xf numFmtId="0" fontId="18" fillId="0" borderId="63" xfId="6" applyFont="1" applyFill="1" applyBorder="1" applyAlignment="1" applyProtection="1">
      <alignment horizontal="left" vertical="center" wrapText="1"/>
    </xf>
    <xf numFmtId="0" fontId="18" fillId="0" borderId="9" xfId="6" applyFont="1" applyFill="1" applyBorder="1" applyAlignment="1" applyProtection="1">
      <alignment horizontal="center" vertical="center" wrapText="1"/>
    </xf>
    <xf numFmtId="0" fontId="18" fillId="0" borderId="16" xfId="6" applyFont="1" applyFill="1" applyBorder="1" applyAlignment="1" applyProtection="1">
      <alignment horizontal="center" vertical="center" wrapText="1"/>
    </xf>
    <xf numFmtId="49" fontId="15" fillId="3" borderId="64" xfId="0" applyNumberFormat="1" applyFont="1" applyFill="1" applyBorder="1" applyAlignment="1">
      <alignment horizontal="right" vertical="top"/>
    </xf>
    <xf numFmtId="49" fontId="15" fillId="3" borderId="19" xfId="0" applyNumberFormat="1" applyFont="1" applyFill="1" applyBorder="1" applyAlignment="1">
      <alignment horizontal="right" vertical="top"/>
    </xf>
    <xf numFmtId="0" fontId="15" fillId="0" borderId="19" xfId="0" applyFont="1" applyFill="1" applyBorder="1" applyAlignment="1">
      <alignment horizontal="left" vertical="top" wrapText="1"/>
    </xf>
    <xf numFmtId="49" fontId="15" fillId="3" borderId="65" xfId="0" applyNumberFormat="1" applyFont="1" applyFill="1" applyBorder="1" applyAlignment="1">
      <alignment horizontal="right" vertical="top"/>
    </xf>
    <xf numFmtId="49" fontId="15" fillId="3" borderId="25" xfId="0" applyNumberFormat="1" applyFont="1" applyFill="1" applyBorder="1" applyAlignment="1">
      <alignment horizontal="right" vertical="top"/>
    </xf>
    <xf numFmtId="0" fontId="15" fillId="0" borderId="25" xfId="0" applyFont="1" applyFill="1" applyBorder="1" applyAlignment="1">
      <alignment horizontal="left" vertical="top" wrapText="1"/>
    </xf>
    <xf numFmtId="0" fontId="18" fillId="0" borderId="9" xfId="6" applyFont="1" applyFill="1" applyBorder="1" applyAlignment="1" applyProtection="1">
      <alignment horizontal="left" vertical="center"/>
    </xf>
    <xf numFmtId="0" fontId="18" fillId="0" borderId="4" xfId="6" applyFont="1" applyFill="1" applyBorder="1" applyAlignment="1" applyProtection="1">
      <alignment horizontal="left" vertical="center"/>
    </xf>
    <xf numFmtId="166" fontId="5" fillId="0" borderId="9" xfId="8" applyNumberFormat="1" applyFont="1" applyFill="1" applyBorder="1" applyAlignment="1" applyProtection="1">
      <alignment horizontal="left"/>
    </xf>
    <xf numFmtId="166" fontId="5" fillId="0" borderId="4" xfId="8" applyNumberFormat="1" applyFont="1" applyFill="1" applyBorder="1" applyAlignment="1" applyProtection="1">
      <alignment horizontal="left"/>
    </xf>
    <xf numFmtId="49" fontId="15" fillId="30" borderId="25" xfId="0" applyNumberFormat="1" applyFont="1" applyFill="1" applyBorder="1" applyAlignment="1">
      <alignment horizontal="right" vertical="top"/>
    </xf>
    <xf numFmtId="49" fontId="15" fillId="3" borderId="90" xfId="0" applyNumberFormat="1" applyFont="1" applyFill="1" applyBorder="1" applyAlignment="1">
      <alignment horizontal="right" vertical="top"/>
    </xf>
    <xf numFmtId="49" fontId="15" fillId="3" borderId="91" xfId="0" applyNumberFormat="1" applyFont="1" applyFill="1" applyBorder="1" applyAlignment="1">
      <alignment horizontal="right" vertical="top"/>
    </xf>
    <xf numFmtId="0" fontId="15" fillId="0" borderId="91" xfId="0" applyFont="1" applyFill="1" applyBorder="1" applyAlignment="1">
      <alignment horizontal="left" vertical="top" wrapText="1"/>
    </xf>
    <xf numFmtId="0" fontId="2" fillId="0" borderId="0" xfId="0" applyFont="1" applyFill="1" applyAlignment="1">
      <alignment horizontal="justify" vertical="top" wrapText="1"/>
    </xf>
    <xf numFmtId="0" fontId="2" fillId="0" borderId="0" xfId="0" applyFont="1" applyAlignment="1">
      <alignment horizontal="justify" vertical="top" wrapText="1"/>
    </xf>
  </cellXfs>
  <cellStyles count="196">
    <cellStyle name="20 % – Poudarek1 2" xfId="10"/>
    <cellStyle name="20 % – Poudarek1 2 2" xfId="11"/>
    <cellStyle name="20 % – Poudarek1 2 3" xfId="12"/>
    <cellStyle name="20 % – Poudarek1 2 4" xfId="13"/>
    <cellStyle name="20 % – Poudarek2 2" xfId="14"/>
    <cellStyle name="20 % – Poudarek2 2 2" xfId="15"/>
    <cellStyle name="20 % – Poudarek2 2 3" xfId="16"/>
    <cellStyle name="20 % – Poudarek3 2" xfId="17"/>
    <cellStyle name="20 % – Poudarek3 2 2" xfId="18"/>
    <cellStyle name="20 % – Poudarek3 2 3" xfId="19"/>
    <cellStyle name="20 % – Poudarek3 2 4" xfId="20"/>
    <cellStyle name="20 % – Poudarek4 2" xfId="21"/>
    <cellStyle name="20 % – Poudarek4 2 2" xfId="22"/>
    <cellStyle name="20 % – Poudarek4 2 3" xfId="23"/>
    <cellStyle name="20 % – Poudarek4 2 4" xfId="24"/>
    <cellStyle name="20 % – Poudarek5 2" xfId="25"/>
    <cellStyle name="20 % – Poudarek5 2 2" xfId="26"/>
    <cellStyle name="20 % – Poudarek5 2 3" xfId="27"/>
    <cellStyle name="20 % – Poudarek5 2 4" xfId="28"/>
    <cellStyle name="20 % – Poudarek6 2" xfId="29"/>
    <cellStyle name="20 % – Poudarek6 2 2" xfId="30"/>
    <cellStyle name="20 % – Poudarek6 2 3" xfId="31"/>
    <cellStyle name="20 % – Poudarek6 2 4" xfId="32"/>
    <cellStyle name="40 % – Poudarek1 2" xfId="33"/>
    <cellStyle name="40 % – Poudarek1 2 2" xfId="34"/>
    <cellStyle name="40 % – Poudarek1 2 3" xfId="35"/>
    <cellStyle name="40 % – Poudarek1 2 4" xfId="36"/>
    <cellStyle name="40 % – Poudarek2 2" xfId="37"/>
    <cellStyle name="40 % – Poudarek2 2 2" xfId="38"/>
    <cellStyle name="40 % – Poudarek2 2 3" xfId="39"/>
    <cellStyle name="40 % – Poudarek3 2" xfId="40"/>
    <cellStyle name="40 % – Poudarek3 2 2" xfId="41"/>
    <cellStyle name="40 % – Poudarek3 2 3" xfId="42"/>
    <cellStyle name="40 % – Poudarek4 2" xfId="43"/>
    <cellStyle name="40 % – Poudarek4 2 2" xfId="44"/>
    <cellStyle name="40 % – Poudarek4 2 3" xfId="45"/>
    <cellStyle name="40 % – Poudarek4 2 4" xfId="46"/>
    <cellStyle name="40 % – Poudarek5 2" xfId="47"/>
    <cellStyle name="40 % – Poudarek5 2 2" xfId="48"/>
    <cellStyle name="40 % – Poudarek5 2 3" xfId="49"/>
    <cellStyle name="40 % – Poudarek5 2 4" xfId="50"/>
    <cellStyle name="40 % – Poudarek6 2" xfId="51"/>
    <cellStyle name="40 % – Poudarek6 2 2" xfId="52"/>
    <cellStyle name="40 % – Poudarek6 2 3" xfId="53"/>
    <cellStyle name="40 % – Poudarek6 2 4" xfId="54"/>
    <cellStyle name="60 % – Poudarek1 2" xfId="55"/>
    <cellStyle name="60 % – Poudarek1 2 2" xfId="56"/>
    <cellStyle name="60 % – Poudarek1 2 3" xfId="57"/>
    <cellStyle name="60 % – Poudarek1 2 4" xfId="58"/>
    <cellStyle name="60 % – Poudarek2 2" xfId="59"/>
    <cellStyle name="60 % – Poudarek2 2 2" xfId="60"/>
    <cellStyle name="60 % – Poudarek2 2 3" xfId="61"/>
    <cellStyle name="60 % – Poudarek2 2 4" xfId="62"/>
    <cellStyle name="60 % – Poudarek3 2" xfId="63"/>
    <cellStyle name="60 % – Poudarek3 2 2" xfId="64"/>
    <cellStyle name="60 % – Poudarek3 2 3" xfId="65"/>
    <cellStyle name="60 % – Poudarek3 2 4" xfId="66"/>
    <cellStyle name="60 % – Poudarek4 2" xfId="67"/>
    <cellStyle name="60 % – Poudarek4 2 2" xfId="68"/>
    <cellStyle name="60 % – Poudarek4 2 3" xfId="69"/>
    <cellStyle name="60 % – Poudarek4 2 4" xfId="70"/>
    <cellStyle name="60 % – Poudarek5 2" xfId="71"/>
    <cellStyle name="60 % – Poudarek5 2 2" xfId="72"/>
    <cellStyle name="60 % – Poudarek5 2 3" xfId="73"/>
    <cellStyle name="60 % – Poudarek5 2 4" xfId="74"/>
    <cellStyle name="60 % – Poudarek6 2" xfId="75"/>
    <cellStyle name="60 % – Poudarek6 2 2" xfId="76"/>
    <cellStyle name="60 % – Poudarek6 2 3" xfId="77"/>
    <cellStyle name="Comma 2" xfId="78"/>
    <cellStyle name="Comma 3" xfId="79"/>
    <cellStyle name="Currency 2" xfId="80"/>
    <cellStyle name="Currency 2 2" xfId="1"/>
    <cellStyle name="Currency 2 2 2" xfId="81"/>
    <cellStyle name="Currency 3" xfId="82"/>
    <cellStyle name="Currency 4" xfId="83"/>
    <cellStyle name="Dobro 2" xfId="84"/>
    <cellStyle name="Dobro 2 2" xfId="85"/>
    <cellStyle name="Dobro 2 3" xfId="86"/>
    <cellStyle name="Dobro 2 4" xfId="87"/>
    <cellStyle name="Euro" xfId="88"/>
    <cellStyle name="Euro 2" xfId="89"/>
    <cellStyle name="Euro 2 2" xfId="90"/>
    <cellStyle name="Euro 2 3" xfId="91"/>
    <cellStyle name="Euro 3" xfId="92"/>
    <cellStyle name="Euro 4" xfId="93"/>
    <cellStyle name="Izhod 2" xfId="94"/>
    <cellStyle name="Izhod 2 2" xfId="95"/>
    <cellStyle name="Izhod 2 3" xfId="96"/>
    <cellStyle name="Naslov 1 2" xfId="97"/>
    <cellStyle name="Naslov 1 2 2" xfId="98"/>
    <cellStyle name="Naslov 1 2 3" xfId="99"/>
    <cellStyle name="Naslov 2 2" xfId="100"/>
    <cellStyle name="Naslov 2 2 2" xfId="101"/>
    <cellStyle name="Naslov 2 2 3" xfId="102"/>
    <cellStyle name="Naslov 3 2" xfId="103"/>
    <cellStyle name="Naslov 3 2 2" xfId="104"/>
    <cellStyle name="Naslov 3 2 3" xfId="105"/>
    <cellStyle name="Naslov 4 2" xfId="106"/>
    <cellStyle name="Naslov 4 2 2" xfId="107"/>
    <cellStyle name="Naslov 4 2 3" xfId="108"/>
    <cellStyle name="Naslov 5" xfId="109"/>
    <cellStyle name="Naslov 5 2" xfId="110"/>
    <cellStyle name="Naslov 5 3" xfId="111"/>
    <cellStyle name="Navadno" xfId="0" builtinId="0"/>
    <cellStyle name="Navadno 2" xfId="112"/>
    <cellStyle name="Navadno 2 2" xfId="113"/>
    <cellStyle name="Navadno 2 3" xfId="114"/>
    <cellStyle name="Navadno 3" xfId="2"/>
    <cellStyle name="Navadno 3 2" xfId="115"/>
    <cellStyle name="Navadno 3 3" xfId="116"/>
    <cellStyle name="Navadno 4" xfId="117"/>
    <cellStyle name="Navadno 5" xfId="9"/>
    <cellStyle name="Navadno_List1" xfId="3"/>
    <cellStyle name="Navadno_POPIS DEL-DORNBERK-1.faza-razpis" xfId="4"/>
    <cellStyle name="Navadno_POPIS DEL-DORNBERK-1.faza-razpis 2" xfId="5"/>
    <cellStyle name="Nevtralno 2" xfId="118"/>
    <cellStyle name="Nevtralno 2 2" xfId="119"/>
    <cellStyle name="Nevtralno 2 3" xfId="120"/>
    <cellStyle name="NORMA" xfId="121"/>
    <cellStyle name="NORMA 2" xfId="122"/>
    <cellStyle name="NORMA 3" xfId="123"/>
    <cellStyle name="Normal 10" xfId="124"/>
    <cellStyle name="Normal 10 2" xfId="6"/>
    <cellStyle name="Normal 10 3" xfId="125"/>
    <cellStyle name="Normal 2" xfId="126"/>
    <cellStyle name="Normal 2 2" xfId="127"/>
    <cellStyle name="Normal 2 3" xfId="128"/>
    <cellStyle name="Normal 2 3 2" xfId="129"/>
    <cellStyle name="Normal 2 4" xfId="130"/>
    <cellStyle name="Normal 2 5" xfId="131"/>
    <cellStyle name="Normal 3" xfId="132"/>
    <cellStyle name="Normal 4" xfId="133"/>
    <cellStyle name="Normal 5" xfId="134"/>
    <cellStyle name="Normal 6" xfId="135"/>
    <cellStyle name="Normal 7" xfId="136"/>
    <cellStyle name="normal1" xfId="137"/>
    <cellStyle name="normal1 2" xfId="138"/>
    <cellStyle name="normal1 3" xfId="139"/>
    <cellStyle name="Opomba 2" xfId="140"/>
    <cellStyle name="Opomba 2 2" xfId="141"/>
    <cellStyle name="Opomba 2 3" xfId="142"/>
    <cellStyle name="Opomba 2 4" xfId="143"/>
    <cellStyle name="Opozorilo 2" xfId="144"/>
    <cellStyle name="Opozorilo 2 2" xfId="145"/>
    <cellStyle name="Opozorilo 2 3" xfId="146"/>
    <cellStyle name="Output 2" xfId="147"/>
    <cellStyle name="Pojasnjevalno besedilo 2" xfId="148"/>
    <cellStyle name="Pojasnjevalno besedilo 2 2" xfId="149"/>
    <cellStyle name="Pojasnjevalno besedilo 2 3" xfId="150"/>
    <cellStyle name="Poudarek1 2" xfId="151"/>
    <cellStyle name="Poudarek1 2 2" xfId="152"/>
    <cellStyle name="Poudarek1 2 3" xfId="153"/>
    <cellStyle name="Poudarek1 2 4" xfId="154"/>
    <cellStyle name="Poudarek2 2" xfId="155"/>
    <cellStyle name="Poudarek2 2 2" xfId="156"/>
    <cellStyle name="Poudarek2 2 3" xfId="157"/>
    <cellStyle name="Poudarek2 2 4" xfId="158"/>
    <cellStyle name="Poudarek3 2" xfId="159"/>
    <cellStyle name="Poudarek3 2 2" xfId="160"/>
    <cellStyle name="Poudarek3 2 3" xfId="161"/>
    <cellStyle name="Poudarek3 2 4" xfId="162"/>
    <cellStyle name="Poudarek4 2" xfId="163"/>
    <cellStyle name="Poudarek4 2 2" xfId="164"/>
    <cellStyle name="Poudarek4 2 3" xfId="165"/>
    <cellStyle name="Poudarek5 2" xfId="166"/>
    <cellStyle name="Poudarek5 2 2" xfId="167"/>
    <cellStyle name="Poudarek5 2 3" xfId="168"/>
    <cellStyle name="Poudarek5 2 4" xfId="169"/>
    <cellStyle name="Poudarek6 2" xfId="170"/>
    <cellStyle name="Poudarek6 2 2" xfId="171"/>
    <cellStyle name="Poudarek6 2 3" xfId="172"/>
    <cellStyle name="Povezana celica 2" xfId="173"/>
    <cellStyle name="Povezana celica 2 2" xfId="174"/>
    <cellStyle name="Povezana celica 2 3" xfId="175"/>
    <cellStyle name="Preveri celico 2" xfId="176"/>
    <cellStyle name="Preveri celico 2 2" xfId="177"/>
    <cellStyle name="Preveri celico 2 3" xfId="178"/>
    <cellStyle name="Računanje 2" xfId="179"/>
    <cellStyle name="Računanje 2 2" xfId="180"/>
    <cellStyle name="Računanje 2 3" xfId="181"/>
    <cellStyle name="Slabo 2" xfId="182"/>
    <cellStyle name="Slabo 2 2" xfId="183"/>
    <cellStyle name="Slabo 2 3" xfId="184"/>
    <cellStyle name="Slabo 2 4" xfId="185"/>
    <cellStyle name="Slog 1" xfId="186"/>
    <cellStyle name="Slog 1 2" xfId="187"/>
    <cellStyle name="Slog 1 3" xfId="188"/>
    <cellStyle name="Vejica" xfId="7" builtinId="3"/>
    <cellStyle name="Vejica 2" xfId="8"/>
    <cellStyle name="Vejica 3" xfId="189"/>
    <cellStyle name="Vnos 2" xfId="190"/>
    <cellStyle name="Vnos 2 2" xfId="191"/>
    <cellStyle name="Vnos 2 3" xfId="192"/>
    <cellStyle name="Vsota 2" xfId="193"/>
    <cellStyle name="Vsota 2 2" xfId="194"/>
    <cellStyle name="Vsota 2 3" xfId="1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7"/>
  <sheetViews>
    <sheetView tabSelected="1" view="pageBreakPreview" zoomScaleNormal="100" zoomScaleSheetLayoutView="100" workbookViewId="0">
      <selection activeCell="E26" sqref="E26"/>
    </sheetView>
  </sheetViews>
  <sheetFormatPr defaultRowHeight="15"/>
  <cols>
    <col min="1" max="1" width="6" style="135" customWidth="1"/>
    <col min="2" max="2" width="38.7109375" style="135" customWidth="1"/>
    <col min="3" max="3" width="6.5703125" style="135" customWidth="1"/>
    <col min="4" max="4" width="9.140625" style="135"/>
    <col min="5" max="5" width="20.140625" style="135" customWidth="1"/>
    <col min="6" max="16384" width="9.140625" style="135"/>
  </cols>
  <sheetData>
    <row r="2" spans="1:6" customFormat="1" ht="12.75">
      <c r="A2" s="303"/>
      <c r="B2" s="9" t="s">
        <v>63</v>
      </c>
      <c r="C2" s="435"/>
      <c r="D2" s="30"/>
      <c r="E2" s="30"/>
      <c r="F2" s="3"/>
    </row>
    <row r="3" spans="1:6" customFormat="1" ht="12.75">
      <c r="A3" s="303"/>
      <c r="B3" s="24" t="s">
        <v>5</v>
      </c>
      <c r="C3" s="435"/>
      <c r="D3" s="30"/>
      <c r="E3" s="30"/>
      <c r="F3" s="3"/>
    </row>
    <row r="4" spans="1:6" customFormat="1" ht="12.75">
      <c r="A4" s="303"/>
      <c r="B4" s="24" t="s">
        <v>83</v>
      </c>
      <c r="C4" s="435"/>
      <c r="D4" s="30"/>
      <c r="E4" s="30"/>
      <c r="F4" s="3"/>
    </row>
    <row r="5" spans="1:6" customFormat="1" ht="12.75">
      <c r="A5" s="303"/>
      <c r="B5" s="24"/>
      <c r="C5" s="435"/>
      <c r="D5" s="30"/>
      <c r="E5" s="30"/>
      <c r="F5" s="3"/>
    </row>
    <row r="6" spans="1:6" customFormat="1" ht="12.75">
      <c r="A6" s="303"/>
      <c r="B6" s="1" t="s">
        <v>64</v>
      </c>
      <c r="C6" s="435"/>
      <c r="D6" s="30"/>
      <c r="E6" s="30"/>
      <c r="F6" s="3"/>
    </row>
    <row r="7" spans="1:6" customFormat="1" ht="12.75">
      <c r="A7" s="303"/>
      <c r="B7" s="477" t="s">
        <v>572</v>
      </c>
      <c r="C7" s="478"/>
      <c r="D7" s="478"/>
      <c r="E7" s="478"/>
      <c r="F7" s="3"/>
    </row>
    <row r="8" spans="1:6">
      <c r="A8" s="298"/>
      <c r="B8" s="298"/>
      <c r="C8" s="298"/>
      <c r="D8" s="298"/>
      <c r="E8" s="298"/>
    </row>
    <row r="9" spans="1:6">
      <c r="A9" s="298"/>
      <c r="B9" s="298"/>
      <c r="C9" s="298"/>
      <c r="D9" s="298"/>
      <c r="E9" s="298"/>
    </row>
    <row r="10" spans="1:6">
      <c r="A10" s="10"/>
      <c r="B10" s="364" t="s">
        <v>29</v>
      </c>
      <c r="C10" s="435"/>
      <c r="D10" s="30"/>
      <c r="E10" s="30"/>
    </row>
    <row r="11" spans="1:6">
      <c r="A11" s="10"/>
      <c r="B11" s="364"/>
      <c r="C11" s="435"/>
      <c r="D11" s="30"/>
      <c r="E11" s="30"/>
    </row>
    <row r="12" spans="1:6">
      <c r="A12" s="13">
        <v>1</v>
      </c>
      <c r="B12" s="1" t="s">
        <v>564</v>
      </c>
      <c r="C12" s="435"/>
      <c r="D12" s="30"/>
      <c r="E12" s="30">
        <f>'GRADBENO-OBRTNIŠKA DELA'!F12</f>
        <v>0</v>
      </c>
    </row>
    <row r="13" spans="1:6">
      <c r="A13" s="13"/>
      <c r="B13" s="1"/>
      <c r="C13" s="435"/>
      <c r="D13" s="30"/>
      <c r="E13" s="30"/>
    </row>
    <row r="14" spans="1:6">
      <c r="A14" s="13">
        <v>2</v>
      </c>
      <c r="B14" s="10" t="s">
        <v>527</v>
      </c>
      <c r="C14" s="436"/>
      <c r="D14" s="303"/>
      <c r="E14" s="303">
        <f>ZU!E21</f>
        <v>0</v>
      </c>
    </row>
    <row r="15" spans="1:6">
      <c r="A15" s="13"/>
      <c r="B15" s="10"/>
      <c r="C15" s="436"/>
      <c r="D15" s="303"/>
      <c r="E15" s="303"/>
    </row>
    <row r="16" spans="1:6">
      <c r="A16" s="10">
        <v>3</v>
      </c>
      <c r="B16" s="479" t="s">
        <v>566</v>
      </c>
      <c r="C16" s="480"/>
      <c r="D16" s="480"/>
      <c r="E16" s="30">
        <f>'SN DOVOD IN TP'!G12</f>
        <v>0</v>
      </c>
    </row>
    <row r="17" spans="1:5">
      <c r="A17" s="10"/>
      <c r="B17" s="1"/>
      <c r="C17" s="435"/>
      <c r="D17" s="30"/>
      <c r="E17" s="30"/>
    </row>
    <row r="18" spans="1:5">
      <c r="A18" s="10">
        <v>4</v>
      </c>
      <c r="B18" s="1" t="s">
        <v>383</v>
      </c>
      <c r="C18" s="435"/>
      <c r="D18" s="30"/>
      <c r="E18" s="30">
        <f>ELEKTROINSTALACIJE!G14</f>
        <v>0</v>
      </c>
    </row>
    <row r="19" spans="1:5">
      <c r="A19" s="10"/>
      <c r="B19" s="1"/>
      <c r="C19" s="435"/>
      <c r="D19" s="30"/>
      <c r="E19" s="30"/>
    </row>
    <row r="20" spans="1:5">
      <c r="A20" s="10">
        <v>5</v>
      </c>
      <c r="B20" s="1" t="s">
        <v>273</v>
      </c>
      <c r="C20" s="435"/>
      <c r="D20" s="30"/>
      <c r="E20" s="30">
        <f>'STROJNE INSTALACIJE'!E238</f>
        <v>0</v>
      </c>
    </row>
    <row r="21" spans="1:5">
      <c r="A21" s="10"/>
      <c r="B21" s="437"/>
      <c r="C21" s="438"/>
      <c r="D21" s="439"/>
      <c r="E21" s="439"/>
    </row>
    <row r="22" spans="1:5">
      <c r="A22" s="10"/>
      <c r="B22" s="1" t="s">
        <v>119</v>
      </c>
      <c r="C22" s="436"/>
      <c r="D22" s="303"/>
      <c r="E22" s="303">
        <f>SUM(E12:E21)</f>
        <v>0</v>
      </c>
    </row>
    <row r="23" spans="1:5">
      <c r="A23" s="10"/>
      <c r="B23" s="1"/>
      <c r="C23" s="436"/>
      <c r="D23" s="303"/>
      <c r="E23" s="303"/>
    </row>
    <row r="24" spans="1:5">
      <c r="A24" s="10"/>
      <c r="B24" s="1" t="s">
        <v>274</v>
      </c>
      <c r="C24" s="435" t="s">
        <v>243</v>
      </c>
      <c r="D24" s="440">
        <v>22</v>
      </c>
      <c r="E24" s="30">
        <f>E22*0.22</f>
        <v>0</v>
      </c>
    </row>
    <row r="25" spans="1:5">
      <c r="A25" s="10"/>
      <c r="B25" s="1"/>
      <c r="C25" s="435"/>
      <c r="D25" s="440"/>
      <c r="E25" s="30"/>
    </row>
    <row r="26" spans="1:5" ht="15.75" thickBot="1">
      <c r="A26" s="10"/>
      <c r="B26" s="20" t="s">
        <v>275</v>
      </c>
      <c r="C26" s="441"/>
      <c r="D26" s="442"/>
      <c r="E26" s="443">
        <f>E22+E24</f>
        <v>0</v>
      </c>
    </row>
    <row r="27" spans="1:5" ht="15.75">
      <c r="A27" s="138"/>
      <c r="B27" s="26"/>
      <c r="C27" s="137"/>
      <c r="D27" s="136"/>
      <c r="E27" s="139"/>
    </row>
  </sheetData>
  <mergeCells count="2">
    <mergeCell ref="B7:E7"/>
    <mergeCell ref="B16:D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6"/>
  <sheetViews>
    <sheetView showZeros="0" view="pageBreakPreview" zoomScaleNormal="100" zoomScaleSheetLayoutView="100" workbookViewId="0">
      <selection activeCell="E277" sqref="E277"/>
    </sheetView>
  </sheetViews>
  <sheetFormatPr defaultRowHeight="12.75"/>
  <cols>
    <col min="1" max="1" width="4.7109375" style="8" customWidth="1"/>
    <col min="2" max="2" width="48.85546875" customWidth="1"/>
    <col min="3" max="3" width="3.7109375" style="2" bestFit="1" customWidth="1"/>
    <col min="4" max="4" width="8.28515625" style="3" customWidth="1"/>
    <col min="5" max="5" width="10.5703125" style="3" customWidth="1"/>
    <col min="6" max="6" width="14.28515625" style="3" customWidth="1"/>
    <col min="8" max="8" width="10.5703125" bestFit="1" customWidth="1"/>
  </cols>
  <sheetData>
    <row r="1" spans="1:8">
      <c r="A1" s="5"/>
      <c r="B1" s="24"/>
    </row>
    <row r="2" spans="1:8">
      <c r="A2" s="5"/>
      <c r="B2" s="1" t="s">
        <v>64</v>
      </c>
    </row>
    <row r="3" spans="1:8">
      <c r="A3" s="5"/>
      <c r="B3" s="477" t="s">
        <v>572</v>
      </c>
      <c r="C3" s="480"/>
      <c r="D3" s="480"/>
      <c r="E3" s="480"/>
      <c r="F3" s="480"/>
    </row>
    <row r="4" spans="1:8">
      <c r="A4" s="13"/>
      <c r="B4" s="7"/>
    </row>
    <row r="5" spans="1:8">
      <c r="A5" s="13"/>
      <c r="B5" s="31" t="s">
        <v>60</v>
      </c>
    </row>
    <row r="6" spans="1:8" ht="101.25" customHeight="1">
      <c r="A6" s="13"/>
      <c r="B6" s="482" t="s">
        <v>80</v>
      </c>
      <c r="C6" s="480"/>
      <c r="D6" s="480"/>
      <c r="E6" s="480"/>
      <c r="F6" s="480"/>
    </row>
    <row r="7" spans="1:8">
      <c r="A7" s="13"/>
      <c r="B7" s="15"/>
    </row>
    <row r="8" spans="1:8">
      <c r="A8" s="10"/>
      <c r="B8" s="7" t="s">
        <v>29</v>
      </c>
    </row>
    <row r="9" spans="1:8">
      <c r="A9" s="13" t="s">
        <v>30</v>
      </c>
      <c r="B9" s="1" t="s">
        <v>31</v>
      </c>
      <c r="F9" s="3">
        <f>F22</f>
        <v>0</v>
      </c>
    </row>
    <row r="10" spans="1:8">
      <c r="A10" s="13" t="s">
        <v>43</v>
      </c>
      <c r="B10" s="10" t="s">
        <v>36</v>
      </c>
      <c r="C10" s="4"/>
      <c r="D10" s="5"/>
      <c r="E10" s="5"/>
      <c r="F10" s="5">
        <f>F30</f>
        <v>0</v>
      </c>
    </row>
    <row r="11" spans="1:8" ht="13.5" thickBot="1">
      <c r="A11" s="13"/>
      <c r="B11" s="20"/>
      <c r="C11" s="21"/>
      <c r="D11" s="22"/>
      <c r="E11" s="22"/>
      <c r="F11" s="22"/>
      <c r="H11" s="3"/>
    </row>
    <row r="12" spans="1:8">
      <c r="A12" s="10"/>
      <c r="B12" s="7" t="s">
        <v>55</v>
      </c>
      <c r="C12" s="32"/>
      <c r="D12" s="33"/>
      <c r="E12" s="33"/>
      <c r="F12" s="6">
        <f>SUM(F9:F11)</f>
        <v>0</v>
      </c>
    </row>
    <row r="13" spans="1:8">
      <c r="A13" s="10"/>
      <c r="B13" s="7"/>
      <c r="C13" s="32"/>
      <c r="D13" s="33"/>
      <c r="E13" s="33"/>
      <c r="F13" s="6"/>
    </row>
    <row r="14" spans="1:8">
      <c r="A14" s="4"/>
      <c r="B14" s="2"/>
      <c r="F14" s="3">
        <f>D14*E14</f>
        <v>0</v>
      </c>
    </row>
    <row r="15" spans="1:8">
      <c r="A15" s="17" t="s">
        <v>30</v>
      </c>
      <c r="B15" s="7" t="s">
        <v>31</v>
      </c>
      <c r="F15" s="3">
        <f>D15*E15</f>
        <v>0</v>
      </c>
    </row>
    <row r="16" spans="1:8">
      <c r="A16" s="10">
        <v>1</v>
      </c>
      <c r="B16" s="1" t="s">
        <v>2</v>
      </c>
      <c r="F16" s="3">
        <f>F50</f>
        <v>0</v>
      </c>
    </row>
    <row r="17" spans="1:6">
      <c r="A17" s="10">
        <v>2</v>
      </c>
      <c r="B17" s="1" t="s">
        <v>33</v>
      </c>
      <c r="F17" s="3">
        <f>F76</f>
        <v>0</v>
      </c>
    </row>
    <row r="18" spans="1:6">
      <c r="A18" s="10">
        <v>3</v>
      </c>
      <c r="B18" s="1" t="s">
        <v>34</v>
      </c>
      <c r="C18" s="4"/>
      <c r="D18" s="5"/>
      <c r="E18" s="5"/>
      <c r="F18" s="5">
        <f>F107</f>
        <v>0</v>
      </c>
    </row>
    <row r="19" spans="1:6">
      <c r="A19" s="10">
        <v>4</v>
      </c>
      <c r="B19" s="1" t="s">
        <v>44</v>
      </c>
      <c r="F19" s="3">
        <f>F153</f>
        <v>0</v>
      </c>
    </row>
    <row r="20" spans="1:6">
      <c r="A20" s="10">
        <v>5</v>
      </c>
      <c r="B20" s="1" t="s">
        <v>6</v>
      </c>
      <c r="F20" s="3">
        <f>F159</f>
        <v>0</v>
      </c>
    </row>
    <row r="21" spans="1:6" ht="13.5" thickBot="1">
      <c r="A21" s="10">
        <v>6</v>
      </c>
      <c r="B21" s="20" t="s">
        <v>9</v>
      </c>
      <c r="C21" s="21"/>
      <c r="D21" s="22"/>
      <c r="E21" s="22"/>
      <c r="F21" s="22">
        <f>F173</f>
        <v>0</v>
      </c>
    </row>
    <row r="22" spans="1:6">
      <c r="A22" s="10"/>
      <c r="B22" s="7" t="s">
        <v>45</v>
      </c>
      <c r="F22" s="6">
        <f>SUM(F16:F21)</f>
        <v>0</v>
      </c>
    </row>
    <row r="23" spans="1:6">
      <c r="A23" s="5"/>
      <c r="B23" s="3"/>
      <c r="F23" s="3">
        <f>D23*E23</f>
        <v>0</v>
      </c>
    </row>
    <row r="24" spans="1:6">
      <c r="A24" s="17" t="s">
        <v>32</v>
      </c>
      <c r="B24" s="7" t="s">
        <v>36</v>
      </c>
      <c r="F24" s="3">
        <f>D24*E24</f>
        <v>0</v>
      </c>
    </row>
    <row r="25" spans="1:6">
      <c r="A25" s="10">
        <v>1</v>
      </c>
      <c r="B25" s="1" t="s">
        <v>12</v>
      </c>
      <c r="F25" s="3">
        <f>F219</f>
        <v>0</v>
      </c>
    </row>
    <row r="26" spans="1:6">
      <c r="A26" s="10">
        <v>2</v>
      </c>
      <c r="B26" s="1" t="s">
        <v>46</v>
      </c>
      <c r="F26" s="3">
        <f>F247</f>
        <v>0</v>
      </c>
    </row>
    <row r="27" spans="1:6">
      <c r="A27" s="10">
        <v>3</v>
      </c>
      <c r="B27" s="1" t="s">
        <v>26</v>
      </c>
      <c r="C27" s="4"/>
      <c r="D27" s="5"/>
      <c r="E27" s="5"/>
      <c r="F27" s="5">
        <f>F255</f>
        <v>0</v>
      </c>
    </row>
    <row r="28" spans="1:6">
      <c r="A28" s="10">
        <v>4</v>
      </c>
      <c r="B28" s="1" t="s">
        <v>24</v>
      </c>
      <c r="F28" s="3">
        <f>F263</f>
        <v>0</v>
      </c>
    </row>
    <row r="29" spans="1:6" ht="13.5" thickBot="1">
      <c r="A29" s="10">
        <v>5</v>
      </c>
      <c r="B29" s="20" t="s">
        <v>47</v>
      </c>
      <c r="C29" s="21"/>
      <c r="D29" s="22"/>
      <c r="E29" s="22"/>
      <c r="F29" s="22">
        <f>F275</f>
        <v>0</v>
      </c>
    </row>
    <row r="30" spans="1:6">
      <c r="A30" s="14"/>
      <c r="B30" s="7" t="s">
        <v>27</v>
      </c>
      <c r="F30" s="6">
        <f>SUM(F25:F29)</f>
        <v>0</v>
      </c>
    </row>
    <row r="31" spans="1:6">
      <c r="A31" s="14"/>
      <c r="B31" s="7"/>
      <c r="F31" s="6"/>
    </row>
    <row r="32" spans="1:6">
      <c r="A32" s="14"/>
      <c r="B32" s="7"/>
      <c r="F32" s="6"/>
    </row>
    <row r="33" spans="1:6">
      <c r="A33" s="17" t="s">
        <v>30</v>
      </c>
      <c r="B33" s="7" t="s">
        <v>31</v>
      </c>
      <c r="F33" s="6"/>
    </row>
    <row r="34" spans="1:6">
      <c r="A34" s="18">
        <v>1</v>
      </c>
      <c r="B34" s="7" t="s">
        <v>3</v>
      </c>
      <c r="F34" s="3">
        <f>D34*E34</f>
        <v>0</v>
      </c>
    </row>
    <row r="35" spans="1:6">
      <c r="A35" s="18"/>
      <c r="B35" s="31" t="s">
        <v>48</v>
      </c>
    </row>
    <row r="36" spans="1:6" ht="50.25" customHeight="1">
      <c r="A36" s="18"/>
      <c r="B36" s="482" t="s">
        <v>61</v>
      </c>
      <c r="C36" s="480"/>
      <c r="D36" s="480"/>
      <c r="E36" s="480"/>
      <c r="F36" s="480"/>
    </row>
    <row r="37" spans="1:6">
      <c r="A37" s="10"/>
      <c r="B37" s="1"/>
      <c r="F37" s="3">
        <f>D37*E37</f>
        <v>0</v>
      </c>
    </row>
    <row r="38" spans="1:6" ht="26.25" customHeight="1">
      <c r="A38" s="27">
        <v>1</v>
      </c>
      <c r="B38" s="12" t="s">
        <v>306</v>
      </c>
      <c r="C38" s="2" t="s">
        <v>40</v>
      </c>
      <c r="D38" s="3">
        <v>1</v>
      </c>
      <c r="E38" s="363"/>
      <c r="F38" s="3">
        <f>D38*E38</f>
        <v>0</v>
      </c>
    </row>
    <row r="39" spans="1:6">
      <c r="A39" s="27"/>
      <c r="B39" s="12"/>
      <c r="E39" s="363"/>
      <c r="F39" s="3">
        <f t="shared" ref="F39:F48" si="0">D39*E39</f>
        <v>0</v>
      </c>
    </row>
    <row r="40" spans="1:6" ht="25.5">
      <c r="A40" s="27">
        <v>2</v>
      </c>
      <c r="B40" s="1" t="s">
        <v>511</v>
      </c>
      <c r="C40" s="16" t="s">
        <v>38</v>
      </c>
      <c r="D40" s="3">
        <v>129</v>
      </c>
      <c r="E40" s="363"/>
      <c r="F40" s="3">
        <f t="shared" si="0"/>
        <v>0</v>
      </c>
    </row>
    <row r="41" spans="1:6">
      <c r="A41" s="27"/>
      <c r="B41" s="1"/>
      <c r="C41" s="16"/>
      <c r="E41" s="363"/>
      <c r="F41" s="3">
        <f t="shared" si="0"/>
        <v>0</v>
      </c>
    </row>
    <row r="42" spans="1:6" ht="39.75" customHeight="1">
      <c r="A42" s="27">
        <v>3</v>
      </c>
      <c r="B42" s="1" t="s">
        <v>512</v>
      </c>
      <c r="C42" s="16" t="s">
        <v>37</v>
      </c>
      <c r="D42" s="3">
        <v>7</v>
      </c>
      <c r="E42" s="363"/>
      <c r="F42" s="3">
        <f t="shared" si="0"/>
        <v>0</v>
      </c>
    </row>
    <row r="43" spans="1:6">
      <c r="A43" s="10"/>
      <c r="B43" s="1"/>
      <c r="C43" s="16"/>
      <c r="E43" s="363"/>
      <c r="F43" s="3">
        <f t="shared" si="0"/>
        <v>0</v>
      </c>
    </row>
    <row r="44" spans="1:6" ht="52.5" customHeight="1">
      <c r="A44" s="27">
        <v>4</v>
      </c>
      <c r="B44" s="1" t="s">
        <v>84</v>
      </c>
      <c r="C44" s="16" t="s">
        <v>37</v>
      </c>
      <c r="D44" s="3">
        <v>26</v>
      </c>
      <c r="E44" s="363"/>
      <c r="F44" s="3">
        <f t="shared" si="0"/>
        <v>0</v>
      </c>
    </row>
    <row r="45" spans="1:6">
      <c r="A45" s="27"/>
      <c r="B45" s="1"/>
      <c r="C45" s="16"/>
      <c r="E45" s="363"/>
      <c r="F45" s="3">
        <f t="shared" si="0"/>
        <v>0</v>
      </c>
    </row>
    <row r="46" spans="1:6" ht="89.25">
      <c r="A46" s="27">
        <v>5</v>
      </c>
      <c r="B46" s="365" t="s">
        <v>307</v>
      </c>
      <c r="C46" s="2" t="s">
        <v>37</v>
      </c>
      <c r="D46" s="3">
        <v>1</v>
      </c>
      <c r="E46" s="363"/>
      <c r="F46" s="3">
        <f t="shared" si="0"/>
        <v>0</v>
      </c>
    </row>
    <row r="47" spans="1:6">
      <c r="A47" s="10"/>
      <c r="B47" s="1"/>
      <c r="F47" s="3">
        <f t="shared" si="0"/>
        <v>0</v>
      </c>
    </row>
    <row r="48" spans="1:6" ht="25.5">
      <c r="A48" s="27">
        <v>6</v>
      </c>
      <c r="B48" s="1" t="s">
        <v>460</v>
      </c>
      <c r="C48" s="2" t="s">
        <v>38</v>
      </c>
      <c r="D48" s="3">
        <v>3</v>
      </c>
      <c r="F48" s="3">
        <f t="shared" si="0"/>
        <v>0</v>
      </c>
    </row>
    <row r="49" spans="1:6" ht="12.75" customHeight="1" thickBot="1">
      <c r="A49" s="360"/>
      <c r="B49" s="361"/>
      <c r="C49" s="362"/>
      <c r="D49" s="22"/>
      <c r="E49" s="22"/>
      <c r="F49" s="22"/>
    </row>
    <row r="50" spans="1:6">
      <c r="A50" s="5"/>
      <c r="B50" s="6" t="s">
        <v>4</v>
      </c>
      <c r="F50" s="6">
        <f>SUM(F37:F49)</f>
        <v>0</v>
      </c>
    </row>
    <row r="51" spans="1:6">
      <c r="A51" s="5"/>
      <c r="B51" s="3"/>
      <c r="F51" s="3">
        <f t="shared" ref="F51:F75" si="1">D51*E51</f>
        <v>0</v>
      </c>
    </row>
    <row r="52" spans="1:6">
      <c r="A52" s="18">
        <v>2</v>
      </c>
      <c r="B52" s="7" t="s">
        <v>33</v>
      </c>
      <c r="F52" s="3">
        <f t="shared" si="1"/>
        <v>0</v>
      </c>
    </row>
    <row r="53" spans="1:6" ht="54.75" customHeight="1">
      <c r="A53" s="10">
        <v>1</v>
      </c>
      <c r="B53" s="1" t="s">
        <v>567</v>
      </c>
      <c r="C53" s="2" t="s">
        <v>37</v>
      </c>
      <c r="D53" s="363">
        <v>28</v>
      </c>
      <c r="E53" s="363"/>
      <c r="F53" s="3">
        <f t="shared" si="1"/>
        <v>0</v>
      </c>
    </row>
    <row r="54" spans="1:6">
      <c r="A54" s="10"/>
      <c r="B54" s="1"/>
      <c r="D54" s="363"/>
      <c r="E54" s="363"/>
      <c r="F54" s="3">
        <f t="shared" si="1"/>
        <v>0</v>
      </c>
    </row>
    <row r="55" spans="1:6" ht="25.5">
      <c r="A55" s="10">
        <v>2</v>
      </c>
      <c r="B55" s="1" t="s">
        <v>85</v>
      </c>
      <c r="C55" s="2" t="s">
        <v>37</v>
      </c>
      <c r="D55" s="363">
        <v>42</v>
      </c>
      <c r="E55" s="363"/>
      <c r="F55" s="3">
        <f t="shared" si="1"/>
        <v>0</v>
      </c>
    </row>
    <row r="56" spans="1:6">
      <c r="A56" s="10"/>
      <c r="B56" s="1"/>
      <c r="D56" s="363"/>
      <c r="E56" s="363"/>
      <c r="F56" s="3">
        <f t="shared" si="1"/>
        <v>0</v>
      </c>
    </row>
    <row r="57" spans="1:6" ht="25.5">
      <c r="A57" s="10">
        <v>3</v>
      </c>
      <c r="B57" s="1" t="s">
        <v>86</v>
      </c>
      <c r="C57" s="2" t="s">
        <v>37</v>
      </c>
      <c r="D57" s="363">
        <v>2</v>
      </c>
      <c r="E57" s="363"/>
      <c r="F57" s="3">
        <f t="shared" si="1"/>
        <v>0</v>
      </c>
    </row>
    <row r="58" spans="1:6">
      <c r="A58" s="10"/>
      <c r="B58" s="1"/>
      <c r="D58" s="363"/>
      <c r="E58" s="363"/>
      <c r="F58" s="3">
        <f t="shared" si="1"/>
        <v>0</v>
      </c>
    </row>
    <row r="59" spans="1:6" ht="25.5">
      <c r="A59" s="10">
        <v>4</v>
      </c>
      <c r="B59" s="1" t="s">
        <v>87</v>
      </c>
      <c r="C59" s="2" t="s">
        <v>37</v>
      </c>
      <c r="D59" s="363">
        <v>1</v>
      </c>
      <c r="E59" s="363"/>
      <c r="F59" s="3">
        <f t="shared" si="1"/>
        <v>0</v>
      </c>
    </row>
    <row r="60" spans="1:6">
      <c r="A60" s="10"/>
      <c r="B60" s="1"/>
      <c r="D60" s="363"/>
      <c r="E60" s="363"/>
      <c r="F60" s="3">
        <f t="shared" si="1"/>
        <v>0</v>
      </c>
    </row>
    <row r="61" spans="1:6" ht="52.5" customHeight="1">
      <c r="A61" s="10">
        <v>5</v>
      </c>
      <c r="B61" s="1" t="s">
        <v>88</v>
      </c>
      <c r="C61" s="2" t="s">
        <v>37</v>
      </c>
      <c r="D61" s="363">
        <v>8</v>
      </c>
      <c r="E61" s="363"/>
      <c r="F61" s="3">
        <f t="shared" si="1"/>
        <v>0</v>
      </c>
    </row>
    <row r="62" spans="1:6">
      <c r="A62" s="10"/>
      <c r="B62" s="1"/>
      <c r="D62" s="363"/>
      <c r="E62" s="363"/>
      <c r="F62" s="3">
        <f t="shared" si="1"/>
        <v>0</v>
      </c>
    </row>
    <row r="63" spans="1:6" ht="51">
      <c r="A63" s="10">
        <v>6</v>
      </c>
      <c r="B63" s="1" t="s">
        <v>89</v>
      </c>
      <c r="C63" s="2" t="s">
        <v>37</v>
      </c>
      <c r="D63" s="363">
        <v>16</v>
      </c>
      <c r="E63" s="363"/>
      <c r="F63" s="3">
        <f t="shared" si="1"/>
        <v>0</v>
      </c>
    </row>
    <row r="64" spans="1:6">
      <c r="A64" s="10"/>
      <c r="B64" s="1"/>
      <c r="D64" s="363"/>
      <c r="E64" s="363"/>
      <c r="F64" s="3">
        <f t="shared" si="1"/>
        <v>0</v>
      </c>
    </row>
    <row r="65" spans="1:7" ht="29.25" customHeight="1">
      <c r="A65" s="10">
        <v>7</v>
      </c>
      <c r="B65" s="1" t="s">
        <v>90</v>
      </c>
      <c r="C65" s="2" t="s">
        <v>37</v>
      </c>
      <c r="D65" s="363">
        <v>2</v>
      </c>
      <c r="E65" s="363"/>
      <c r="F65" s="3">
        <f t="shared" si="1"/>
        <v>0</v>
      </c>
    </row>
    <row r="66" spans="1:7">
      <c r="A66" s="10"/>
      <c r="B66" s="1"/>
      <c r="D66" s="363"/>
      <c r="E66" s="363"/>
      <c r="F66" s="3">
        <f t="shared" si="1"/>
        <v>0</v>
      </c>
    </row>
    <row r="67" spans="1:7" ht="38.25">
      <c r="A67" s="10">
        <v>8</v>
      </c>
      <c r="B67" s="1" t="s">
        <v>308</v>
      </c>
      <c r="C67" s="2" t="s">
        <v>37</v>
      </c>
      <c r="D67" s="363">
        <v>2</v>
      </c>
      <c r="E67" s="363"/>
      <c r="F67" s="3">
        <f t="shared" si="1"/>
        <v>0</v>
      </c>
    </row>
    <row r="68" spans="1:7">
      <c r="A68" s="10"/>
      <c r="B68" s="1"/>
      <c r="D68" s="363"/>
      <c r="E68" s="363"/>
      <c r="F68" s="3">
        <f t="shared" si="1"/>
        <v>0</v>
      </c>
    </row>
    <row r="69" spans="1:7" ht="76.5">
      <c r="A69" s="10">
        <v>9</v>
      </c>
      <c r="B69" s="476" t="s">
        <v>568</v>
      </c>
      <c r="C69" s="2" t="s">
        <v>38</v>
      </c>
      <c r="D69" s="363">
        <v>76</v>
      </c>
      <c r="E69" s="363"/>
      <c r="F69" s="3">
        <f t="shared" si="1"/>
        <v>0</v>
      </c>
    </row>
    <row r="70" spans="1:7">
      <c r="A70" s="10"/>
      <c r="B70" s="476"/>
      <c r="D70" s="363"/>
      <c r="E70" s="363"/>
    </row>
    <row r="71" spans="1:7" ht="25.5">
      <c r="A71" s="10">
        <v>10</v>
      </c>
      <c r="B71" s="1" t="s">
        <v>309</v>
      </c>
      <c r="C71" s="2" t="s">
        <v>39</v>
      </c>
      <c r="D71" s="363">
        <v>2050</v>
      </c>
      <c r="E71" s="363"/>
      <c r="F71" s="3">
        <f t="shared" si="1"/>
        <v>0</v>
      </c>
    </row>
    <row r="72" spans="1:7">
      <c r="A72" s="10"/>
      <c r="B72" s="1"/>
      <c r="D72" s="363"/>
      <c r="E72" s="363"/>
      <c r="F72" s="3">
        <f t="shared" si="1"/>
        <v>0</v>
      </c>
    </row>
    <row r="73" spans="1:7" ht="25.5">
      <c r="A73" s="10">
        <v>11</v>
      </c>
      <c r="B73" s="1" t="s">
        <v>310</v>
      </c>
      <c r="C73" s="4" t="s">
        <v>39</v>
      </c>
      <c r="D73" s="366">
        <v>1660</v>
      </c>
      <c r="E73" s="366"/>
      <c r="F73" s="3">
        <f t="shared" si="1"/>
        <v>0</v>
      </c>
    </row>
    <row r="74" spans="1:7">
      <c r="A74" s="10"/>
      <c r="B74" s="1"/>
      <c r="C74" s="4"/>
      <c r="D74" s="366"/>
      <c r="E74" s="366"/>
      <c r="F74" s="3">
        <f t="shared" si="1"/>
        <v>0</v>
      </c>
    </row>
    <row r="75" spans="1:7" ht="13.5" thickBot="1">
      <c r="A75" s="10">
        <v>12</v>
      </c>
      <c r="B75" s="20" t="s">
        <v>311</v>
      </c>
      <c r="C75" s="21" t="s">
        <v>39</v>
      </c>
      <c r="D75" s="367">
        <v>5050</v>
      </c>
      <c r="E75" s="367"/>
      <c r="F75" s="22">
        <f t="shared" si="1"/>
        <v>0</v>
      </c>
    </row>
    <row r="76" spans="1:7">
      <c r="A76" s="5"/>
      <c r="B76" s="6" t="s">
        <v>49</v>
      </c>
      <c r="F76" s="6">
        <f>SUM(F51:F75)</f>
        <v>0</v>
      </c>
      <c r="G76" s="3"/>
    </row>
    <row r="77" spans="1:7">
      <c r="A77" s="5"/>
      <c r="B77" s="3"/>
      <c r="G77" s="3"/>
    </row>
    <row r="78" spans="1:7">
      <c r="A78" s="18">
        <v>3</v>
      </c>
      <c r="B78" s="7" t="s">
        <v>34</v>
      </c>
      <c r="F78" s="3">
        <f>D78*E78</f>
        <v>0</v>
      </c>
      <c r="G78" s="3"/>
    </row>
    <row r="79" spans="1:7" ht="68.25" customHeight="1">
      <c r="A79" s="10">
        <v>1</v>
      </c>
      <c r="B79" s="1" t="s">
        <v>513</v>
      </c>
      <c r="C79" s="4" t="s">
        <v>38</v>
      </c>
      <c r="D79" s="5">
        <v>96</v>
      </c>
      <c r="E79" s="366"/>
      <c r="F79" s="3">
        <f t="shared" ref="F79:F106" si="2">D79*E79</f>
        <v>0</v>
      </c>
      <c r="G79" s="5"/>
    </row>
    <row r="80" spans="1:7">
      <c r="A80" s="10"/>
      <c r="B80" s="1"/>
      <c r="C80" s="4"/>
      <c r="D80" s="5"/>
      <c r="E80" s="366"/>
      <c r="F80" s="3">
        <f t="shared" si="2"/>
        <v>0</v>
      </c>
      <c r="G80" s="5"/>
    </row>
    <row r="81" spans="1:7" ht="51">
      <c r="A81" s="10">
        <v>2</v>
      </c>
      <c r="B81" s="1" t="s">
        <v>91</v>
      </c>
      <c r="C81" s="4" t="s">
        <v>38</v>
      </c>
      <c r="D81" s="5">
        <v>16</v>
      </c>
      <c r="E81" s="366"/>
      <c r="F81" s="3">
        <f t="shared" si="2"/>
        <v>0</v>
      </c>
      <c r="G81" s="5"/>
    </row>
    <row r="82" spans="1:7">
      <c r="A82" s="10"/>
      <c r="B82" s="1"/>
      <c r="C82" s="4"/>
      <c r="D82" s="5"/>
      <c r="E82" s="366"/>
      <c r="F82" s="3">
        <f t="shared" si="2"/>
        <v>0</v>
      </c>
      <c r="G82" s="5"/>
    </row>
    <row r="83" spans="1:7" ht="89.25">
      <c r="A83" s="10">
        <v>3</v>
      </c>
      <c r="B83" s="28" t="s">
        <v>312</v>
      </c>
      <c r="C83" s="4" t="s">
        <v>38</v>
      </c>
      <c r="D83" s="5">
        <v>8</v>
      </c>
      <c r="E83" s="366"/>
      <c r="F83" s="3">
        <f t="shared" si="2"/>
        <v>0</v>
      </c>
      <c r="G83" s="5"/>
    </row>
    <row r="84" spans="1:7">
      <c r="A84" s="10"/>
      <c r="F84" s="3">
        <f t="shared" si="2"/>
        <v>0</v>
      </c>
      <c r="G84" s="5"/>
    </row>
    <row r="85" spans="1:7" ht="63.75">
      <c r="A85" s="10">
        <v>4</v>
      </c>
      <c r="B85" s="28" t="s">
        <v>313</v>
      </c>
      <c r="C85" s="4" t="s">
        <v>38</v>
      </c>
      <c r="D85" s="5">
        <v>8</v>
      </c>
      <c r="E85" s="366"/>
      <c r="F85" s="3">
        <f t="shared" si="2"/>
        <v>0</v>
      </c>
      <c r="G85" s="5"/>
    </row>
    <row r="86" spans="1:7">
      <c r="A86" s="10"/>
      <c r="B86" s="1"/>
      <c r="C86" s="4"/>
      <c r="D86" s="5"/>
      <c r="E86" s="5"/>
      <c r="F86" s="3">
        <f t="shared" si="2"/>
        <v>0</v>
      </c>
      <c r="G86" s="5"/>
    </row>
    <row r="87" spans="1:7" ht="38.25">
      <c r="A87" s="10">
        <v>5</v>
      </c>
      <c r="B87" s="12" t="s">
        <v>16</v>
      </c>
      <c r="C87" s="4" t="s">
        <v>37</v>
      </c>
      <c r="D87" s="5">
        <v>14</v>
      </c>
      <c r="E87" s="366"/>
      <c r="F87" s="3">
        <f t="shared" si="2"/>
        <v>0</v>
      </c>
      <c r="G87" s="5"/>
    </row>
    <row r="88" spans="1:7">
      <c r="A88" s="10"/>
      <c r="B88" s="12"/>
      <c r="C88" s="4"/>
      <c r="D88" s="5"/>
      <c r="E88" s="5"/>
      <c r="F88" s="3">
        <f t="shared" si="2"/>
        <v>0</v>
      </c>
      <c r="G88" s="5"/>
    </row>
    <row r="89" spans="1:7" ht="54" customHeight="1">
      <c r="A89" s="10">
        <v>6</v>
      </c>
      <c r="B89" s="12" t="s">
        <v>1</v>
      </c>
      <c r="C89" s="4" t="s">
        <v>38</v>
      </c>
      <c r="D89" s="5">
        <v>7</v>
      </c>
      <c r="E89" s="366"/>
      <c r="F89" s="3">
        <f t="shared" si="2"/>
        <v>0</v>
      </c>
      <c r="G89" s="5"/>
    </row>
    <row r="90" spans="1:7">
      <c r="A90" s="10"/>
      <c r="B90" s="1"/>
      <c r="C90" s="4"/>
      <c r="D90" s="5"/>
      <c r="E90" s="5"/>
      <c r="F90" s="3">
        <f t="shared" si="2"/>
        <v>0</v>
      </c>
      <c r="G90" s="5"/>
    </row>
    <row r="91" spans="1:7" ht="25.5">
      <c r="A91" s="10">
        <v>7</v>
      </c>
      <c r="B91" s="1" t="s">
        <v>314</v>
      </c>
      <c r="C91" s="2" t="s">
        <v>41</v>
      </c>
      <c r="D91" s="3">
        <v>8</v>
      </c>
      <c r="E91" s="363"/>
      <c r="F91" s="3">
        <f t="shared" si="2"/>
        <v>0</v>
      </c>
    </row>
    <row r="92" spans="1:7">
      <c r="A92" s="10"/>
      <c r="B92" s="1"/>
      <c r="F92" s="3">
        <f t="shared" si="2"/>
        <v>0</v>
      </c>
    </row>
    <row r="93" spans="1:7" ht="51">
      <c r="A93" s="10">
        <v>8</v>
      </c>
      <c r="B93" s="1" t="s">
        <v>76</v>
      </c>
      <c r="C93" s="2" t="s">
        <v>38</v>
      </c>
      <c r="D93" s="3">
        <v>94</v>
      </c>
      <c r="E93" s="363"/>
      <c r="F93" s="3">
        <f t="shared" si="2"/>
        <v>0</v>
      </c>
    </row>
    <row r="94" spans="1:7">
      <c r="A94" s="10"/>
      <c r="B94" s="1"/>
      <c r="F94" s="3">
        <f t="shared" si="2"/>
        <v>0</v>
      </c>
    </row>
    <row r="95" spans="1:7" ht="38.25">
      <c r="A95" s="10">
        <v>9</v>
      </c>
      <c r="B95" s="1" t="s">
        <v>56</v>
      </c>
      <c r="C95" s="2" t="s">
        <v>40</v>
      </c>
      <c r="D95" s="3">
        <v>3</v>
      </c>
      <c r="E95" s="363"/>
      <c r="F95" s="3">
        <f t="shared" si="2"/>
        <v>0</v>
      </c>
    </row>
    <row r="96" spans="1:7">
      <c r="A96" s="10"/>
      <c r="B96" s="1"/>
      <c r="F96" s="3">
        <f t="shared" si="2"/>
        <v>0</v>
      </c>
    </row>
    <row r="97" spans="1:6" ht="66" customHeight="1">
      <c r="A97" s="10">
        <v>10</v>
      </c>
      <c r="B97" s="1" t="s">
        <v>17</v>
      </c>
      <c r="C97" s="2" t="s">
        <v>38</v>
      </c>
      <c r="D97" s="3">
        <v>36</v>
      </c>
      <c r="E97" s="363"/>
      <c r="F97" s="3">
        <f t="shared" si="2"/>
        <v>0</v>
      </c>
    </row>
    <row r="98" spans="1:6">
      <c r="A98" s="10"/>
      <c r="B98" s="1"/>
      <c r="F98" s="3">
        <f t="shared" si="2"/>
        <v>0</v>
      </c>
    </row>
    <row r="99" spans="1:6" ht="42" customHeight="1">
      <c r="A99" s="10">
        <v>11</v>
      </c>
      <c r="B99" s="1" t="s">
        <v>82</v>
      </c>
      <c r="C99" s="2" t="s">
        <v>41</v>
      </c>
      <c r="D99" s="3">
        <v>4</v>
      </c>
      <c r="E99" s="363"/>
      <c r="F99" s="3">
        <f t="shared" si="2"/>
        <v>0</v>
      </c>
    </row>
    <row r="100" spans="1:6">
      <c r="A100" s="10"/>
      <c r="B100" s="1"/>
      <c r="F100" s="3">
        <f t="shared" si="2"/>
        <v>0</v>
      </c>
    </row>
    <row r="101" spans="1:6" ht="80.25" customHeight="1">
      <c r="A101" s="10">
        <v>12</v>
      </c>
      <c r="B101" s="1" t="s">
        <v>92</v>
      </c>
      <c r="C101" s="2" t="s">
        <v>38</v>
      </c>
      <c r="D101" s="3">
        <v>54</v>
      </c>
      <c r="E101" s="363"/>
      <c r="F101" s="3">
        <f t="shared" si="2"/>
        <v>0</v>
      </c>
    </row>
    <row r="102" spans="1:6">
      <c r="A102" s="10"/>
      <c r="B102" s="1"/>
      <c r="F102" s="3">
        <f t="shared" si="2"/>
        <v>0</v>
      </c>
    </row>
    <row r="103" spans="1:6" ht="63.75">
      <c r="A103" s="10">
        <v>13</v>
      </c>
      <c r="B103" s="1" t="s">
        <v>573</v>
      </c>
      <c r="C103" s="2" t="s">
        <v>38</v>
      </c>
      <c r="D103" s="3">
        <v>86</v>
      </c>
      <c r="F103" s="3">
        <f t="shared" si="2"/>
        <v>0</v>
      </c>
    </row>
    <row r="104" spans="1:6">
      <c r="A104" s="10"/>
      <c r="B104" s="1"/>
      <c r="F104" s="3">
        <f t="shared" si="2"/>
        <v>0</v>
      </c>
    </row>
    <row r="105" spans="1:6" ht="66.75" customHeight="1">
      <c r="A105" s="10">
        <v>14</v>
      </c>
      <c r="B105" s="365" t="s">
        <v>23</v>
      </c>
      <c r="C105" s="368"/>
      <c r="D105" s="363"/>
      <c r="E105" s="363"/>
      <c r="F105" s="363">
        <f t="shared" si="2"/>
        <v>0</v>
      </c>
    </row>
    <row r="106" spans="1:6" ht="13.5" thickBot="1">
      <c r="A106" s="10"/>
      <c r="B106" s="365" t="s">
        <v>315</v>
      </c>
      <c r="C106" s="368" t="s">
        <v>42</v>
      </c>
      <c r="D106" s="363">
        <v>8</v>
      </c>
      <c r="E106" s="363"/>
      <c r="F106" s="363">
        <f t="shared" si="2"/>
        <v>0</v>
      </c>
    </row>
    <row r="107" spans="1:6">
      <c r="A107" s="4"/>
      <c r="B107" s="198" t="s">
        <v>50</v>
      </c>
      <c r="C107" s="199"/>
      <c r="D107" s="200"/>
      <c r="E107" s="200"/>
      <c r="F107" s="201">
        <f>SUM(F78:F106)</f>
        <v>0</v>
      </c>
    </row>
    <row r="108" spans="1:6">
      <c r="A108" s="4"/>
      <c r="B108" s="11"/>
      <c r="F108" s="6"/>
    </row>
    <row r="109" spans="1:6">
      <c r="A109" s="18">
        <v>4</v>
      </c>
      <c r="B109" s="7" t="s">
        <v>35</v>
      </c>
    </row>
    <row r="110" spans="1:6" ht="38.25">
      <c r="A110" s="10">
        <v>1</v>
      </c>
      <c r="B110" s="1" t="s">
        <v>93</v>
      </c>
      <c r="C110" s="2" t="s">
        <v>38</v>
      </c>
      <c r="D110" s="3">
        <v>11</v>
      </c>
      <c r="E110" s="363"/>
      <c r="F110" s="3">
        <f t="shared" ref="F110:F152" si="3">D110*E110</f>
        <v>0</v>
      </c>
    </row>
    <row r="111" spans="1:6">
      <c r="A111" s="10"/>
      <c r="B111" s="1"/>
      <c r="F111" s="3">
        <f t="shared" si="3"/>
        <v>0</v>
      </c>
    </row>
    <row r="112" spans="1:6" ht="25.5">
      <c r="A112" s="10">
        <v>2</v>
      </c>
      <c r="B112" s="1" t="s">
        <v>74</v>
      </c>
      <c r="C112" s="2" t="s">
        <v>38</v>
      </c>
      <c r="D112" s="3">
        <v>346</v>
      </c>
      <c r="E112" s="363"/>
      <c r="F112" s="3">
        <f t="shared" si="3"/>
        <v>0</v>
      </c>
    </row>
    <row r="113" spans="1:6">
      <c r="A113" s="10"/>
      <c r="B113" s="1"/>
      <c r="F113" s="3">
        <f t="shared" si="3"/>
        <v>0</v>
      </c>
    </row>
    <row r="114" spans="1:6" ht="38.25">
      <c r="A114" s="10">
        <v>3</v>
      </c>
      <c r="B114" s="1" t="s">
        <v>95</v>
      </c>
      <c r="C114" s="2" t="s">
        <v>38</v>
      </c>
      <c r="D114" s="3">
        <v>39</v>
      </c>
      <c r="E114" s="363"/>
      <c r="F114" s="3">
        <f t="shared" si="3"/>
        <v>0</v>
      </c>
    </row>
    <row r="115" spans="1:6">
      <c r="A115" s="10"/>
      <c r="F115" s="3">
        <f t="shared" si="3"/>
        <v>0</v>
      </c>
    </row>
    <row r="116" spans="1:6" ht="25.5">
      <c r="A116" s="10">
        <v>4</v>
      </c>
      <c r="B116" s="1" t="s">
        <v>94</v>
      </c>
      <c r="C116" s="2" t="s">
        <v>38</v>
      </c>
      <c r="D116" s="3">
        <v>21</v>
      </c>
      <c r="E116" s="363"/>
      <c r="F116" s="3">
        <f t="shared" si="3"/>
        <v>0</v>
      </c>
    </row>
    <row r="117" spans="1:6">
      <c r="A117" s="10"/>
      <c r="B117" s="1"/>
      <c r="F117" s="3">
        <f t="shared" si="3"/>
        <v>0</v>
      </c>
    </row>
    <row r="118" spans="1:6" ht="25.5">
      <c r="A118" s="10">
        <v>5</v>
      </c>
      <c r="B118" s="1" t="s">
        <v>18</v>
      </c>
      <c r="C118" s="2" t="s">
        <v>38</v>
      </c>
      <c r="D118" s="3">
        <v>12</v>
      </c>
      <c r="E118" s="363"/>
      <c r="F118" s="3">
        <f t="shared" si="3"/>
        <v>0</v>
      </c>
    </row>
    <row r="119" spans="1:6">
      <c r="A119" s="10"/>
      <c r="B119" s="1"/>
      <c r="F119" s="3">
        <f t="shared" si="3"/>
        <v>0</v>
      </c>
    </row>
    <row r="120" spans="1:6" ht="38.25">
      <c r="A120" s="10">
        <v>6</v>
      </c>
      <c r="B120" s="1" t="s">
        <v>75</v>
      </c>
      <c r="C120" s="2" t="s">
        <v>38</v>
      </c>
      <c r="D120" s="3">
        <v>15</v>
      </c>
      <c r="E120" s="363"/>
      <c r="F120" s="3">
        <f t="shared" si="3"/>
        <v>0</v>
      </c>
    </row>
    <row r="121" spans="1:6">
      <c r="A121" s="10"/>
      <c r="B121" s="1"/>
      <c r="F121" s="3">
        <f t="shared" si="3"/>
        <v>0</v>
      </c>
    </row>
    <row r="122" spans="1:6" ht="51">
      <c r="A122" s="10">
        <v>7</v>
      </c>
      <c r="B122" s="1" t="s">
        <v>96</v>
      </c>
      <c r="C122" s="2" t="s">
        <v>38</v>
      </c>
      <c r="D122" s="3">
        <v>12</v>
      </c>
      <c r="E122" s="363"/>
      <c r="F122" s="3">
        <f t="shared" si="3"/>
        <v>0</v>
      </c>
    </row>
    <row r="123" spans="1:6">
      <c r="A123" s="10"/>
      <c r="B123" s="1"/>
      <c r="F123" s="3">
        <f t="shared" si="3"/>
        <v>0</v>
      </c>
    </row>
    <row r="124" spans="1:6" ht="38.25">
      <c r="A124" s="10">
        <v>8</v>
      </c>
      <c r="B124" s="1" t="s">
        <v>19</v>
      </c>
      <c r="C124" s="2" t="s">
        <v>38</v>
      </c>
      <c r="D124" s="3">
        <v>15</v>
      </c>
      <c r="E124" s="363"/>
      <c r="F124" s="3">
        <f t="shared" si="3"/>
        <v>0</v>
      </c>
    </row>
    <row r="125" spans="1:6">
      <c r="A125" s="10"/>
      <c r="B125" s="1"/>
      <c r="F125" s="3">
        <f t="shared" si="3"/>
        <v>0</v>
      </c>
    </row>
    <row r="126" spans="1:6" ht="38.25">
      <c r="A126" s="10">
        <v>9</v>
      </c>
      <c r="B126" s="1" t="s">
        <v>97</v>
      </c>
      <c r="C126" s="2" t="s">
        <v>38</v>
      </c>
      <c r="D126" s="3">
        <v>16</v>
      </c>
      <c r="E126" s="363"/>
      <c r="F126" s="3">
        <f t="shared" si="3"/>
        <v>0</v>
      </c>
    </row>
    <row r="127" spans="1:6">
      <c r="A127" s="10"/>
      <c r="B127" s="1"/>
      <c r="F127" s="3">
        <f t="shared" si="3"/>
        <v>0</v>
      </c>
    </row>
    <row r="128" spans="1:6" ht="38.25">
      <c r="A128" s="10">
        <v>10</v>
      </c>
      <c r="B128" s="1" t="s">
        <v>20</v>
      </c>
      <c r="C128" s="2" t="s">
        <v>38</v>
      </c>
      <c r="D128" s="3">
        <v>64</v>
      </c>
      <c r="E128" s="363"/>
      <c r="F128" s="3">
        <f t="shared" si="3"/>
        <v>0</v>
      </c>
    </row>
    <row r="129" spans="1:6">
      <c r="A129" s="10"/>
      <c r="B129" s="1"/>
      <c r="F129" s="3">
        <f t="shared" si="3"/>
        <v>0</v>
      </c>
    </row>
    <row r="130" spans="1:6" ht="38.25">
      <c r="A130" s="10">
        <v>11</v>
      </c>
      <c r="B130" s="1" t="s">
        <v>98</v>
      </c>
      <c r="C130" s="2" t="s">
        <v>38</v>
      </c>
      <c r="D130" s="3">
        <v>16</v>
      </c>
      <c r="F130" s="3">
        <f t="shared" si="3"/>
        <v>0</v>
      </c>
    </row>
    <row r="131" spans="1:6">
      <c r="A131" s="10"/>
      <c r="B131" s="1"/>
      <c r="F131" s="3">
        <f t="shared" si="3"/>
        <v>0</v>
      </c>
    </row>
    <row r="132" spans="1:6" ht="25.5">
      <c r="A132" s="10">
        <v>12</v>
      </c>
      <c r="B132" s="1" t="s">
        <v>99</v>
      </c>
      <c r="C132" s="2" t="s">
        <v>38</v>
      </c>
      <c r="D132" s="3">
        <v>19</v>
      </c>
      <c r="E132" s="363"/>
      <c r="F132" s="3">
        <f t="shared" si="3"/>
        <v>0</v>
      </c>
    </row>
    <row r="133" spans="1:6">
      <c r="A133" s="10"/>
      <c r="B133" s="1"/>
      <c r="F133" s="3">
        <f t="shared" si="3"/>
        <v>0</v>
      </c>
    </row>
    <row r="134" spans="1:6" ht="25.5">
      <c r="A134" s="10">
        <v>13</v>
      </c>
      <c r="B134" s="1" t="s">
        <v>100</v>
      </c>
      <c r="C134" s="2" t="s">
        <v>38</v>
      </c>
      <c r="D134" s="3">
        <v>2</v>
      </c>
      <c r="E134" s="363"/>
      <c r="F134" s="3">
        <f t="shared" si="3"/>
        <v>0</v>
      </c>
    </row>
    <row r="135" spans="1:6">
      <c r="A135" s="10"/>
      <c r="B135" s="1"/>
      <c r="F135" s="3">
        <f t="shared" si="3"/>
        <v>0</v>
      </c>
    </row>
    <row r="136" spans="1:6" ht="38.25">
      <c r="A136" s="10">
        <v>14</v>
      </c>
      <c r="B136" s="1" t="s">
        <v>384</v>
      </c>
      <c r="C136" s="2" t="s">
        <v>41</v>
      </c>
      <c r="D136" s="3">
        <v>88</v>
      </c>
      <c r="E136" s="363"/>
      <c r="F136" s="3">
        <f t="shared" si="3"/>
        <v>0</v>
      </c>
    </row>
    <row r="137" spans="1:6">
      <c r="A137" s="10"/>
      <c r="B137" s="1"/>
      <c r="C137" s="16"/>
      <c r="F137" s="3">
        <f t="shared" si="3"/>
        <v>0</v>
      </c>
    </row>
    <row r="138" spans="1:6" ht="51">
      <c r="A138" s="10">
        <v>15</v>
      </c>
      <c r="B138" s="1" t="s">
        <v>101</v>
      </c>
      <c r="C138" s="16" t="s">
        <v>38</v>
      </c>
      <c r="D138" s="3">
        <v>1</v>
      </c>
      <c r="E138" s="363"/>
      <c r="F138" s="3">
        <f t="shared" si="3"/>
        <v>0</v>
      </c>
    </row>
    <row r="139" spans="1:6">
      <c r="A139" s="10"/>
      <c r="B139" s="1"/>
      <c r="C139" s="16"/>
      <c r="F139" s="3">
        <f t="shared" si="3"/>
        <v>0</v>
      </c>
    </row>
    <row r="140" spans="1:6" ht="51">
      <c r="A140" s="10">
        <v>16</v>
      </c>
      <c r="B140" s="1" t="s">
        <v>102</v>
      </c>
      <c r="C140" s="16" t="s">
        <v>38</v>
      </c>
      <c r="D140" s="3">
        <v>1</v>
      </c>
      <c r="E140" s="363"/>
      <c r="F140" s="3">
        <f t="shared" si="3"/>
        <v>0</v>
      </c>
    </row>
    <row r="141" spans="1:6">
      <c r="A141" s="10"/>
      <c r="B141" s="1"/>
      <c r="C141" s="16"/>
      <c r="F141" s="3">
        <f t="shared" si="3"/>
        <v>0</v>
      </c>
    </row>
    <row r="142" spans="1:6" ht="38.25">
      <c r="A142" s="10">
        <v>17</v>
      </c>
      <c r="B142" s="1" t="s">
        <v>385</v>
      </c>
      <c r="C142" s="2" t="s">
        <v>38</v>
      </c>
      <c r="D142" s="3">
        <v>64</v>
      </c>
      <c r="F142" s="3">
        <f t="shared" si="3"/>
        <v>0</v>
      </c>
    </row>
    <row r="143" spans="1:6">
      <c r="A143" s="10"/>
      <c r="B143" s="1"/>
      <c r="F143" s="3">
        <f t="shared" si="3"/>
        <v>0</v>
      </c>
    </row>
    <row r="144" spans="1:6" ht="25.5">
      <c r="A144" s="10">
        <v>18</v>
      </c>
      <c r="B144" s="1" t="s">
        <v>386</v>
      </c>
      <c r="C144" s="2" t="s">
        <v>38</v>
      </c>
      <c r="D144" s="3">
        <v>64</v>
      </c>
      <c r="F144" s="3">
        <f t="shared" si="3"/>
        <v>0</v>
      </c>
    </row>
    <row r="145" spans="1:6">
      <c r="A145" s="10"/>
      <c r="B145" s="1"/>
      <c r="F145" s="3">
        <f t="shared" si="3"/>
        <v>0</v>
      </c>
    </row>
    <row r="146" spans="1:6" ht="76.5">
      <c r="A146" s="10">
        <v>19</v>
      </c>
      <c r="B146" s="1" t="s">
        <v>387</v>
      </c>
      <c r="C146" s="2" t="s">
        <v>38</v>
      </c>
      <c r="D146" s="3">
        <v>64</v>
      </c>
      <c r="E146" s="363"/>
      <c r="F146" s="3">
        <f t="shared" si="3"/>
        <v>0</v>
      </c>
    </row>
    <row r="147" spans="1:6">
      <c r="A147" s="10"/>
      <c r="B147" s="1"/>
      <c r="F147" s="3">
        <f t="shared" si="3"/>
        <v>0</v>
      </c>
    </row>
    <row r="148" spans="1:6" ht="25.5">
      <c r="A148" s="10">
        <v>20</v>
      </c>
      <c r="B148" s="1" t="s">
        <v>388</v>
      </c>
      <c r="C148" s="2" t="s">
        <v>41</v>
      </c>
      <c r="D148" s="3">
        <v>17</v>
      </c>
      <c r="E148" s="363"/>
      <c r="F148" s="3">
        <f t="shared" si="3"/>
        <v>0</v>
      </c>
    </row>
    <row r="149" spans="1:6">
      <c r="A149" s="10"/>
      <c r="B149" s="1"/>
      <c r="F149" s="3">
        <f t="shared" si="3"/>
        <v>0</v>
      </c>
    </row>
    <row r="150" spans="1:6" ht="51">
      <c r="A150" s="10">
        <v>21</v>
      </c>
      <c r="B150" s="1" t="s">
        <v>8</v>
      </c>
      <c r="C150" s="2" t="s">
        <v>38</v>
      </c>
      <c r="D150" s="3">
        <v>86</v>
      </c>
      <c r="F150" s="3">
        <f t="shared" si="3"/>
        <v>0</v>
      </c>
    </row>
    <row r="151" spans="1:6">
      <c r="A151" s="10"/>
      <c r="B151" s="1"/>
      <c r="F151" s="3">
        <f t="shared" si="3"/>
        <v>0</v>
      </c>
    </row>
    <row r="152" spans="1:6" ht="26.25" thickBot="1">
      <c r="A152" s="10">
        <v>22</v>
      </c>
      <c r="B152" s="20" t="s">
        <v>57</v>
      </c>
      <c r="C152" s="21" t="s">
        <v>38</v>
      </c>
      <c r="D152" s="22">
        <v>258</v>
      </c>
      <c r="E152" s="367"/>
      <c r="F152" s="22">
        <f t="shared" si="3"/>
        <v>0</v>
      </c>
    </row>
    <row r="153" spans="1:6">
      <c r="A153" s="4"/>
      <c r="B153" s="7" t="s">
        <v>51</v>
      </c>
      <c r="F153" s="6">
        <f>SUM(F110:F152)</f>
        <v>0</v>
      </c>
    </row>
    <row r="154" spans="1:6">
      <c r="A154" s="4"/>
      <c r="B154" s="7"/>
      <c r="F154" s="6"/>
    </row>
    <row r="155" spans="1:6">
      <c r="A155" s="29" t="s">
        <v>7</v>
      </c>
      <c r="B155" s="7" t="s">
        <v>6</v>
      </c>
      <c r="F155" s="6"/>
    </row>
    <row r="156" spans="1:6" ht="216.75">
      <c r="A156" s="10">
        <v>1</v>
      </c>
      <c r="B156" s="15" t="s">
        <v>514</v>
      </c>
      <c r="C156" s="2" t="s">
        <v>38</v>
      </c>
      <c r="D156" s="3">
        <v>97</v>
      </c>
      <c r="E156" s="363"/>
      <c r="F156" s="30">
        <f>D156*E156</f>
        <v>0</v>
      </c>
    </row>
    <row r="157" spans="1:6">
      <c r="A157" s="4"/>
      <c r="B157" s="15"/>
      <c r="F157" s="30">
        <f>D157*E157</f>
        <v>0</v>
      </c>
    </row>
    <row r="158" spans="1:6" ht="217.5" thickBot="1">
      <c r="A158" s="10">
        <v>2</v>
      </c>
      <c r="B158" s="15" t="s">
        <v>103</v>
      </c>
      <c r="C158" s="2" t="s">
        <v>38</v>
      </c>
      <c r="D158" s="3">
        <v>14</v>
      </c>
      <c r="E158" s="363"/>
      <c r="F158" s="30">
        <f>D158*E158</f>
        <v>0</v>
      </c>
    </row>
    <row r="159" spans="1:6">
      <c r="A159" s="199"/>
      <c r="B159" s="369" t="s">
        <v>77</v>
      </c>
      <c r="C159" s="199"/>
      <c r="D159" s="200"/>
      <c r="E159" s="200"/>
      <c r="F159" s="201">
        <f>SUM(F156:F158)</f>
        <v>0</v>
      </c>
    </row>
    <row r="160" spans="1:6">
      <c r="A160" s="4"/>
      <c r="B160" s="7"/>
      <c r="F160" s="6"/>
    </row>
    <row r="161" spans="1:6">
      <c r="A161" s="18">
        <v>6</v>
      </c>
      <c r="B161" s="7" t="s">
        <v>58</v>
      </c>
    </row>
    <row r="162" spans="1:6" ht="38.25">
      <c r="A162" s="10">
        <v>1</v>
      </c>
      <c r="B162" s="15" t="s">
        <v>81</v>
      </c>
      <c r="C162" s="2" t="s">
        <v>41</v>
      </c>
      <c r="D162" s="3">
        <v>6</v>
      </c>
      <c r="E162" s="363"/>
      <c r="F162" s="3">
        <f>D162*E162</f>
        <v>0</v>
      </c>
    </row>
    <row r="163" spans="1:6">
      <c r="A163" s="10"/>
      <c r="B163" s="1"/>
      <c r="F163" s="3">
        <f t="shared" ref="F163:F172" si="4">D163*E163</f>
        <v>0</v>
      </c>
    </row>
    <row r="164" spans="1:6" ht="76.5">
      <c r="A164" s="10">
        <v>2</v>
      </c>
      <c r="B164" s="15" t="s">
        <v>515</v>
      </c>
      <c r="C164" s="2" t="s">
        <v>41</v>
      </c>
      <c r="D164" s="3">
        <v>3</v>
      </c>
      <c r="E164" s="363"/>
      <c r="F164" s="3">
        <f t="shared" si="4"/>
        <v>0</v>
      </c>
    </row>
    <row r="165" spans="1:6">
      <c r="A165" s="10"/>
      <c r="B165" s="15"/>
      <c r="F165" s="3">
        <f t="shared" si="4"/>
        <v>0</v>
      </c>
    </row>
    <row r="166" spans="1:6">
      <c r="A166" s="10">
        <v>3</v>
      </c>
      <c r="B166" s="15" t="s">
        <v>78</v>
      </c>
      <c r="C166" s="2" t="s">
        <v>41</v>
      </c>
      <c r="D166" s="3">
        <v>3</v>
      </c>
      <c r="E166" s="363"/>
      <c r="F166" s="3">
        <f t="shared" si="4"/>
        <v>0</v>
      </c>
    </row>
    <row r="167" spans="1:6">
      <c r="A167" s="10"/>
      <c r="B167" s="15"/>
      <c r="F167" s="3">
        <f t="shared" si="4"/>
        <v>0</v>
      </c>
    </row>
    <row r="168" spans="1:6" ht="51">
      <c r="A168" s="10">
        <v>4</v>
      </c>
      <c r="B168" s="15" t="s">
        <v>79</v>
      </c>
      <c r="C168" s="2" t="s">
        <v>40</v>
      </c>
      <c r="D168" s="3">
        <v>2</v>
      </c>
      <c r="E168" s="363"/>
      <c r="F168" s="3">
        <f t="shared" si="4"/>
        <v>0</v>
      </c>
    </row>
    <row r="169" spans="1:6">
      <c r="A169" s="10"/>
      <c r="F169" s="3">
        <f t="shared" si="4"/>
        <v>0</v>
      </c>
    </row>
    <row r="170" spans="1:6" ht="38.25">
      <c r="A170" s="10">
        <v>5</v>
      </c>
      <c r="B170" s="15" t="s">
        <v>389</v>
      </c>
      <c r="C170" s="2" t="s">
        <v>40</v>
      </c>
      <c r="D170" s="3">
        <v>1</v>
      </c>
      <c r="E170" s="363"/>
      <c r="F170" s="3">
        <f t="shared" si="4"/>
        <v>0</v>
      </c>
    </row>
    <row r="171" spans="1:6">
      <c r="A171" s="10"/>
      <c r="F171" s="3">
        <f t="shared" si="4"/>
        <v>0</v>
      </c>
    </row>
    <row r="172" spans="1:6" ht="13.5" thickBot="1">
      <c r="A172" s="370">
        <v>6</v>
      </c>
      <c r="B172" s="361" t="s">
        <v>65</v>
      </c>
      <c r="C172" s="362" t="s">
        <v>41</v>
      </c>
      <c r="D172" s="367">
        <v>6</v>
      </c>
      <c r="E172" s="367"/>
      <c r="F172" s="367">
        <f t="shared" si="4"/>
        <v>0</v>
      </c>
    </row>
    <row r="173" spans="1:6">
      <c r="A173" s="10"/>
      <c r="B173" s="7" t="s">
        <v>59</v>
      </c>
      <c r="F173" s="6">
        <f>SUM(F162:F172)</f>
        <v>0</v>
      </c>
    </row>
    <row r="174" spans="1:6" ht="12.75" hidden="1" customHeight="1">
      <c r="A174" s="4"/>
      <c r="B174" s="2"/>
    </row>
    <row r="175" spans="1:6" ht="12.75" hidden="1" customHeight="1">
      <c r="A175" s="4"/>
      <c r="B175" s="2"/>
    </row>
    <row r="176" spans="1:6" ht="12.75" hidden="1" customHeight="1">
      <c r="A176" s="4"/>
      <c r="B176" s="2"/>
    </row>
    <row r="177" spans="1:6" ht="12.75" hidden="1" customHeight="1">
      <c r="A177" s="4"/>
      <c r="B177" s="2"/>
    </row>
    <row r="178" spans="1:6" ht="12.75" hidden="1" customHeight="1">
      <c r="A178" s="4"/>
      <c r="B178" s="2"/>
    </row>
    <row r="179" spans="1:6" ht="12.75" hidden="1" customHeight="1">
      <c r="A179" s="4"/>
      <c r="B179" s="2"/>
    </row>
    <row r="180" spans="1:6" ht="12.75" hidden="1" customHeight="1">
      <c r="A180" s="4"/>
      <c r="B180" s="2"/>
    </row>
    <row r="181" spans="1:6" ht="12.75" hidden="1" customHeight="1">
      <c r="A181" s="4"/>
      <c r="B181" s="2"/>
    </row>
    <row r="182" spans="1:6" ht="12.75" hidden="1" customHeight="1">
      <c r="A182" s="4"/>
      <c r="B182" s="2"/>
    </row>
    <row r="183" spans="1:6" ht="12.75" hidden="1" customHeight="1">
      <c r="A183" s="4"/>
      <c r="B183" s="2"/>
    </row>
    <row r="184" spans="1:6" ht="12.75" hidden="1" customHeight="1">
      <c r="A184" s="4"/>
      <c r="B184" s="2"/>
    </row>
    <row r="185" spans="1:6" ht="12.75" hidden="1" customHeight="1">
      <c r="A185" s="4"/>
      <c r="B185" s="2"/>
    </row>
    <row r="186" spans="1:6" ht="12.75" hidden="1" customHeight="1">
      <c r="A186" s="4"/>
      <c r="B186" s="2"/>
    </row>
    <row r="187" spans="1:6" ht="12.75" hidden="1" customHeight="1">
      <c r="A187" s="4"/>
      <c r="B187" s="2"/>
    </row>
    <row r="188" spans="1:6">
      <c r="A188" s="10"/>
      <c r="B188" s="1"/>
    </row>
    <row r="189" spans="1:6">
      <c r="A189" s="17" t="s">
        <v>32</v>
      </c>
      <c r="B189" s="7" t="s">
        <v>36</v>
      </c>
    </row>
    <row r="190" spans="1:6">
      <c r="A190" s="18">
        <v>1</v>
      </c>
      <c r="B190" s="7" t="s">
        <v>10</v>
      </c>
    </row>
    <row r="191" spans="1:6">
      <c r="A191" s="10"/>
      <c r="B191" s="35" t="s">
        <v>48</v>
      </c>
    </row>
    <row r="192" spans="1:6" ht="27.75" customHeight="1">
      <c r="A192" s="10"/>
      <c r="B192" s="481" t="s">
        <v>22</v>
      </c>
      <c r="C192" s="480"/>
      <c r="D192" s="480"/>
      <c r="E192" s="480"/>
      <c r="F192" s="480"/>
    </row>
    <row r="193" spans="1:6">
      <c r="A193" s="10"/>
      <c r="B193" s="1"/>
    </row>
    <row r="194" spans="1:6" ht="38.25">
      <c r="A194" s="10">
        <v>1</v>
      </c>
      <c r="B194" s="1" t="s">
        <v>104</v>
      </c>
      <c r="C194" s="2" t="s">
        <v>41</v>
      </c>
      <c r="D194" s="3">
        <v>12</v>
      </c>
      <c r="E194" s="363"/>
      <c r="F194" s="3">
        <f>D194*E194</f>
        <v>0</v>
      </c>
    </row>
    <row r="195" spans="1:6">
      <c r="A195" s="10"/>
      <c r="B195" s="1"/>
      <c r="F195" s="3">
        <f t="shared" ref="F195:F218" si="5">D195*E195</f>
        <v>0</v>
      </c>
    </row>
    <row r="196" spans="1:6" ht="25.5">
      <c r="A196" s="10">
        <v>2</v>
      </c>
      <c r="B196" s="1" t="s">
        <v>21</v>
      </c>
      <c r="C196" s="2" t="s">
        <v>41</v>
      </c>
      <c r="D196" s="3">
        <v>5</v>
      </c>
      <c r="F196" s="3">
        <f t="shared" si="5"/>
        <v>0</v>
      </c>
    </row>
    <row r="197" spans="1:6">
      <c r="A197" s="10"/>
      <c r="B197" s="1"/>
      <c r="F197" s="3">
        <f t="shared" si="5"/>
        <v>0</v>
      </c>
    </row>
    <row r="198" spans="1:6" ht="25.5">
      <c r="A198" s="10">
        <v>3</v>
      </c>
      <c r="B198" s="1" t="s">
        <v>390</v>
      </c>
      <c r="C198" s="2" t="s">
        <v>41</v>
      </c>
      <c r="D198" s="3">
        <v>9</v>
      </c>
      <c r="E198" s="363"/>
      <c r="F198" s="3">
        <f t="shared" si="5"/>
        <v>0</v>
      </c>
    </row>
    <row r="199" spans="1:6">
      <c r="A199" s="10"/>
      <c r="B199" s="1"/>
      <c r="F199" s="3">
        <f t="shared" si="5"/>
        <v>0</v>
      </c>
    </row>
    <row r="200" spans="1:6" ht="38.25">
      <c r="A200" s="10">
        <v>4</v>
      </c>
      <c r="B200" s="1" t="s">
        <v>391</v>
      </c>
      <c r="C200" s="2" t="s">
        <v>40</v>
      </c>
      <c r="D200" s="3">
        <v>1</v>
      </c>
      <c r="F200" s="3">
        <f t="shared" si="5"/>
        <v>0</v>
      </c>
    </row>
    <row r="201" spans="1:6">
      <c r="A201" s="10"/>
      <c r="B201" s="1"/>
      <c r="F201" s="3">
        <f t="shared" si="5"/>
        <v>0</v>
      </c>
    </row>
    <row r="202" spans="1:6" ht="25.5">
      <c r="A202" s="10">
        <v>5</v>
      </c>
      <c r="B202" s="1" t="s">
        <v>392</v>
      </c>
      <c r="C202" s="2" t="s">
        <v>40</v>
      </c>
      <c r="D202" s="3">
        <v>1</v>
      </c>
      <c r="F202" s="3">
        <f t="shared" si="5"/>
        <v>0</v>
      </c>
    </row>
    <row r="203" spans="1:6">
      <c r="A203" s="10"/>
      <c r="B203" s="1"/>
      <c r="F203" s="3">
        <f t="shared" si="5"/>
        <v>0</v>
      </c>
    </row>
    <row r="204" spans="1:6" ht="25.5">
      <c r="A204" s="10">
        <v>6</v>
      </c>
      <c r="B204" s="1" t="s">
        <v>393</v>
      </c>
      <c r="C204" s="2" t="s">
        <v>41</v>
      </c>
      <c r="D204" s="3">
        <v>41</v>
      </c>
      <c r="F204" s="3">
        <f t="shared" si="5"/>
        <v>0</v>
      </c>
    </row>
    <row r="205" spans="1:6">
      <c r="A205" s="10"/>
      <c r="B205" s="1"/>
      <c r="F205" s="3">
        <f t="shared" si="5"/>
        <v>0</v>
      </c>
    </row>
    <row r="206" spans="1:6" ht="38.25">
      <c r="A206" s="10">
        <v>7</v>
      </c>
      <c r="B206" s="10" t="s">
        <v>516</v>
      </c>
      <c r="C206" s="2" t="s">
        <v>41</v>
      </c>
      <c r="D206" s="3">
        <v>55</v>
      </c>
      <c r="E206" s="363"/>
      <c r="F206" s="3">
        <f t="shared" si="5"/>
        <v>0</v>
      </c>
    </row>
    <row r="207" spans="1:6">
      <c r="A207" s="10"/>
      <c r="B207" s="1"/>
      <c r="F207" s="3">
        <f t="shared" si="5"/>
        <v>0</v>
      </c>
    </row>
    <row r="208" spans="1:6" ht="63.75">
      <c r="A208" s="10">
        <v>8</v>
      </c>
      <c r="B208" s="10" t="s">
        <v>105</v>
      </c>
      <c r="C208" s="2" t="s">
        <v>40</v>
      </c>
      <c r="D208" s="3">
        <v>2</v>
      </c>
      <c r="F208" s="3">
        <f t="shared" si="5"/>
        <v>0</v>
      </c>
    </row>
    <row r="209" spans="1:6">
      <c r="A209" s="10"/>
      <c r="B209" s="10"/>
      <c r="F209" s="3">
        <f t="shared" si="5"/>
        <v>0</v>
      </c>
    </row>
    <row r="210" spans="1:6" ht="51">
      <c r="A210" s="10">
        <v>9</v>
      </c>
      <c r="B210" s="10" t="s">
        <v>394</v>
      </c>
      <c r="C210" s="2" t="s">
        <v>40</v>
      </c>
      <c r="D210" s="3">
        <v>2</v>
      </c>
      <c r="F210" s="3">
        <f t="shared" si="5"/>
        <v>0</v>
      </c>
    </row>
    <row r="211" spans="1:6">
      <c r="A211" s="10"/>
      <c r="B211" s="1"/>
      <c r="F211" s="3">
        <f t="shared" si="5"/>
        <v>0</v>
      </c>
    </row>
    <row r="212" spans="1:6" ht="102">
      <c r="A212" s="10">
        <v>10</v>
      </c>
      <c r="B212" s="10" t="s">
        <v>517</v>
      </c>
      <c r="C212" s="2" t="s">
        <v>38</v>
      </c>
      <c r="D212" s="3">
        <v>36</v>
      </c>
      <c r="E212" s="363"/>
      <c r="F212" s="3">
        <f t="shared" si="5"/>
        <v>0</v>
      </c>
    </row>
    <row r="213" spans="1:6">
      <c r="A213" s="10"/>
      <c r="B213" s="1"/>
      <c r="F213" s="3">
        <f t="shared" si="5"/>
        <v>0</v>
      </c>
    </row>
    <row r="214" spans="1:6" ht="114.75">
      <c r="A214" s="10">
        <v>11</v>
      </c>
      <c r="B214" s="10" t="s">
        <v>518</v>
      </c>
      <c r="C214" s="2" t="s">
        <v>38</v>
      </c>
      <c r="D214" s="3">
        <v>20</v>
      </c>
      <c r="F214" s="3">
        <f t="shared" si="5"/>
        <v>0</v>
      </c>
    </row>
    <row r="215" spans="1:6">
      <c r="A215" s="10"/>
      <c r="B215" s="1"/>
      <c r="F215" s="3">
        <f t="shared" si="5"/>
        <v>0</v>
      </c>
    </row>
    <row r="216" spans="1:6" ht="38.25">
      <c r="A216" s="10">
        <v>12</v>
      </c>
      <c r="B216" s="1" t="s">
        <v>519</v>
      </c>
      <c r="C216" s="2" t="s">
        <v>40</v>
      </c>
      <c r="D216" s="3">
        <v>1</v>
      </c>
      <c r="E216" s="363"/>
      <c r="F216" s="3">
        <f t="shared" si="5"/>
        <v>0</v>
      </c>
    </row>
    <row r="217" spans="1:6">
      <c r="A217" s="10"/>
      <c r="B217" s="1"/>
      <c r="F217" s="3">
        <f t="shared" si="5"/>
        <v>0</v>
      </c>
    </row>
    <row r="218" spans="1:6" ht="51.75" thickBot="1">
      <c r="A218" s="10">
        <v>13</v>
      </c>
      <c r="B218" s="20" t="s">
        <v>395</v>
      </c>
      <c r="C218" s="21" t="s">
        <v>38</v>
      </c>
      <c r="D218" s="22">
        <v>64</v>
      </c>
      <c r="E218" s="367"/>
      <c r="F218" s="22">
        <f t="shared" si="5"/>
        <v>0</v>
      </c>
    </row>
    <row r="219" spans="1:6">
      <c r="A219" s="10"/>
      <c r="B219" s="7" t="s">
        <v>11</v>
      </c>
      <c r="F219" s="6">
        <f>SUM(F194:F218)</f>
        <v>0</v>
      </c>
    </row>
    <row r="220" spans="1:6">
      <c r="A220" s="19"/>
    </row>
    <row r="221" spans="1:6">
      <c r="A221" s="18">
        <v>2</v>
      </c>
      <c r="B221" s="7" t="s">
        <v>46</v>
      </c>
    </row>
    <row r="222" spans="1:6">
      <c r="A222" s="10"/>
      <c r="B222" s="35" t="s">
        <v>62</v>
      </c>
    </row>
    <row r="223" spans="1:6" ht="24.75" customHeight="1">
      <c r="A223" s="10"/>
      <c r="B223" s="481" t="s">
        <v>70</v>
      </c>
      <c r="C223" s="480"/>
      <c r="D223" s="480"/>
      <c r="E223" s="480"/>
      <c r="F223" s="480"/>
    </row>
    <row r="224" spans="1:6">
      <c r="A224" s="10"/>
      <c r="B224" s="35" t="s">
        <v>72</v>
      </c>
      <c r="C224" s="16"/>
    </row>
    <row r="225" spans="1:6" ht="23.25" customHeight="1">
      <c r="A225" s="10"/>
      <c r="B225" s="481" t="s">
        <v>71</v>
      </c>
      <c r="C225" s="480"/>
      <c r="D225" s="480"/>
      <c r="E225" s="480"/>
      <c r="F225" s="480"/>
    </row>
    <row r="226" spans="1:6">
      <c r="A226" s="10"/>
      <c r="B226" s="36" t="s">
        <v>73</v>
      </c>
      <c r="C226" s="16"/>
    </row>
    <row r="227" spans="1:6">
      <c r="A227" s="10"/>
      <c r="B227" s="481" t="s">
        <v>68</v>
      </c>
      <c r="C227" s="480"/>
      <c r="D227" s="480"/>
      <c r="E227" s="480"/>
      <c r="F227" s="480"/>
    </row>
    <row r="228" spans="1:6" ht="39" customHeight="1">
      <c r="A228" s="10"/>
      <c r="B228" s="481" t="s">
        <v>69</v>
      </c>
      <c r="C228" s="480"/>
      <c r="D228" s="480"/>
      <c r="E228" s="480"/>
      <c r="F228" s="480"/>
    </row>
    <row r="229" spans="1:6">
      <c r="A229" s="10"/>
      <c r="B229" s="12"/>
      <c r="C229" s="16"/>
    </row>
    <row r="230" spans="1:6" ht="102">
      <c r="A230" s="10">
        <v>1</v>
      </c>
      <c r="B230" s="1" t="s">
        <v>520</v>
      </c>
      <c r="C230" s="2" t="s">
        <v>40</v>
      </c>
      <c r="D230" s="3">
        <v>1</v>
      </c>
      <c r="E230" s="363"/>
      <c r="F230" s="3">
        <f>D230*E230</f>
        <v>0</v>
      </c>
    </row>
    <row r="231" spans="1:6">
      <c r="A231" s="10"/>
      <c r="B231" s="1"/>
      <c r="F231" s="3">
        <f t="shared" ref="F231:F246" si="6">D231*E231</f>
        <v>0</v>
      </c>
    </row>
    <row r="232" spans="1:6" ht="102">
      <c r="A232" s="10">
        <v>2</v>
      </c>
      <c r="B232" s="1" t="s">
        <v>521</v>
      </c>
      <c r="C232" s="2" t="s">
        <v>40</v>
      </c>
      <c r="D232" s="3">
        <v>2</v>
      </c>
      <c r="E232" s="363"/>
      <c r="F232" s="3">
        <f t="shared" si="6"/>
        <v>0</v>
      </c>
    </row>
    <row r="233" spans="1:6">
      <c r="A233" s="10"/>
      <c r="B233" s="1"/>
      <c r="F233" s="3">
        <f t="shared" si="6"/>
        <v>0</v>
      </c>
    </row>
    <row r="234" spans="1:6" ht="102">
      <c r="A234" s="10">
        <v>3</v>
      </c>
      <c r="B234" s="1" t="s">
        <v>396</v>
      </c>
      <c r="C234" s="2" t="s">
        <v>40</v>
      </c>
      <c r="D234" s="3">
        <v>1</v>
      </c>
      <c r="E234" s="363"/>
      <c r="F234" s="3">
        <f t="shared" si="6"/>
        <v>0</v>
      </c>
    </row>
    <row r="235" spans="1:6">
      <c r="A235" s="10"/>
      <c r="B235" s="1"/>
      <c r="F235" s="3">
        <f t="shared" si="6"/>
        <v>0</v>
      </c>
    </row>
    <row r="236" spans="1:6" ht="165.75">
      <c r="A236" s="10">
        <v>4</v>
      </c>
      <c r="B236" s="15" t="s">
        <v>522</v>
      </c>
      <c r="C236" s="2" t="s">
        <v>40</v>
      </c>
      <c r="D236" s="3">
        <v>1</v>
      </c>
      <c r="E236" s="363"/>
      <c r="F236" s="3">
        <f t="shared" si="6"/>
        <v>0</v>
      </c>
    </row>
    <row r="237" spans="1:6">
      <c r="A237" s="10"/>
      <c r="B237" s="1"/>
      <c r="F237" s="3">
        <f t="shared" si="6"/>
        <v>0</v>
      </c>
    </row>
    <row r="238" spans="1:6" ht="114.75">
      <c r="A238" s="10">
        <v>5</v>
      </c>
      <c r="B238" s="15" t="s">
        <v>523</v>
      </c>
      <c r="C238" s="2" t="s">
        <v>40</v>
      </c>
      <c r="D238" s="3">
        <v>1</v>
      </c>
      <c r="E238" s="363"/>
      <c r="F238" s="3">
        <f t="shared" si="6"/>
        <v>0</v>
      </c>
    </row>
    <row r="239" spans="1:6">
      <c r="A239" s="10"/>
      <c r="B239" s="15"/>
      <c r="F239" s="3">
        <f t="shared" si="6"/>
        <v>0</v>
      </c>
    </row>
    <row r="240" spans="1:6" ht="114.75">
      <c r="A240" s="10">
        <v>6</v>
      </c>
      <c r="B240" s="15" t="s">
        <v>524</v>
      </c>
      <c r="C240" s="2" t="s">
        <v>40</v>
      </c>
      <c r="D240" s="3">
        <v>1</v>
      </c>
      <c r="E240" s="363"/>
      <c r="F240" s="3">
        <f t="shared" si="6"/>
        <v>0</v>
      </c>
    </row>
    <row r="241" spans="1:6">
      <c r="A241" s="10"/>
      <c r="B241" s="12"/>
      <c r="F241" s="3">
        <f t="shared" si="6"/>
        <v>0</v>
      </c>
    </row>
    <row r="242" spans="1:6" ht="114.75">
      <c r="A242" s="10">
        <v>7</v>
      </c>
      <c r="B242" s="15" t="s">
        <v>525</v>
      </c>
      <c r="C242" s="2" t="s">
        <v>40</v>
      </c>
      <c r="D242" s="3">
        <v>1</v>
      </c>
      <c r="E242" s="363"/>
      <c r="F242" s="3">
        <f t="shared" si="6"/>
        <v>0</v>
      </c>
    </row>
    <row r="243" spans="1:6">
      <c r="A243" s="10"/>
      <c r="B243" s="15"/>
      <c r="F243" s="3">
        <f t="shared" si="6"/>
        <v>0</v>
      </c>
    </row>
    <row r="244" spans="1:6" ht="114.75">
      <c r="A244" s="10">
        <v>8</v>
      </c>
      <c r="B244" s="15" t="s">
        <v>526</v>
      </c>
      <c r="C244" s="2" t="s">
        <v>40</v>
      </c>
      <c r="D244" s="3">
        <v>1</v>
      </c>
      <c r="E244" s="363"/>
      <c r="F244" s="3">
        <f t="shared" si="6"/>
        <v>0</v>
      </c>
    </row>
    <row r="245" spans="1:6">
      <c r="A245" s="10"/>
      <c r="B245" s="12"/>
      <c r="C245" s="16"/>
      <c r="F245" s="3">
        <f t="shared" si="6"/>
        <v>0</v>
      </c>
    </row>
    <row r="246" spans="1:6" ht="153.75" thickBot="1">
      <c r="A246" s="10">
        <v>9</v>
      </c>
      <c r="B246" s="34" t="s">
        <v>0</v>
      </c>
      <c r="C246" s="23" t="s">
        <v>40</v>
      </c>
      <c r="D246" s="22">
        <v>1</v>
      </c>
      <c r="E246" s="367"/>
      <c r="F246" s="22">
        <f t="shared" si="6"/>
        <v>0</v>
      </c>
    </row>
    <row r="247" spans="1:6">
      <c r="A247" s="18"/>
      <c r="B247" s="7" t="s">
        <v>52</v>
      </c>
      <c r="F247" s="6">
        <f>SUM(F230:F246)</f>
        <v>0</v>
      </c>
    </row>
    <row r="248" spans="1:6">
      <c r="A248" s="18"/>
    </row>
    <row r="249" spans="1:6">
      <c r="A249" s="18">
        <v>3</v>
      </c>
      <c r="B249" s="7" t="s">
        <v>26</v>
      </c>
    </row>
    <row r="250" spans="1:6" ht="38.25">
      <c r="A250" s="10">
        <v>1</v>
      </c>
      <c r="B250" s="1" t="s">
        <v>13</v>
      </c>
      <c r="C250" s="2" t="s">
        <v>41</v>
      </c>
      <c r="D250" s="3">
        <v>2</v>
      </c>
      <c r="E250" s="363"/>
      <c r="F250" s="3">
        <f>D250*E250</f>
        <v>0</v>
      </c>
    </row>
    <row r="251" spans="1:6">
      <c r="A251" s="10"/>
      <c r="B251" s="1"/>
      <c r="F251" s="3">
        <f>D251*E251</f>
        <v>0</v>
      </c>
    </row>
    <row r="252" spans="1:6" ht="51">
      <c r="A252" s="10">
        <v>2</v>
      </c>
      <c r="B252" s="1" t="s">
        <v>14</v>
      </c>
      <c r="C252" s="2" t="s">
        <v>41</v>
      </c>
      <c r="D252" s="3">
        <v>2</v>
      </c>
      <c r="E252" s="363"/>
      <c r="F252" s="3">
        <f>D252*E252</f>
        <v>0</v>
      </c>
    </row>
    <row r="253" spans="1:6">
      <c r="A253" s="10"/>
      <c r="B253" s="1"/>
      <c r="F253" s="3">
        <f>D253*E253</f>
        <v>0</v>
      </c>
    </row>
    <row r="254" spans="1:6" ht="39" thickBot="1">
      <c r="A254" s="10">
        <v>3</v>
      </c>
      <c r="B254" s="20" t="s">
        <v>15</v>
      </c>
      <c r="C254" s="21" t="s">
        <v>41</v>
      </c>
      <c r="D254" s="22">
        <v>2</v>
      </c>
      <c r="E254" s="367"/>
      <c r="F254" s="22">
        <f>D254*E254</f>
        <v>0</v>
      </c>
    </row>
    <row r="255" spans="1:6">
      <c r="A255" s="10"/>
      <c r="B255" s="7" t="s">
        <v>28</v>
      </c>
      <c r="F255" s="6">
        <f>SUM(F250:F254)</f>
        <v>0</v>
      </c>
    </row>
    <row r="256" spans="1:6">
      <c r="A256" s="10"/>
      <c r="B256" s="1"/>
    </row>
    <row r="257" spans="1:7">
      <c r="A257" s="18">
        <v>4</v>
      </c>
      <c r="B257" s="7" t="s">
        <v>24</v>
      </c>
    </row>
    <row r="258" spans="1:7" ht="51">
      <c r="A258" s="10">
        <v>1</v>
      </c>
      <c r="B258" s="371" t="s">
        <v>397</v>
      </c>
      <c r="C258" s="2" t="s">
        <v>38</v>
      </c>
      <c r="D258" s="3">
        <v>12</v>
      </c>
      <c r="E258" s="363"/>
      <c r="F258" s="3">
        <f>D258*E258</f>
        <v>0</v>
      </c>
    </row>
    <row r="259" spans="1:7">
      <c r="A259" s="10"/>
      <c r="B259" s="1"/>
      <c r="F259" s="3">
        <f>D259*E259</f>
        <v>0</v>
      </c>
    </row>
    <row r="260" spans="1:7" ht="76.5">
      <c r="A260" s="10">
        <v>2</v>
      </c>
      <c r="B260" s="372" t="s">
        <v>398</v>
      </c>
      <c r="C260" s="2" t="s">
        <v>38</v>
      </c>
      <c r="D260" s="3">
        <v>72</v>
      </c>
      <c r="E260" s="363"/>
      <c r="F260" s="3">
        <f>D260*E260</f>
        <v>0</v>
      </c>
    </row>
    <row r="261" spans="1:7">
      <c r="A261" s="10"/>
      <c r="B261" s="10"/>
      <c r="F261" s="3">
        <f>D261*E261</f>
        <v>0</v>
      </c>
    </row>
    <row r="262" spans="1:7" ht="26.25" thickBot="1">
      <c r="A262" s="10">
        <v>3</v>
      </c>
      <c r="B262" s="20" t="s">
        <v>67</v>
      </c>
      <c r="C262" s="21" t="s">
        <v>41</v>
      </c>
      <c r="D262" s="22">
        <v>2</v>
      </c>
      <c r="E262" s="367"/>
      <c r="F262" s="22">
        <f>D262*E262</f>
        <v>0</v>
      </c>
    </row>
    <row r="263" spans="1:7">
      <c r="A263" s="10"/>
      <c r="B263" s="18" t="s">
        <v>25</v>
      </c>
      <c r="C263" s="4"/>
      <c r="D263" s="5"/>
      <c r="E263" s="5"/>
      <c r="F263" s="25">
        <f>SUM(F258:F262)</f>
        <v>0</v>
      </c>
    </row>
    <row r="265" spans="1:7">
      <c r="A265" s="18">
        <v>5</v>
      </c>
      <c r="B265" s="7" t="s">
        <v>53</v>
      </c>
    </row>
    <row r="266" spans="1:7" ht="38.25">
      <c r="A266" s="27">
        <v>1</v>
      </c>
      <c r="B266" s="12" t="s">
        <v>66</v>
      </c>
      <c r="C266" s="2" t="s">
        <v>38</v>
      </c>
      <c r="D266" s="3">
        <v>40</v>
      </c>
      <c r="E266" s="363"/>
      <c r="F266" s="3">
        <f>D266*E266</f>
        <v>0</v>
      </c>
    </row>
    <row r="267" spans="1:7">
      <c r="A267" s="27"/>
      <c r="B267" s="12"/>
      <c r="F267" s="3">
        <f t="shared" ref="F267:F274" si="7">D267*E267</f>
        <v>0</v>
      </c>
    </row>
    <row r="268" spans="1:7" ht="38.25">
      <c r="A268" s="27">
        <v>2</v>
      </c>
      <c r="B268" s="10" t="s">
        <v>107</v>
      </c>
      <c r="C268" s="2" t="s">
        <v>38</v>
      </c>
      <c r="D268" s="3">
        <v>20</v>
      </c>
      <c r="F268" s="3">
        <f t="shared" si="7"/>
        <v>0</v>
      </c>
    </row>
    <row r="269" spans="1:7">
      <c r="A269" s="27"/>
      <c r="B269" s="12"/>
      <c r="F269" s="3">
        <f t="shared" si="7"/>
        <v>0</v>
      </c>
    </row>
    <row r="270" spans="1:7" ht="51">
      <c r="A270" s="27">
        <v>3</v>
      </c>
      <c r="B270" s="10" t="s">
        <v>106</v>
      </c>
      <c r="C270" s="2" t="s">
        <v>38</v>
      </c>
      <c r="D270" s="3">
        <v>19</v>
      </c>
      <c r="F270" s="3">
        <f t="shared" si="7"/>
        <v>0</v>
      </c>
    </row>
    <row r="271" spans="1:7">
      <c r="A271" s="27"/>
      <c r="B271" s="12"/>
      <c r="F271" s="3">
        <f t="shared" si="7"/>
        <v>0</v>
      </c>
    </row>
    <row r="272" spans="1:7" ht="51">
      <c r="A272" s="27">
        <v>4</v>
      </c>
      <c r="B272" s="10" t="s">
        <v>399</v>
      </c>
      <c r="C272" s="4" t="s">
        <v>38</v>
      </c>
      <c r="D272" s="5">
        <v>60</v>
      </c>
      <c r="E272" s="366"/>
      <c r="F272" s="3">
        <f t="shared" si="7"/>
        <v>0</v>
      </c>
      <c r="G272" s="14"/>
    </row>
    <row r="273" spans="1:7">
      <c r="A273" s="27"/>
      <c r="B273" s="10"/>
      <c r="C273" s="4"/>
      <c r="D273" s="5"/>
      <c r="E273" s="5"/>
      <c r="F273" s="3">
        <f t="shared" si="7"/>
        <v>0</v>
      </c>
      <c r="G273" s="14"/>
    </row>
    <row r="274" spans="1:7" ht="51.75" thickBot="1">
      <c r="A274" s="27">
        <v>5</v>
      </c>
      <c r="B274" s="10" t="s">
        <v>400</v>
      </c>
      <c r="C274" s="4" t="s">
        <v>38</v>
      </c>
      <c r="D274" s="5">
        <v>19</v>
      </c>
      <c r="E274" s="366"/>
      <c r="F274" s="3">
        <f t="shared" si="7"/>
        <v>0</v>
      </c>
      <c r="G274" s="14"/>
    </row>
    <row r="275" spans="1:7">
      <c r="A275" s="373"/>
      <c r="B275" s="369" t="s">
        <v>54</v>
      </c>
      <c r="C275" s="199"/>
      <c r="D275" s="200"/>
      <c r="E275" s="200"/>
      <c r="F275" s="201">
        <f>SUM(F266:F274)</f>
        <v>0</v>
      </c>
    </row>
    <row r="276" spans="1:7">
      <c r="A276" s="10"/>
      <c r="B276" s="1"/>
    </row>
  </sheetData>
  <mergeCells count="8">
    <mergeCell ref="B227:F227"/>
    <mergeCell ref="B228:F228"/>
    <mergeCell ref="B6:F6"/>
    <mergeCell ref="B3:F3"/>
    <mergeCell ref="B36:F36"/>
    <mergeCell ref="B192:F192"/>
    <mergeCell ref="B223:F223"/>
    <mergeCell ref="B225:F225"/>
  </mergeCells>
  <phoneticPr fontId="4" type="noConversion"/>
  <pageMargins left="0.98425196850393704" right="0.19685039370078741" top="0.43" bottom="0.42" header="0" footer="0"/>
  <pageSetup paperSize="9" orientation="portrait" r:id="rId1"/>
  <headerFooter alignWithMargins="0">
    <oddFooter>&amp;C&amp;P /  &amp;N</oddFooter>
  </headerFooter>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95"/>
  <sheetViews>
    <sheetView view="pageBreakPreview" zoomScaleNormal="100" zoomScaleSheetLayoutView="100" workbookViewId="0">
      <selection activeCell="E135" sqref="E135"/>
    </sheetView>
  </sheetViews>
  <sheetFormatPr defaultRowHeight="12.75"/>
  <cols>
    <col min="1" max="1" width="5" style="140" customWidth="1"/>
    <col min="2" max="2" width="40.28515625" style="350" customWidth="1"/>
    <col min="3" max="3" width="15" style="150" customWidth="1"/>
    <col min="4" max="4" width="13.140625" style="141" customWidth="1"/>
    <col min="5" max="5" width="14.85546875" style="193" customWidth="1"/>
    <col min="6" max="256" width="9.140625" style="142"/>
    <col min="257" max="257" width="9.5703125" style="142" customWidth="1"/>
    <col min="258" max="258" width="35.85546875" style="142" customWidth="1"/>
    <col min="259" max="259" width="15" style="142" customWidth="1"/>
    <col min="260" max="260" width="14.140625" style="142" customWidth="1"/>
    <col min="261" max="261" width="18.85546875" style="142" customWidth="1"/>
    <col min="262" max="512" width="9.140625" style="142"/>
    <col min="513" max="513" width="9.5703125" style="142" customWidth="1"/>
    <col min="514" max="514" width="35.85546875" style="142" customWidth="1"/>
    <col min="515" max="515" width="15" style="142" customWidth="1"/>
    <col min="516" max="516" width="14.140625" style="142" customWidth="1"/>
    <col min="517" max="517" width="18.85546875" style="142" customWidth="1"/>
    <col min="518" max="768" width="9.140625" style="142"/>
    <col min="769" max="769" width="9.5703125" style="142" customWidth="1"/>
    <col min="770" max="770" width="35.85546875" style="142" customWidth="1"/>
    <col min="771" max="771" width="15" style="142" customWidth="1"/>
    <col min="772" max="772" width="14.140625" style="142" customWidth="1"/>
    <col min="773" max="773" width="18.85546875" style="142" customWidth="1"/>
    <col min="774" max="1024" width="9.140625" style="142"/>
    <col min="1025" max="1025" width="9.5703125" style="142" customWidth="1"/>
    <col min="1026" max="1026" width="35.85546875" style="142" customWidth="1"/>
    <col min="1027" max="1027" width="15" style="142" customWidth="1"/>
    <col min="1028" max="1028" width="14.140625" style="142" customWidth="1"/>
    <col min="1029" max="1029" width="18.85546875" style="142" customWidth="1"/>
    <col min="1030" max="1280" width="9.140625" style="142"/>
    <col min="1281" max="1281" width="9.5703125" style="142" customWidth="1"/>
    <col min="1282" max="1282" width="35.85546875" style="142" customWidth="1"/>
    <col min="1283" max="1283" width="15" style="142" customWidth="1"/>
    <col min="1284" max="1284" width="14.140625" style="142" customWidth="1"/>
    <col min="1285" max="1285" width="18.85546875" style="142" customWidth="1"/>
    <col min="1286" max="1536" width="9.140625" style="142"/>
    <col min="1537" max="1537" width="9.5703125" style="142" customWidth="1"/>
    <col min="1538" max="1538" width="35.85546875" style="142" customWidth="1"/>
    <col min="1539" max="1539" width="15" style="142" customWidth="1"/>
    <col min="1540" max="1540" width="14.140625" style="142" customWidth="1"/>
    <col min="1541" max="1541" width="18.85546875" style="142" customWidth="1"/>
    <col min="1542" max="1792" width="9.140625" style="142"/>
    <col min="1793" max="1793" width="9.5703125" style="142" customWidth="1"/>
    <col min="1794" max="1794" width="35.85546875" style="142" customWidth="1"/>
    <col min="1795" max="1795" width="15" style="142" customWidth="1"/>
    <col min="1796" max="1796" width="14.140625" style="142" customWidth="1"/>
    <col min="1797" max="1797" width="18.85546875" style="142" customWidth="1"/>
    <col min="1798" max="2048" width="9.140625" style="142"/>
    <col min="2049" max="2049" width="9.5703125" style="142" customWidth="1"/>
    <col min="2050" max="2050" width="35.85546875" style="142" customWidth="1"/>
    <col min="2051" max="2051" width="15" style="142" customWidth="1"/>
    <col min="2052" max="2052" width="14.140625" style="142" customWidth="1"/>
    <col min="2053" max="2053" width="18.85546875" style="142" customWidth="1"/>
    <col min="2054" max="2304" width="9.140625" style="142"/>
    <col min="2305" max="2305" width="9.5703125" style="142" customWidth="1"/>
    <col min="2306" max="2306" width="35.85546875" style="142" customWidth="1"/>
    <col min="2307" max="2307" width="15" style="142" customWidth="1"/>
    <col min="2308" max="2308" width="14.140625" style="142" customWidth="1"/>
    <col min="2309" max="2309" width="18.85546875" style="142" customWidth="1"/>
    <col min="2310" max="2560" width="9.140625" style="142"/>
    <col min="2561" max="2561" width="9.5703125" style="142" customWidth="1"/>
    <col min="2562" max="2562" width="35.85546875" style="142" customWidth="1"/>
    <col min="2563" max="2563" width="15" style="142" customWidth="1"/>
    <col min="2564" max="2564" width="14.140625" style="142" customWidth="1"/>
    <col min="2565" max="2565" width="18.85546875" style="142" customWidth="1"/>
    <col min="2566" max="2816" width="9.140625" style="142"/>
    <col min="2817" max="2817" width="9.5703125" style="142" customWidth="1"/>
    <col min="2818" max="2818" width="35.85546875" style="142" customWidth="1"/>
    <col min="2819" max="2819" width="15" style="142" customWidth="1"/>
    <col min="2820" max="2820" width="14.140625" style="142" customWidth="1"/>
    <col min="2821" max="2821" width="18.85546875" style="142" customWidth="1"/>
    <col min="2822" max="3072" width="9.140625" style="142"/>
    <col min="3073" max="3073" width="9.5703125" style="142" customWidth="1"/>
    <col min="3074" max="3074" width="35.85546875" style="142" customWidth="1"/>
    <col min="3075" max="3075" width="15" style="142" customWidth="1"/>
    <col min="3076" max="3076" width="14.140625" style="142" customWidth="1"/>
    <col min="3077" max="3077" width="18.85546875" style="142" customWidth="1"/>
    <col min="3078" max="3328" width="9.140625" style="142"/>
    <col min="3329" max="3329" width="9.5703125" style="142" customWidth="1"/>
    <col min="3330" max="3330" width="35.85546875" style="142" customWidth="1"/>
    <col min="3331" max="3331" width="15" style="142" customWidth="1"/>
    <col min="3332" max="3332" width="14.140625" style="142" customWidth="1"/>
    <col min="3333" max="3333" width="18.85546875" style="142" customWidth="1"/>
    <col min="3334" max="3584" width="9.140625" style="142"/>
    <col min="3585" max="3585" width="9.5703125" style="142" customWidth="1"/>
    <col min="3586" max="3586" width="35.85546875" style="142" customWidth="1"/>
    <col min="3587" max="3587" width="15" style="142" customWidth="1"/>
    <col min="3588" max="3588" width="14.140625" style="142" customWidth="1"/>
    <col min="3589" max="3589" width="18.85546875" style="142" customWidth="1"/>
    <col min="3590" max="3840" width="9.140625" style="142"/>
    <col min="3841" max="3841" width="9.5703125" style="142" customWidth="1"/>
    <col min="3842" max="3842" width="35.85546875" style="142" customWidth="1"/>
    <col min="3843" max="3843" width="15" style="142" customWidth="1"/>
    <col min="3844" max="3844" width="14.140625" style="142" customWidth="1"/>
    <col min="3845" max="3845" width="18.85546875" style="142" customWidth="1"/>
    <col min="3846" max="4096" width="9.140625" style="142"/>
    <col min="4097" max="4097" width="9.5703125" style="142" customWidth="1"/>
    <col min="4098" max="4098" width="35.85546875" style="142" customWidth="1"/>
    <col min="4099" max="4099" width="15" style="142" customWidth="1"/>
    <col min="4100" max="4100" width="14.140625" style="142" customWidth="1"/>
    <col min="4101" max="4101" width="18.85546875" style="142" customWidth="1"/>
    <col min="4102" max="4352" width="9.140625" style="142"/>
    <col min="4353" max="4353" width="9.5703125" style="142" customWidth="1"/>
    <col min="4354" max="4354" width="35.85546875" style="142" customWidth="1"/>
    <col min="4355" max="4355" width="15" style="142" customWidth="1"/>
    <col min="4356" max="4356" width="14.140625" style="142" customWidth="1"/>
    <col min="4357" max="4357" width="18.85546875" style="142" customWidth="1"/>
    <col min="4358" max="4608" width="9.140625" style="142"/>
    <col min="4609" max="4609" width="9.5703125" style="142" customWidth="1"/>
    <col min="4610" max="4610" width="35.85546875" style="142" customWidth="1"/>
    <col min="4611" max="4611" width="15" style="142" customWidth="1"/>
    <col min="4612" max="4612" width="14.140625" style="142" customWidth="1"/>
    <col min="4613" max="4613" width="18.85546875" style="142" customWidth="1"/>
    <col min="4614" max="4864" width="9.140625" style="142"/>
    <col min="4865" max="4865" width="9.5703125" style="142" customWidth="1"/>
    <col min="4866" max="4866" width="35.85546875" style="142" customWidth="1"/>
    <col min="4867" max="4867" width="15" style="142" customWidth="1"/>
    <col min="4868" max="4868" width="14.140625" style="142" customWidth="1"/>
    <col min="4869" max="4869" width="18.85546875" style="142" customWidth="1"/>
    <col min="4870" max="5120" width="9.140625" style="142"/>
    <col min="5121" max="5121" width="9.5703125" style="142" customWidth="1"/>
    <col min="5122" max="5122" width="35.85546875" style="142" customWidth="1"/>
    <col min="5123" max="5123" width="15" style="142" customWidth="1"/>
    <col min="5124" max="5124" width="14.140625" style="142" customWidth="1"/>
    <col min="5125" max="5125" width="18.85546875" style="142" customWidth="1"/>
    <col min="5126" max="5376" width="9.140625" style="142"/>
    <col min="5377" max="5377" width="9.5703125" style="142" customWidth="1"/>
    <col min="5378" max="5378" width="35.85546875" style="142" customWidth="1"/>
    <col min="5379" max="5379" width="15" style="142" customWidth="1"/>
    <col min="5380" max="5380" width="14.140625" style="142" customWidth="1"/>
    <col min="5381" max="5381" width="18.85546875" style="142" customWidth="1"/>
    <col min="5382" max="5632" width="9.140625" style="142"/>
    <col min="5633" max="5633" width="9.5703125" style="142" customWidth="1"/>
    <col min="5634" max="5634" width="35.85546875" style="142" customWidth="1"/>
    <col min="5635" max="5635" width="15" style="142" customWidth="1"/>
    <col min="5636" max="5636" width="14.140625" style="142" customWidth="1"/>
    <col min="5637" max="5637" width="18.85546875" style="142" customWidth="1"/>
    <col min="5638" max="5888" width="9.140625" style="142"/>
    <col min="5889" max="5889" width="9.5703125" style="142" customWidth="1"/>
    <col min="5890" max="5890" width="35.85546875" style="142" customWidth="1"/>
    <col min="5891" max="5891" width="15" style="142" customWidth="1"/>
    <col min="5892" max="5892" width="14.140625" style="142" customWidth="1"/>
    <col min="5893" max="5893" width="18.85546875" style="142" customWidth="1"/>
    <col min="5894" max="6144" width="9.140625" style="142"/>
    <col min="6145" max="6145" width="9.5703125" style="142" customWidth="1"/>
    <col min="6146" max="6146" width="35.85546875" style="142" customWidth="1"/>
    <col min="6147" max="6147" width="15" style="142" customWidth="1"/>
    <col min="6148" max="6148" width="14.140625" style="142" customWidth="1"/>
    <col min="6149" max="6149" width="18.85546875" style="142" customWidth="1"/>
    <col min="6150" max="6400" width="9.140625" style="142"/>
    <col min="6401" max="6401" width="9.5703125" style="142" customWidth="1"/>
    <col min="6402" max="6402" width="35.85546875" style="142" customWidth="1"/>
    <col min="6403" max="6403" width="15" style="142" customWidth="1"/>
    <col min="6404" max="6404" width="14.140625" style="142" customWidth="1"/>
    <col min="6405" max="6405" width="18.85546875" style="142" customWidth="1"/>
    <col min="6406" max="6656" width="9.140625" style="142"/>
    <col min="6657" max="6657" width="9.5703125" style="142" customWidth="1"/>
    <col min="6658" max="6658" width="35.85546875" style="142" customWidth="1"/>
    <col min="6659" max="6659" width="15" style="142" customWidth="1"/>
    <col min="6660" max="6660" width="14.140625" style="142" customWidth="1"/>
    <col min="6661" max="6661" width="18.85546875" style="142" customWidth="1"/>
    <col min="6662" max="6912" width="9.140625" style="142"/>
    <col min="6913" max="6913" width="9.5703125" style="142" customWidth="1"/>
    <col min="6914" max="6914" width="35.85546875" style="142" customWidth="1"/>
    <col min="6915" max="6915" width="15" style="142" customWidth="1"/>
    <col min="6916" max="6916" width="14.140625" style="142" customWidth="1"/>
    <col min="6917" max="6917" width="18.85546875" style="142" customWidth="1"/>
    <col min="6918" max="7168" width="9.140625" style="142"/>
    <col min="7169" max="7169" width="9.5703125" style="142" customWidth="1"/>
    <col min="7170" max="7170" width="35.85546875" style="142" customWidth="1"/>
    <col min="7171" max="7171" width="15" style="142" customWidth="1"/>
    <col min="7172" max="7172" width="14.140625" style="142" customWidth="1"/>
    <col min="7173" max="7173" width="18.85546875" style="142" customWidth="1"/>
    <col min="7174" max="7424" width="9.140625" style="142"/>
    <col min="7425" max="7425" width="9.5703125" style="142" customWidth="1"/>
    <col min="7426" max="7426" width="35.85546875" style="142" customWidth="1"/>
    <col min="7427" max="7427" width="15" style="142" customWidth="1"/>
    <col min="7428" max="7428" width="14.140625" style="142" customWidth="1"/>
    <col min="7429" max="7429" width="18.85546875" style="142" customWidth="1"/>
    <col min="7430" max="7680" width="9.140625" style="142"/>
    <col min="7681" max="7681" width="9.5703125" style="142" customWidth="1"/>
    <col min="7682" max="7682" width="35.85546875" style="142" customWidth="1"/>
    <col min="7683" max="7683" width="15" style="142" customWidth="1"/>
    <col min="7684" max="7684" width="14.140625" style="142" customWidth="1"/>
    <col min="7685" max="7685" width="18.85546875" style="142" customWidth="1"/>
    <col min="7686" max="7936" width="9.140625" style="142"/>
    <col min="7937" max="7937" width="9.5703125" style="142" customWidth="1"/>
    <col min="7938" max="7938" width="35.85546875" style="142" customWidth="1"/>
    <col min="7939" max="7939" width="15" style="142" customWidth="1"/>
    <col min="7940" max="7940" width="14.140625" style="142" customWidth="1"/>
    <col min="7941" max="7941" width="18.85546875" style="142" customWidth="1"/>
    <col min="7942" max="8192" width="9.140625" style="142"/>
    <col min="8193" max="8193" width="9.5703125" style="142" customWidth="1"/>
    <col min="8194" max="8194" width="35.85546875" style="142" customWidth="1"/>
    <col min="8195" max="8195" width="15" style="142" customWidth="1"/>
    <col min="8196" max="8196" width="14.140625" style="142" customWidth="1"/>
    <col min="8197" max="8197" width="18.85546875" style="142" customWidth="1"/>
    <col min="8198" max="8448" width="9.140625" style="142"/>
    <col min="8449" max="8449" width="9.5703125" style="142" customWidth="1"/>
    <col min="8450" max="8450" width="35.85546875" style="142" customWidth="1"/>
    <col min="8451" max="8451" width="15" style="142" customWidth="1"/>
    <col min="8452" max="8452" width="14.140625" style="142" customWidth="1"/>
    <col min="8453" max="8453" width="18.85546875" style="142" customWidth="1"/>
    <col min="8454" max="8704" width="9.140625" style="142"/>
    <col min="8705" max="8705" width="9.5703125" style="142" customWidth="1"/>
    <col min="8706" max="8706" width="35.85546875" style="142" customWidth="1"/>
    <col min="8707" max="8707" width="15" style="142" customWidth="1"/>
    <col min="8708" max="8708" width="14.140625" style="142" customWidth="1"/>
    <col min="8709" max="8709" width="18.85546875" style="142" customWidth="1"/>
    <col min="8710" max="8960" width="9.140625" style="142"/>
    <col min="8961" max="8961" width="9.5703125" style="142" customWidth="1"/>
    <col min="8962" max="8962" width="35.85546875" style="142" customWidth="1"/>
    <col min="8963" max="8963" width="15" style="142" customWidth="1"/>
    <col min="8964" max="8964" width="14.140625" style="142" customWidth="1"/>
    <col min="8965" max="8965" width="18.85546875" style="142" customWidth="1"/>
    <col min="8966" max="9216" width="9.140625" style="142"/>
    <col min="9217" max="9217" width="9.5703125" style="142" customWidth="1"/>
    <col min="9218" max="9218" width="35.85546875" style="142" customWidth="1"/>
    <col min="9219" max="9219" width="15" style="142" customWidth="1"/>
    <col min="9220" max="9220" width="14.140625" style="142" customWidth="1"/>
    <col min="9221" max="9221" width="18.85546875" style="142" customWidth="1"/>
    <col min="9222" max="9472" width="9.140625" style="142"/>
    <col min="9473" max="9473" width="9.5703125" style="142" customWidth="1"/>
    <col min="9474" max="9474" width="35.85546875" style="142" customWidth="1"/>
    <col min="9475" max="9475" width="15" style="142" customWidth="1"/>
    <col min="9476" max="9476" width="14.140625" style="142" customWidth="1"/>
    <col min="9477" max="9477" width="18.85546875" style="142" customWidth="1"/>
    <col min="9478" max="9728" width="9.140625" style="142"/>
    <col min="9729" max="9729" width="9.5703125" style="142" customWidth="1"/>
    <col min="9730" max="9730" width="35.85546875" style="142" customWidth="1"/>
    <col min="9731" max="9731" width="15" style="142" customWidth="1"/>
    <col min="9732" max="9732" width="14.140625" style="142" customWidth="1"/>
    <col min="9733" max="9733" width="18.85546875" style="142" customWidth="1"/>
    <col min="9734" max="9984" width="9.140625" style="142"/>
    <col min="9985" max="9985" width="9.5703125" style="142" customWidth="1"/>
    <col min="9986" max="9986" width="35.85546875" style="142" customWidth="1"/>
    <col min="9987" max="9987" width="15" style="142" customWidth="1"/>
    <col min="9988" max="9988" width="14.140625" style="142" customWidth="1"/>
    <col min="9989" max="9989" width="18.85546875" style="142" customWidth="1"/>
    <col min="9990" max="10240" width="9.140625" style="142"/>
    <col min="10241" max="10241" width="9.5703125" style="142" customWidth="1"/>
    <col min="10242" max="10242" width="35.85546875" style="142" customWidth="1"/>
    <col min="10243" max="10243" width="15" style="142" customWidth="1"/>
    <col min="10244" max="10244" width="14.140625" style="142" customWidth="1"/>
    <col min="10245" max="10245" width="18.85546875" style="142" customWidth="1"/>
    <col min="10246" max="10496" width="9.140625" style="142"/>
    <col min="10497" max="10497" width="9.5703125" style="142" customWidth="1"/>
    <col min="10498" max="10498" width="35.85546875" style="142" customWidth="1"/>
    <col min="10499" max="10499" width="15" style="142" customWidth="1"/>
    <col min="10500" max="10500" width="14.140625" style="142" customWidth="1"/>
    <col min="10501" max="10501" width="18.85546875" style="142" customWidth="1"/>
    <col min="10502" max="10752" width="9.140625" style="142"/>
    <col min="10753" max="10753" width="9.5703125" style="142" customWidth="1"/>
    <col min="10754" max="10754" width="35.85546875" style="142" customWidth="1"/>
    <col min="10755" max="10755" width="15" style="142" customWidth="1"/>
    <col min="10756" max="10756" width="14.140625" style="142" customWidth="1"/>
    <col min="10757" max="10757" width="18.85546875" style="142" customWidth="1"/>
    <col min="10758" max="11008" width="9.140625" style="142"/>
    <col min="11009" max="11009" width="9.5703125" style="142" customWidth="1"/>
    <col min="11010" max="11010" width="35.85546875" style="142" customWidth="1"/>
    <col min="11011" max="11011" width="15" style="142" customWidth="1"/>
    <col min="11012" max="11012" width="14.140625" style="142" customWidth="1"/>
    <col min="11013" max="11013" width="18.85546875" style="142" customWidth="1"/>
    <col min="11014" max="11264" width="9.140625" style="142"/>
    <col min="11265" max="11265" width="9.5703125" style="142" customWidth="1"/>
    <col min="11266" max="11266" width="35.85546875" style="142" customWidth="1"/>
    <col min="11267" max="11267" width="15" style="142" customWidth="1"/>
    <col min="11268" max="11268" width="14.140625" style="142" customWidth="1"/>
    <col min="11269" max="11269" width="18.85546875" style="142" customWidth="1"/>
    <col min="11270" max="11520" width="9.140625" style="142"/>
    <col min="11521" max="11521" width="9.5703125" style="142" customWidth="1"/>
    <col min="11522" max="11522" width="35.85546875" style="142" customWidth="1"/>
    <col min="11523" max="11523" width="15" style="142" customWidth="1"/>
    <col min="11524" max="11524" width="14.140625" style="142" customWidth="1"/>
    <col min="11525" max="11525" width="18.85546875" style="142" customWidth="1"/>
    <col min="11526" max="11776" width="9.140625" style="142"/>
    <col min="11777" max="11777" width="9.5703125" style="142" customWidth="1"/>
    <col min="11778" max="11778" width="35.85546875" style="142" customWidth="1"/>
    <col min="11779" max="11779" width="15" style="142" customWidth="1"/>
    <col min="11780" max="11780" width="14.140625" style="142" customWidth="1"/>
    <col min="11781" max="11781" width="18.85546875" style="142" customWidth="1"/>
    <col min="11782" max="12032" width="9.140625" style="142"/>
    <col min="12033" max="12033" width="9.5703125" style="142" customWidth="1"/>
    <col min="12034" max="12034" width="35.85546875" style="142" customWidth="1"/>
    <col min="12035" max="12035" width="15" style="142" customWidth="1"/>
    <col min="12036" max="12036" width="14.140625" style="142" customWidth="1"/>
    <col min="12037" max="12037" width="18.85546875" style="142" customWidth="1"/>
    <col min="12038" max="12288" width="9.140625" style="142"/>
    <col min="12289" max="12289" width="9.5703125" style="142" customWidth="1"/>
    <col min="12290" max="12290" width="35.85546875" style="142" customWidth="1"/>
    <col min="12291" max="12291" width="15" style="142" customWidth="1"/>
    <col min="12292" max="12292" width="14.140625" style="142" customWidth="1"/>
    <col min="12293" max="12293" width="18.85546875" style="142" customWidth="1"/>
    <col min="12294" max="12544" width="9.140625" style="142"/>
    <col min="12545" max="12545" width="9.5703125" style="142" customWidth="1"/>
    <col min="12546" max="12546" width="35.85546875" style="142" customWidth="1"/>
    <col min="12547" max="12547" width="15" style="142" customWidth="1"/>
    <col min="12548" max="12548" width="14.140625" style="142" customWidth="1"/>
    <col min="12549" max="12549" width="18.85546875" style="142" customWidth="1"/>
    <col min="12550" max="12800" width="9.140625" style="142"/>
    <col min="12801" max="12801" width="9.5703125" style="142" customWidth="1"/>
    <col min="12802" max="12802" width="35.85546875" style="142" customWidth="1"/>
    <col min="12803" max="12803" width="15" style="142" customWidth="1"/>
    <col min="12804" max="12804" width="14.140625" style="142" customWidth="1"/>
    <col min="12805" max="12805" width="18.85546875" style="142" customWidth="1"/>
    <col min="12806" max="13056" width="9.140625" style="142"/>
    <col min="13057" max="13057" width="9.5703125" style="142" customWidth="1"/>
    <col min="13058" max="13058" width="35.85546875" style="142" customWidth="1"/>
    <col min="13059" max="13059" width="15" style="142" customWidth="1"/>
    <col min="13060" max="13060" width="14.140625" style="142" customWidth="1"/>
    <col min="13061" max="13061" width="18.85546875" style="142" customWidth="1"/>
    <col min="13062" max="13312" width="9.140625" style="142"/>
    <col min="13313" max="13313" width="9.5703125" style="142" customWidth="1"/>
    <col min="13314" max="13314" width="35.85546875" style="142" customWidth="1"/>
    <col min="13315" max="13315" width="15" style="142" customWidth="1"/>
    <col min="13316" max="13316" width="14.140625" style="142" customWidth="1"/>
    <col min="13317" max="13317" width="18.85546875" style="142" customWidth="1"/>
    <col min="13318" max="13568" width="9.140625" style="142"/>
    <col min="13569" max="13569" width="9.5703125" style="142" customWidth="1"/>
    <col min="13570" max="13570" width="35.85546875" style="142" customWidth="1"/>
    <col min="13571" max="13571" width="15" style="142" customWidth="1"/>
    <col min="13572" max="13572" width="14.140625" style="142" customWidth="1"/>
    <col min="13573" max="13573" width="18.85546875" style="142" customWidth="1"/>
    <col min="13574" max="13824" width="9.140625" style="142"/>
    <col min="13825" max="13825" width="9.5703125" style="142" customWidth="1"/>
    <col min="13826" max="13826" width="35.85546875" style="142" customWidth="1"/>
    <col min="13827" max="13827" width="15" style="142" customWidth="1"/>
    <col min="13828" max="13828" width="14.140625" style="142" customWidth="1"/>
    <col min="13829" max="13829" width="18.85546875" style="142" customWidth="1"/>
    <col min="13830" max="14080" width="9.140625" style="142"/>
    <col min="14081" max="14081" width="9.5703125" style="142" customWidth="1"/>
    <col min="14082" max="14082" width="35.85546875" style="142" customWidth="1"/>
    <col min="14083" max="14083" width="15" style="142" customWidth="1"/>
    <col min="14084" max="14084" width="14.140625" style="142" customWidth="1"/>
    <col min="14085" max="14085" width="18.85546875" style="142" customWidth="1"/>
    <col min="14086" max="14336" width="9.140625" style="142"/>
    <col min="14337" max="14337" width="9.5703125" style="142" customWidth="1"/>
    <col min="14338" max="14338" width="35.85546875" style="142" customWidth="1"/>
    <col min="14339" max="14339" width="15" style="142" customWidth="1"/>
    <col min="14340" max="14340" width="14.140625" style="142" customWidth="1"/>
    <col min="14341" max="14341" width="18.85546875" style="142" customWidth="1"/>
    <col min="14342" max="14592" width="9.140625" style="142"/>
    <col min="14593" max="14593" width="9.5703125" style="142" customWidth="1"/>
    <col min="14594" max="14594" width="35.85546875" style="142" customWidth="1"/>
    <col min="14595" max="14595" width="15" style="142" customWidth="1"/>
    <col min="14596" max="14596" width="14.140625" style="142" customWidth="1"/>
    <col min="14597" max="14597" width="18.85546875" style="142" customWidth="1"/>
    <col min="14598" max="14848" width="9.140625" style="142"/>
    <col min="14849" max="14849" width="9.5703125" style="142" customWidth="1"/>
    <col min="14850" max="14850" width="35.85546875" style="142" customWidth="1"/>
    <col min="14851" max="14851" width="15" style="142" customWidth="1"/>
    <col min="14852" max="14852" width="14.140625" style="142" customWidth="1"/>
    <col min="14853" max="14853" width="18.85546875" style="142" customWidth="1"/>
    <col min="14854" max="15104" width="9.140625" style="142"/>
    <col min="15105" max="15105" width="9.5703125" style="142" customWidth="1"/>
    <col min="15106" max="15106" width="35.85546875" style="142" customWidth="1"/>
    <col min="15107" max="15107" width="15" style="142" customWidth="1"/>
    <col min="15108" max="15108" width="14.140625" style="142" customWidth="1"/>
    <col min="15109" max="15109" width="18.85546875" style="142" customWidth="1"/>
    <col min="15110" max="15360" width="9.140625" style="142"/>
    <col min="15361" max="15361" width="9.5703125" style="142" customWidth="1"/>
    <col min="15362" max="15362" width="35.85546875" style="142" customWidth="1"/>
    <col min="15363" max="15363" width="15" style="142" customWidth="1"/>
    <col min="15364" max="15364" width="14.140625" style="142" customWidth="1"/>
    <col min="15365" max="15365" width="18.85546875" style="142" customWidth="1"/>
    <col min="15366" max="15616" width="9.140625" style="142"/>
    <col min="15617" max="15617" width="9.5703125" style="142" customWidth="1"/>
    <col min="15618" max="15618" width="35.85546875" style="142" customWidth="1"/>
    <col min="15619" max="15619" width="15" style="142" customWidth="1"/>
    <col min="15620" max="15620" width="14.140625" style="142" customWidth="1"/>
    <col min="15621" max="15621" width="18.85546875" style="142" customWidth="1"/>
    <col min="15622" max="15872" width="9.140625" style="142"/>
    <col min="15873" max="15873" width="9.5703125" style="142" customWidth="1"/>
    <col min="15874" max="15874" width="35.85546875" style="142" customWidth="1"/>
    <col min="15875" max="15875" width="15" style="142" customWidth="1"/>
    <col min="15876" max="15876" width="14.140625" style="142" customWidth="1"/>
    <col min="15877" max="15877" width="18.85546875" style="142" customWidth="1"/>
    <col min="15878" max="16128" width="9.140625" style="142"/>
    <col min="16129" max="16129" width="9.5703125" style="142" customWidth="1"/>
    <col min="16130" max="16130" width="35.85546875" style="142" customWidth="1"/>
    <col min="16131" max="16131" width="15" style="142" customWidth="1"/>
    <col min="16132" max="16132" width="14.140625" style="142" customWidth="1"/>
    <col min="16133" max="16133" width="18.85546875" style="142" customWidth="1"/>
    <col min="16134" max="16384" width="9.140625" style="142"/>
  </cols>
  <sheetData>
    <row r="2" spans="1:5">
      <c r="B2" s="149"/>
    </row>
    <row r="3" spans="1:5">
      <c r="B3" s="483" t="s">
        <v>572</v>
      </c>
      <c r="C3" s="483"/>
      <c r="D3" s="483"/>
    </row>
    <row r="4" spans="1:5">
      <c r="B4" s="358"/>
      <c r="C4" s="358"/>
      <c r="D4" s="358"/>
    </row>
    <row r="5" spans="1:5">
      <c r="B5" s="350" t="s">
        <v>527</v>
      </c>
    </row>
    <row r="8" spans="1:5">
      <c r="B8" s="145"/>
      <c r="C8" s="147"/>
    </row>
    <row r="9" spans="1:5">
      <c r="B9" s="145"/>
      <c r="C9" s="147"/>
    </row>
    <row r="10" spans="1:5">
      <c r="A10" s="151" t="s">
        <v>108</v>
      </c>
      <c r="B10" s="145" t="s">
        <v>109</v>
      </c>
      <c r="C10" s="147"/>
      <c r="E10" s="193">
        <f>E53</f>
        <v>0</v>
      </c>
    </row>
    <row r="11" spans="1:5">
      <c r="A11" s="151"/>
      <c r="B11" s="145"/>
      <c r="C11" s="147"/>
    </row>
    <row r="12" spans="1:5">
      <c r="A12" s="151" t="s">
        <v>110</v>
      </c>
      <c r="B12" s="145" t="s">
        <v>111</v>
      </c>
      <c r="C12" s="152"/>
      <c r="E12" s="193">
        <f>E94</f>
        <v>0</v>
      </c>
    </row>
    <row r="13" spans="1:5">
      <c r="A13" s="151"/>
      <c r="B13" s="145"/>
      <c r="C13" s="147"/>
    </row>
    <row r="14" spans="1:5">
      <c r="A14" s="151" t="s">
        <v>112</v>
      </c>
      <c r="B14" s="145" t="s">
        <v>113</v>
      </c>
      <c r="C14" s="147"/>
      <c r="E14" s="193">
        <f>E149</f>
        <v>0</v>
      </c>
    </row>
    <row r="15" spans="1:5">
      <c r="A15" s="151"/>
      <c r="B15" s="145"/>
      <c r="C15" s="147"/>
    </row>
    <row r="16" spans="1:5">
      <c r="A16" s="151" t="s">
        <v>114</v>
      </c>
      <c r="B16" s="145" t="s">
        <v>115</v>
      </c>
      <c r="C16" s="152"/>
      <c r="E16" s="193">
        <f>E213</f>
        <v>0</v>
      </c>
    </row>
    <row r="17" spans="1:5">
      <c r="A17" s="151"/>
      <c r="B17" s="145"/>
      <c r="C17" s="147"/>
    </row>
    <row r="18" spans="1:5">
      <c r="A18" s="151" t="s">
        <v>116</v>
      </c>
      <c r="B18" s="145" t="s">
        <v>117</v>
      </c>
      <c r="C18" s="152"/>
      <c r="E18" s="193">
        <f>E301</f>
        <v>0</v>
      </c>
    </row>
    <row r="19" spans="1:5">
      <c r="A19" s="143"/>
      <c r="B19" s="153"/>
      <c r="C19" s="154"/>
      <c r="D19" s="144"/>
      <c r="E19" s="180"/>
    </row>
    <row r="20" spans="1:5">
      <c r="B20" s="149"/>
      <c r="C20" s="147"/>
    </row>
    <row r="21" spans="1:5">
      <c r="B21" s="145" t="s">
        <v>118</v>
      </c>
      <c r="C21" s="147"/>
      <c r="E21" s="195">
        <f>SUM(E10:E20)</f>
        <v>0</v>
      </c>
    </row>
    <row r="22" spans="1:5">
      <c r="B22" s="145"/>
      <c r="C22" s="147"/>
    </row>
    <row r="23" spans="1:5" ht="14.25" customHeight="1"/>
    <row r="24" spans="1:5" s="159" customFormat="1">
      <c r="A24" s="155" t="s">
        <v>120</v>
      </c>
      <c r="B24" s="156" t="s">
        <v>109</v>
      </c>
      <c r="C24" s="157"/>
      <c r="D24" s="158"/>
      <c r="E24" s="194"/>
    </row>
    <row r="25" spans="1:5">
      <c r="B25" s="149"/>
      <c r="C25" s="147"/>
    </row>
    <row r="26" spans="1:5">
      <c r="A26" s="374">
        <v>1</v>
      </c>
      <c r="B26" s="375" t="s">
        <v>276</v>
      </c>
      <c r="C26" s="376"/>
      <c r="D26" s="158"/>
      <c r="E26" s="194"/>
    </row>
    <row r="27" spans="1:5">
      <c r="A27" s="155"/>
      <c r="B27" s="377" t="s">
        <v>121</v>
      </c>
      <c r="C27" s="378">
        <v>6</v>
      </c>
      <c r="D27" s="158"/>
      <c r="E27" s="194">
        <f>C27*D27</f>
        <v>0</v>
      </c>
    </row>
    <row r="28" spans="1:5">
      <c r="A28" s="155"/>
      <c r="B28" s="377"/>
      <c r="C28" s="378"/>
      <c r="D28" s="158"/>
      <c r="E28" s="194"/>
    </row>
    <row r="29" spans="1:5">
      <c r="A29" s="374">
        <v>2</v>
      </c>
      <c r="B29" s="375" t="s">
        <v>277</v>
      </c>
      <c r="C29" s="376"/>
      <c r="D29" s="379"/>
      <c r="E29" s="194"/>
    </row>
    <row r="30" spans="1:5">
      <c r="A30" s="155"/>
      <c r="B30" s="50" t="s">
        <v>122</v>
      </c>
      <c r="C30" s="378">
        <v>220</v>
      </c>
      <c r="D30" s="379"/>
      <c r="E30" s="194">
        <f t="shared" ref="E28:E30" si="0">C30*D30</f>
        <v>0</v>
      </c>
    </row>
    <row r="31" spans="1:5">
      <c r="A31" s="380"/>
      <c r="B31" s="319"/>
      <c r="C31" s="157"/>
      <c r="D31" s="158"/>
      <c r="E31" s="194"/>
    </row>
    <row r="32" spans="1:5">
      <c r="A32" s="374">
        <v>3</v>
      </c>
      <c r="B32" s="375" t="s">
        <v>278</v>
      </c>
      <c r="C32" s="157"/>
      <c r="D32" s="158"/>
      <c r="E32" s="194"/>
    </row>
    <row r="33" spans="1:5">
      <c r="A33" s="155"/>
      <c r="B33" s="381" t="s">
        <v>122</v>
      </c>
      <c r="C33" s="382">
        <v>60</v>
      </c>
      <c r="D33" s="158"/>
      <c r="E33" s="194">
        <f>C33*D33</f>
        <v>0</v>
      </c>
    </row>
    <row r="34" spans="1:5">
      <c r="A34" s="155"/>
      <c r="B34" s="381"/>
      <c r="C34" s="382"/>
      <c r="D34" s="158"/>
      <c r="E34" s="194"/>
    </row>
    <row r="35" spans="1:5" ht="29.25" customHeight="1">
      <c r="A35" s="374">
        <v>4</v>
      </c>
      <c r="B35" s="375" t="s">
        <v>279</v>
      </c>
      <c r="C35" s="157"/>
      <c r="D35" s="158"/>
      <c r="E35" s="194"/>
    </row>
    <row r="36" spans="1:5">
      <c r="A36" s="155"/>
      <c r="B36" s="381" t="s">
        <v>123</v>
      </c>
      <c r="C36" s="382">
        <v>90</v>
      </c>
      <c r="D36" s="158"/>
      <c r="E36" s="194">
        <f>C36*D36</f>
        <v>0</v>
      </c>
    </row>
    <row r="37" spans="1:5">
      <c r="A37" s="155"/>
      <c r="B37" s="381"/>
      <c r="C37" s="382"/>
      <c r="D37" s="158"/>
      <c r="E37" s="194"/>
    </row>
    <row r="38" spans="1:5" ht="66.75" customHeight="1">
      <c r="A38" s="374">
        <v>5</v>
      </c>
      <c r="B38" s="375" t="s">
        <v>280</v>
      </c>
      <c r="C38" s="157"/>
      <c r="D38" s="158"/>
      <c r="E38" s="194"/>
    </row>
    <row r="39" spans="1:5">
      <c r="A39" s="155"/>
      <c r="B39" s="381" t="s">
        <v>123</v>
      </c>
      <c r="C39" s="382">
        <v>15</v>
      </c>
      <c r="D39" s="158"/>
      <c r="E39" s="194">
        <f>C39*D39</f>
        <v>0</v>
      </c>
    </row>
    <row r="40" spans="1:5">
      <c r="A40" s="155"/>
      <c r="B40" s="381"/>
      <c r="C40" s="382"/>
      <c r="D40" s="158"/>
      <c r="E40" s="194"/>
    </row>
    <row r="41" spans="1:5" ht="51">
      <c r="A41" s="374">
        <v>6</v>
      </c>
      <c r="B41" s="375" t="s">
        <v>461</v>
      </c>
      <c r="C41" s="382" t="s">
        <v>124</v>
      </c>
      <c r="D41" s="379"/>
      <c r="E41" s="158"/>
    </row>
    <row r="42" spans="1:5">
      <c r="A42" s="380"/>
      <c r="B42" s="383" t="s">
        <v>125</v>
      </c>
      <c r="C42" s="382">
        <v>60</v>
      </c>
      <c r="D42" s="158"/>
      <c r="E42" s="158">
        <f>C42*D42</f>
        <v>0</v>
      </c>
    </row>
    <row r="43" spans="1:5">
      <c r="A43" s="380"/>
      <c r="B43" s="383"/>
      <c r="C43" s="382"/>
      <c r="D43" s="158"/>
      <c r="E43" s="158"/>
    </row>
    <row r="44" spans="1:5" ht="63.75">
      <c r="A44" s="374">
        <v>7</v>
      </c>
      <c r="B44" s="375" t="s">
        <v>462</v>
      </c>
      <c r="C44" s="382" t="s">
        <v>124</v>
      </c>
      <c r="D44" s="379"/>
      <c r="E44" s="158"/>
    </row>
    <row r="45" spans="1:5">
      <c r="A45" s="380"/>
      <c r="B45" s="383" t="s">
        <v>121</v>
      </c>
      <c r="C45" s="382">
        <v>2</v>
      </c>
      <c r="D45" s="158"/>
      <c r="E45" s="158">
        <f>C45*D45</f>
        <v>0</v>
      </c>
    </row>
    <row r="46" spans="1:5">
      <c r="A46" s="384"/>
      <c r="B46" s="385"/>
      <c r="C46" s="382"/>
      <c r="D46" s="379"/>
      <c r="E46" s="158"/>
    </row>
    <row r="47" spans="1:5" ht="25.5">
      <c r="A47" s="374">
        <v>8</v>
      </c>
      <c r="B47" s="375" t="s">
        <v>457</v>
      </c>
      <c r="C47" s="157"/>
      <c r="D47" s="158"/>
      <c r="E47" s="194"/>
    </row>
    <row r="48" spans="1:5">
      <c r="A48" s="384"/>
      <c r="B48" s="386" t="s">
        <v>126</v>
      </c>
      <c r="C48" s="382">
        <v>1</v>
      </c>
      <c r="D48" s="379"/>
      <c r="E48" s="387">
        <f>C48*D48</f>
        <v>0</v>
      </c>
    </row>
    <row r="49" spans="1:5">
      <c r="A49" s="155"/>
      <c r="B49" s="381"/>
      <c r="C49" s="382"/>
      <c r="D49" s="158"/>
      <c r="E49" s="194"/>
    </row>
    <row r="50" spans="1:5" ht="52.5" customHeight="1">
      <c r="A50" s="374">
        <v>9</v>
      </c>
      <c r="B50" s="375" t="s">
        <v>281</v>
      </c>
      <c r="C50" s="157"/>
      <c r="D50" s="158"/>
      <c r="E50" s="194"/>
    </row>
    <row r="51" spans="1:5">
      <c r="A51" s="374"/>
      <c r="B51" s="375" t="s">
        <v>282</v>
      </c>
      <c r="C51" s="157">
        <v>8</v>
      </c>
      <c r="D51" s="158"/>
      <c r="E51" s="194">
        <f>C51*D51</f>
        <v>0</v>
      </c>
    </row>
    <row r="52" spans="1:5">
      <c r="A52" s="374"/>
      <c r="B52" s="375" t="s">
        <v>283</v>
      </c>
      <c r="C52" s="157">
        <v>2</v>
      </c>
      <c r="D52" s="158"/>
      <c r="E52" s="194">
        <f>C52*D52</f>
        <v>0</v>
      </c>
    </row>
    <row r="53" spans="1:5">
      <c r="A53" s="353"/>
      <c r="B53" s="354" t="s">
        <v>119</v>
      </c>
      <c r="C53" s="355"/>
      <c r="D53" s="356"/>
      <c r="E53" s="357">
        <f>SUM(E26:E52)</f>
        <v>0</v>
      </c>
    </row>
    <row r="54" spans="1:5">
      <c r="B54" s="174"/>
      <c r="C54" s="175"/>
      <c r="E54" s="195"/>
    </row>
    <row r="55" spans="1:5">
      <c r="B55" s="174"/>
      <c r="C55" s="175"/>
      <c r="E55" s="195"/>
    </row>
    <row r="56" spans="1:5">
      <c r="A56" s="155" t="s">
        <v>127</v>
      </c>
      <c r="B56" s="156" t="s">
        <v>111</v>
      </c>
      <c r="C56" s="147"/>
    </row>
    <row r="57" spans="1:5" s="148" customFormat="1" ht="14.45" customHeight="1">
      <c r="A57" s="151"/>
      <c r="B57" s="145"/>
      <c r="C57" s="147"/>
      <c r="D57" s="141"/>
      <c r="E57" s="193"/>
    </row>
    <row r="58" spans="1:5" ht="38.25">
      <c r="A58" s="160">
        <v>1</v>
      </c>
      <c r="B58" s="381" t="s">
        <v>463</v>
      </c>
      <c r="C58" s="382" t="s">
        <v>124</v>
      </c>
      <c r="D58" s="158"/>
      <c r="E58" s="194"/>
    </row>
    <row r="59" spans="1:5">
      <c r="A59" s="151"/>
      <c r="B59" s="386" t="s">
        <v>125</v>
      </c>
      <c r="C59" s="382">
        <v>327</v>
      </c>
      <c r="D59" s="158"/>
      <c r="E59" s="194">
        <f>C59*D59</f>
        <v>0</v>
      </c>
    </row>
    <row r="60" spans="1:5">
      <c r="A60" s="151"/>
      <c r="B60" s="386"/>
      <c r="C60" s="382"/>
      <c r="D60" s="158"/>
      <c r="E60" s="194"/>
    </row>
    <row r="61" spans="1:5" ht="38.25">
      <c r="A61" s="160">
        <v>2</v>
      </c>
      <c r="B61" s="375" t="s">
        <v>528</v>
      </c>
      <c r="C61" s="157"/>
      <c r="D61" s="158"/>
      <c r="E61" s="194"/>
    </row>
    <row r="62" spans="1:5">
      <c r="B62" s="386" t="s">
        <v>125</v>
      </c>
      <c r="C62" s="382">
        <v>47</v>
      </c>
      <c r="D62" s="158"/>
      <c r="E62" s="194">
        <f>C62*D62</f>
        <v>0</v>
      </c>
    </row>
    <row r="63" spans="1:5">
      <c r="B63" s="386"/>
      <c r="C63" s="382"/>
      <c r="D63" s="158"/>
      <c r="E63" s="194"/>
    </row>
    <row r="64" spans="1:5" ht="38.25">
      <c r="A64" s="160">
        <v>3</v>
      </c>
      <c r="B64" s="375" t="s">
        <v>464</v>
      </c>
      <c r="C64" s="157"/>
      <c r="D64" s="158"/>
      <c r="E64" s="194"/>
    </row>
    <row r="65" spans="1:5">
      <c r="B65" s="386" t="s">
        <v>125</v>
      </c>
      <c r="C65" s="382">
        <v>103</v>
      </c>
      <c r="D65" s="158"/>
      <c r="E65" s="194">
        <f>C65*D65</f>
        <v>0</v>
      </c>
    </row>
    <row r="66" spans="1:5">
      <c r="B66" s="171"/>
      <c r="C66" s="167"/>
    </row>
    <row r="67" spans="1:5" ht="25.5">
      <c r="A67" s="160">
        <v>5</v>
      </c>
      <c r="B67" s="161" t="s">
        <v>284</v>
      </c>
      <c r="C67" s="147"/>
    </row>
    <row r="68" spans="1:5">
      <c r="B68" s="171" t="s">
        <v>123</v>
      </c>
      <c r="C68" s="167">
        <v>172</v>
      </c>
      <c r="D68" s="158"/>
      <c r="E68" s="193">
        <f>C68*D68</f>
        <v>0</v>
      </c>
    </row>
    <row r="69" spans="1:5">
      <c r="B69" s="171"/>
      <c r="C69" s="167"/>
    </row>
    <row r="70" spans="1:5" ht="27.75" customHeight="1">
      <c r="A70" s="160">
        <v>6</v>
      </c>
      <c r="B70" s="161" t="s">
        <v>285</v>
      </c>
      <c r="C70" s="147"/>
    </row>
    <row r="71" spans="1:5">
      <c r="B71" s="171" t="s">
        <v>123</v>
      </c>
      <c r="C71" s="167">
        <v>136</v>
      </c>
      <c r="E71" s="193">
        <f>C71*D71</f>
        <v>0</v>
      </c>
    </row>
    <row r="72" spans="1:5">
      <c r="B72" s="171"/>
      <c r="C72" s="167"/>
    </row>
    <row r="73" spans="1:5">
      <c r="A73" s="160">
        <v>7</v>
      </c>
      <c r="B73" s="161" t="s">
        <v>286</v>
      </c>
      <c r="C73" s="147"/>
    </row>
    <row r="74" spans="1:5">
      <c r="B74" s="171" t="s">
        <v>123</v>
      </c>
      <c r="C74" s="167">
        <v>734</v>
      </c>
      <c r="E74" s="193">
        <f>C74*D74</f>
        <v>0</v>
      </c>
    </row>
    <row r="75" spans="1:5">
      <c r="B75" s="171"/>
      <c r="C75" s="167"/>
    </row>
    <row r="76" spans="1:5" ht="25.5">
      <c r="A76" s="374">
        <v>8</v>
      </c>
      <c r="B76" s="388" t="s">
        <v>465</v>
      </c>
      <c r="C76" s="157"/>
      <c r="D76" s="158"/>
    </row>
    <row r="77" spans="1:5">
      <c r="A77" s="380"/>
      <c r="B77" s="389" t="s">
        <v>123</v>
      </c>
      <c r="C77" s="382">
        <v>395</v>
      </c>
      <c r="D77" s="158"/>
      <c r="E77" s="193">
        <f t="shared" ref="E75:E80" si="1">C77*D77</f>
        <v>0</v>
      </c>
    </row>
    <row r="78" spans="1:5">
      <c r="A78" s="380"/>
      <c r="B78" s="389"/>
      <c r="C78" s="382"/>
      <c r="D78" s="158"/>
    </row>
    <row r="79" spans="1:5" ht="25.5">
      <c r="A79" s="374">
        <v>9</v>
      </c>
      <c r="B79" s="388" t="s">
        <v>287</v>
      </c>
      <c r="C79" s="157"/>
      <c r="D79" s="158"/>
    </row>
    <row r="80" spans="1:5">
      <c r="A80" s="380"/>
      <c r="B80" s="389" t="s">
        <v>123</v>
      </c>
      <c r="C80" s="382">
        <v>395</v>
      </c>
      <c r="D80" s="158"/>
      <c r="E80" s="193">
        <f t="shared" si="1"/>
        <v>0</v>
      </c>
    </row>
    <row r="81" spans="1:5">
      <c r="A81" s="380"/>
      <c r="B81" s="389"/>
      <c r="C81" s="382"/>
      <c r="D81" s="158"/>
      <c r="E81" s="158"/>
    </row>
    <row r="82" spans="1:5">
      <c r="A82" s="374">
        <v>10</v>
      </c>
      <c r="B82" s="502" t="s">
        <v>574</v>
      </c>
      <c r="C82" s="157"/>
      <c r="D82" s="158"/>
      <c r="E82" s="194"/>
    </row>
    <row r="83" spans="1:5">
      <c r="A83" s="155"/>
      <c r="B83" s="386" t="s">
        <v>125</v>
      </c>
      <c r="C83" s="382">
        <v>195</v>
      </c>
      <c r="D83" s="158"/>
      <c r="E83" s="194">
        <f>C83*D83</f>
        <v>0</v>
      </c>
    </row>
    <row r="84" spans="1:5">
      <c r="A84" s="155"/>
      <c r="B84" s="386"/>
      <c r="C84" s="382"/>
      <c r="D84" s="158"/>
      <c r="E84" s="194"/>
    </row>
    <row r="85" spans="1:5">
      <c r="A85" s="374">
        <v>11</v>
      </c>
      <c r="B85" s="381" t="s">
        <v>466</v>
      </c>
      <c r="C85" s="157"/>
      <c r="D85" s="158"/>
      <c r="E85" s="194"/>
    </row>
    <row r="86" spans="1:5">
      <c r="A86" s="155"/>
      <c r="B86" s="386" t="s">
        <v>125</v>
      </c>
      <c r="C86" s="382">
        <v>70</v>
      </c>
      <c r="D86" s="158"/>
      <c r="E86" s="194">
        <f>C86*D86</f>
        <v>0</v>
      </c>
    </row>
    <row r="87" spans="1:5">
      <c r="A87" s="155"/>
      <c r="B87" s="386"/>
      <c r="C87" s="382"/>
      <c r="D87" s="158"/>
      <c r="E87" s="194"/>
    </row>
    <row r="88" spans="1:5">
      <c r="A88" s="374">
        <v>12</v>
      </c>
      <c r="B88" s="381" t="s">
        <v>467</v>
      </c>
      <c r="C88" s="157"/>
      <c r="D88" s="158"/>
      <c r="E88" s="194"/>
    </row>
    <row r="89" spans="1:5">
      <c r="A89" s="155"/>
      <c r="B89" s="386" t="s">
        <v>125</v>
      </c>
      <c r="C89" s="382">
        <v>18</v>
      </c>
      <c r="D89" s="158"/>
      <c r="E89" s="194">
        <f>C89*D89</f>
        <v>0</v>
      </c>
    </row>
    <row r="90" spans="1:5">
      <c r="A90" s="155"/>
      <c r="B90" s="386"/>
      <c r="C90" s="382"/>
      <c r="D90" s="158"/>
      <c r="E90" s="194"/>
    </row>
    <row r="91" spans="1:5" ht="42.75" customHeight="1">
      <c r="A91" s="374">
        <v>13</v>
      </c>
      <c r="B91" s="381" t="s">
        <v>468</v>
      </c>
      <c r="C91" s="157"/>
      <c r="D91" s="158"/>
      <c r="E91" s="194"/>
    </row>
    <row r="92" spans="1:5">
      <c r="A92" s="384"/>
      <c r="B92" s="386" t="s">
        <v>125</v>
      </c>
      <c r="C92" s="382">
        <v>194</v>
      </c>
      <c r="D92" s="379"/>
      <c r="E92" s="387">
        <f>C92*D92</f>
        <v>0</v>
      </c>
    </row>
    <row r="93" spans="1:5">
      <c r="A93" s="390"/>
      <c r="B93" s="391"/>
      <c r="C93" s="392"/>
      <c r="D93" s="393"/>
      <c r="E93" s="394"/>
    </row>
    <row r="94" spans="1:5">
      <c r="A94" s="169"/>
      <c r="B94" s="181" t="s">
        <v>119</v>
      </c>
      <c r="C94" s="175"/>
      <c r="D94" s="164"/>
      <c r="E94" s="196">
        <f>SUM(E59:E93)</f>
        <v>0</v>
      </c>
    </row>
    <row r="95" spans="1:5">
      <c r="A95" s="351"/>
      <c r="B95" s="351"/>
      <c r="C95" s="351"/>
      <c r="D95" s="146"/>
      <c r="E95" s="197"/>
    </row>
    <row r="96" spans="1:5">
      <c r="A96" s="359"/>
      <c r="B96" s="359"/>
      <c r="C96" s="359"/>
      <c r="D96" s="146"/>
      <c r="E96" s="197"/>
    </row>
    <row r="97" spans="1:5">
      <c r="A97" s="155" t="s">
        <v>128</v>
      </c>
      <c r="B97" s="156" t="s">
        <v>129</v>
      </c>
      <c r="C97" s="147"/>
    </row>
    <row r="98" spans="1:5">
      <c r="B98" s="182"/>
      <c r="C98" s="147"/>
    </row>
    <row r="99" spans="1:5" ht="38.25">
      <c r="A99" s="160">
        <v>1</v>
      </c>
      <c r="B99" s="166" t="s">
        <v>469</v>
      </c>
      <c r="C99" s="147"/>
    </row>
    <row r="100" spans="1:5">
      <c r="B100" s="171" t="s">
        <v>125</v>
      </c>
      <c r="C100" s="167">
        <v>223</v>
      </c>
      <c r="D100" s="158"/>
      <c r="E100" s="193">
        <f>C100*D100</f>
        <v>0</v>
      </c>
    </row>
    <row r="101" spans="1:5">
      <c r="B101" s="171"/>
      <c r="C101" s="167"/>
      <c r="D101" s="158"/>
    </row>
    <row r="102" spans="1:5">
      <c r="A102" s="160">
        <v>2</v>
      </c>
      <c r="B102" s="166" t="s">
        <v>288</v>
      </c>
      <c r="C102" s="147"/>
      <c r="D102" s="158"/>
    </row>
    <row r="103" spans="1:5">
      <c r="B103" s="171" t="s">
        <v>125</v>
      </c>
      <c r="C103" s="167">
        <v>13</v>
      </c>
      <c r="D103" s="158"/>
      <c r="E103" s="193">
        <f>C103*D103</f>
        <v>0</v>
      </c>
    </row>
    <row r="104" spans="1:5">
      <c r="B104" s="171"/>
      <c r="C104" s="167"/>
      <c r="D104" s="158"/>
    </row>
    <row r="105" spans="1:5" ht="38.25">
      <c r="A105" s="160">
        <v>3</v>
      </c>
      <c r="B105" s="168" t="s">
        <v>529</v>
      </c>
      <c r="C105" s="147"/>
      <c r="D105" s="158"/>
    </row>
    <row r="106" spans="1:5">
      <c r="B106" s="170" t="s">
        <v>125</v>
      </c>
      <c r="C106" s="167">
        <v>3</v>
      </c>
      <c r="D106" s="158"/>
      <c r="E106" s="193">
        <f>C106*D106</f>
        <v>0</v>
      </c>
    </row>
    <row r="107" spans="1:5">
      <c r="B107" s="171"/>
      <c r="C107" s="167"/>
      <c r="D107" s="158"/>
    </row>
    <row r="108" spans="1:5" ht="25.5">
      <c r="A108" s="160">
        <v>4</v>
      </c>
      <c r="B108" s="161" t="s">
        <v>289</v>
      </c>
      <c r="C108" s="147"/>
      <c r="D108" s="158"/>
      <c r="E108" s="141"/>
    </row>
    <row r="109" spans="1:5">
      <c r="B109" s="170" t="s">
        <v>125</v>
      </c>
      <c r="C109" s="167">
        <v>15</v>
      </c>
      <c r="D109" s="158"/>
      <c r="E109" s="193">
        <f>C109*D109</f>
        <v>0</v>
      </c>
    </row>
    <row r="110" spans="1:5">
      <c r="B110" s="171"/>
      <c r="C110" s="167"/>
      <c r="D110" s="158"/>
    </row>
    <row r="111" spans="1:5">
      <c r="A111" s="160">
        <v>5</v>
      </c>
      <c r="B111" s="166" t="s">
        <v>290</v>
      </c>
      <c r="C111" s="147"/>
      <c r="D111" s="158"/>
    </row>
    <row r="112" spans="1:5">
      <c r="B112" s="171" t="s">
        <v>123</v>
      </c>
      <c r="C112" s="167">
        <v>734</v>
      </c>
      <c r="D112" s="158"/>
      <c r="E112" s="193">
        <f>C112*D112</f>
        <v>0</v>
      </c>
    </row>
    <row r="113" spans="1:5">
      <c r="B113" s="183" t="s">
        <v>124</v>
      </c>
      <c r="C113" s="167" t="s">
        <v>124</v>
      </c>
      <c r="D113" s="158"/>
    </row>
    <row r="114" spans="1:5" ht="51">
      <c r="A114" s="160">
        <v>6</v>
      </c>
      <c r="B114" s="161" t="s">
        <v>470</v>
      </c>
      <c r="C114" s="147"/>
      <c r="D114" s="158"/>
    </row>
    <row r="115" spans="1:5">
      <c r="B115" s="171" t="s">
        <v>123</v>
      </c>
      <c r="C115" s="167">
        <v>192</v>
      </c>
      <c r="D115" s="158"/>
      <c r="E115" s="193">
        <f>C115*D115</f>
        <v>0</v>
      </c>
    </row>
    <row r="116" spans="1:5">
      <c r="B116" s="171"/>
      <c r="C116" s="167"/>
    </row>
    <row r="117" spans="1:5" ht="38.25">
      <c r="A117" s="160">
        <v>7</v>
      </c>
      <c r="B117" s="161" t="s">
        <v>471</v>
      </c>
      <c r="C117" s="147"/>
    </row>
    <row r="118" spans="1:5">
      <c r="B118" s="171" t="s">
        <v>123</v>
      </c>
      <c r="C118" s="167">
        <v>73</v>
      </c>
      <c r="D118" s="158"/>
      <c r="E118" s="193">
        <f>C118*D118</f>
        <v>0</v>
      </c>
    </row>
    <row r="119" spans="1:5">
      <c r="B119" s="171"/>
      <c r="C119" s="167"/>
      <c r="D119" s="158"/>
    </row>
    <row r="120" spans="1:5" ht="38.25">
      <c r="A120" s="160">
        <v>8</v>
      </c>
      <c r="B120" s="503" t="s">
        <v>575</v>
      </c>
      <c r="C120" s="147"/>
      <c r="D120" s="158"/>
    </row>
    <row r="121" spans="1:5">
      <c r="B121" s="171" t="s">
        <v>123</v>
      </c>
      <c r="C121" s="167">
        <v>30</v>
      </c>
      <c r="D121" s="158"/>
      <c r="E121" s="193">
        <f>C121*D121</f>
        <v>0</v>
      </c>
    </row>
    <row r="122" spans="1:5">
      <c r="B122" s="171"/>
      <c r="C122" s="167"/>
      <c r="D122" s="158"/>
    </row>
    <row r="123" spans="1:5" ht="38.25">
      <c r="A123" s="160">
        <v>9</v>
      </c>
      <c r="B123" s="161" t="s">
        <v>472</v>
      </c>
      <c r="C123" s="147"/>
      <c r="D123" s="158"/>
    </row>
    <row r="124" spans="1:5">
      <c r="B124" s="171" t="s">
        <v>123</v>
      </c>
      <c r="C124" s="167">
        <v>30</v>
      </c>
      <c r="D124" s="158"/>
      <c r="E124" s="193">
        <f>C124*D124</f>
        <v>0</v>
      </c>
    </row>
    <row r="125" spans="1:5">
      <c r="B125" s="171"/>
      <c r="C125" s="167"/>
      <c r="D125" s="158"/>
    </row>
    <row r="126" spans="1:5" ht="51">
      <c r="A126" s="177">
        <v>10</v>
      </c>
      <c r="B126" s="184" t="s">
        <v>473</v>
      </c>
      <c r="C126" s="167"/>
      <c r="D126" s="379"/>
      <c r="E126" s="164"/>
    </row>
    <row r="127" spans="1:5">
      <c r="A127" s="169"/>
      <c r="B127" s="185" t="s">
        <v>125</v>
      </c>
      <c r="C127" s="163">
        <v>11</v>
      </c>
      <c r="D127" s="379"/>
      <c r="E127" s="178">
        <f>C127*D127</f>
        <v>0</v>
      </c>
    </row>
    <row r="128" spans="1:5">
      <c r="A128" s="169"/>
      <c r="B128" s="185"/>
      <c r="C128" s="163"/>
      <c r="D128" s="164"/>
      <c r="E128" s="178"/>
    </row>
    <row r="129" spans="1:5" ht="63.75">
      <c r="A129" s="177">
        <v>11</v>
      </c>
      <c r="B129" s="184" t="s">
        <v>474</v>
      </c>
      <c r="C129" s="167"/>
      <c r="D129" s="164"/>
      <c r="E129" s="164"/>
    </row>
    <row r="130" spans="1:5">
      <c r="A130" s="169"/>
      <c r="B130" s="185" t="s">
        <v>125</v>
      </c>
      <c r="C130" s="163">
        <v>3</v>
      </c>
      <c r="D130" s="379"/>
      <c r="E130" s="178">
        <f>C130*D130</f>
        <v>0</v>
      </c>
    </row>
    <row r="131" spans="1:5">
      <c r="A131" s="169"/>
      <c r="B131" s="185"/>
      <c r="C131" s="163"/>
      <c r="D131" s="379"/>
      <c r="E131" s="178"/>
    </row>
    <row r="132" spans="1:5" ht="25.5">
      <c r="A132" s="160">
        <v>12</v>
      </c>
      <c r="B132" s="166" t="s">
        <v>475</v>
      </c>
      <c r="C132" s="147"/>
      <c r="D132" s="158"/>
      <c r="E132" s="178"/>
    </row>
    <row r="133" spans="1:5">
      <c r="B133" s="171" t="s">
        <v>123</v>
      </c>
      <c r="C133" s="167">
        <v>334</v>
      </c>
      <c r="D133" s="158"/>
      <c r="E133" s="178">
        <f t="shared" ref="E131:E136" si="2">C133*D133</f>
        <v>0</v>
      </c>
    </row>
    <row r="134" spans="1:5">
      <c r="B134" s="171"/>
      <c r="C134" s="167"/>
      <c r="E134" s="178"/>
    </row>
    <row r="135" spans="1:5" ht="51">
      <c r="A135" s="374">
        <v>13</v>
      </c>
      <c r="B135" s="388" t="s">
        <v>476</v>
      </c>
      <c r="C135" s="157"/>
      <c r="D135" s="158"/>
      <c r="E135" s="178"/>
    </row>
    <row r="136" spans="1:5">
      <c r="A136" s="384"/>
      <c r="B136" s="389" t="s">
        <v>122</v>
      </c>
      <c r="C136" s="382">
        <v>23</v>
      </c>
      <c r="D136" s="379"/>
      <c r="E136" s="178">
        <f t="shared" si="2"/>
        <v>0</v>
      </c>
    </row>
    <row r="137" spans="1:5">
      <c r="B137" s="171"/>
      <c r="C137" s="167"/>
    </row>
    <row r="138" spans="1:5" ht="39.75" customHeight="1">
      <c r="A138" s="160">
        <v>14</v>
      </c>
      <c r="B138" s="166" t="s">
        <v>530</v>
      </c>
      <c r="C138" s="147"/>
    </row>
    <row r="139" spans="1:5" ht="15" customHeight="1">
      <c r="B139" s="171" t="s">
        <v>122</v>
      </c>
      <c r="C139" s="167">
        <v>42</v>
      </c>
      <c r="D139" s="158"/>
      <c r="E139" s="193">
        <f>C139*D139</f>
        <v>0</v>
      </c>
    </row>
    <row r="140" spans="1:5">
      <c r="B140" s="171"/>
      <c r="C140" s="167"/>
      <c r="D140" s="158"/>
    </row>
    <row r="141" spans="1:5" ht="25.5">
      <c r="A141" s="160">
        <v>15</v>
      </c>
      <c r="B141" s="166" t="s">
        <v>291</v>
      </c>
      <c r="C141" s="147"/>
      <c r="D141" s="158"/>
    </row>
    <row r="142" spans="1:5">
      <c r="A142" s="160"/>
      <c r="B142" s="166" t="s">
        <v>122</v>
      </c>
      <c r="C142" s="147">
        <v>49</v>
      </c>
      <c r="D142" s="158"/>
      <c r="E142" s="193">
        <f t="shared" ref="E142" si="3">C142*D142</f>
        <v>0</v>
      </c>
    </row>
    <row r="143" spans="1:5">
      <c r="B143" s="171"/>
      <c r="C143" s="167"/>
      <c r="D143" s="158"/>
    </row>
    <row r="144" spans="1:5" ht="38.25">
      <c r="A144" s="160">
        <v>16</v>
      </c>
      <c r="B144" s="166" t="s">
        <v>292</v>
      </c>
      <c r="C144" s="147"/>
      <c r="D144" s="158"/>
    </row>
    <row r="145" spans="1:5">
      <c r="A145" s="169"/>
      <c r="B145" s="171" t="s">
        <v>122</v>
      </c>
      <c r="C145" s="167">
        <v>6</v>
      </c>
      <c r="D145" s="379"/>
      <c r="E145" s="178">
        <f>C145*D145</f>
        <v>0</v>
      </c>
    </row>
    <row r="146" spans="1:5">
      <c r="A146" s="169"/>
      <c r="B146" s="171"/>
      <c r="C146" s="167"/>
      <c r="D146" s="379"/>
      <c r="E146" s="178"/>
    </row>
    <row r="147" spans="1:5" ht="38.25">
      <c r="A147" s="160">
        <v>17</v>
      </c>
      <c r="B147" s="166" t="s">
        <v>293</v>
      </c>
      <c r="C147" s="147"/>
      <c r="D147" s="158"/>
    </row>
    <row r="148" spans="1:5">
      <c r="A148" s="143"/>
      <c r="B148" s="172" t="s">
        <v>122</v>
      </c>
      <c r="C148" s="173">
        <v>73</v>
      </c>
      <c r="D148" s="393"/>
      <c r="E148" s="180">
        <f>C148*D148</f>
        <v>0</v>
      </c>
    </row>
    <row r="149" spans="1:5" ht="15" customHeight="1">
      <c r="B149" s="174" t="s">
        <v>119</v>
      </c>
      <c r="C149" s="175"/>
      <c r="E149" s="195">
        <f>SUM(E99:E148)</f>
        <v>0</v>
      </c>
    </row>
    <row r="150" spans="1:5" ht="15" customHeight="1">
      <c r="B150" s="174"/>
      <c r="C150" s="175"/>
      <c r="E150" s="195"/>
    </row>
    <row r="151" spans="1:5" ht="15" customHeight="1">
      <c r="B151" s="174"/>
      <c r="C151" s="175"/>
      <c r="E151" s="195"/>
    </row>
    <row r="152" spans="1:5">
      <c r="A152" s="155" t="s">
        <v>130</v>
      </c>
      <c r="B152" s="156" t="s">
        <v>58</v>
      </c>
      <c r="C152" s="147"/>
    </row>
    <row r="153" spans="1:5" ht="15" customHeight="1">
      <c r="A153" s="155"/>
      <c r="B153" s="156"/>
      <c r="C153" s="147"/>
    </row>
    <row r="154" spans="1:5" ht="51">
      <c r="A154" s="160">
        <v>1</v>
      </c>
      <c r="B154" s="161" t="s">
        <v>459</v>
      </c>
      <c r="C154" s="157"/>
      <c r="D154" s="158"/>
    </row>
    <row r="155" spans="1:5">
      <c r="B155" s="162" t="s">
        <v>122</v>
      </c>
      <c r="C155" s="382">
        <v>4.5</v>
      </c>
      <c r="D155" s="158"/>
      <c r="E155" s="193">
        <f>C155*D155</f>
        <v>0</v>
      </c>
    </row>
    <row r="156" spans="1:5">
      <c r="B156" s="186"/>
      <c r="C156" s="157"/>
      <c r="D156" s="158"/>
    </row>
    <row r="157" spans="1:5" ht="38.25">
      <c r="A157" s="160">
        <v>2</v>
      </c>
      <c r="B157" s="161" t="s">
        <v>294</v>
      </c>
      <c r="C157" s="157"/>
      <c r="D157" s="158"/>
    </row>
    <row r="158" spans="1:5">
      <c r="B158" s="162" t="s">
        <v>122</v>
      </c>
      <c r="C158" s="382">
        <v>28</v>
      </c>
      <c r="D158" s="158"/>
      <c r="E158" s="193">
        <f>C158*D158</f>
        <v>0</v>
      </c>
    </row>
    <row r="159" spans="1:5">
      <c r="B159" s="162"/>
      <c r="C159" s="382"/>
      <c r="D159" s="158"/>
    </row>
    <row r="160" spans="1:5" ht="38.25">
      <c r="A160" s="160">
        <v>3</v>
      </c>
      <c r="B160" s="161" t="s">
        <v>295</v>
      </c>
      <c r="C160" s="157"/>
      <c r="D160" s="158"/>
    </row>
    <row r="161" spans="1:5">
      <c r="B161" s="162" t="s">
        <v>122</v>
      </c>
      <c r="C161" s="382">
        <v>22</v>
      </c>
      <c r="D161" s="158"/>
      <c r="E161" s="193">
        <f>C161*D161</f>
        <v>0</v>
      </c>
    </row>
    <row r="162" spans="1:5">
      <c r="B162" s="186"/>
      <c r="C162" s="157"/>
      <c r="D162" s="158"/>
    </row>
    <row r="163" spans="1:5" ht="38.25">
      <c r="A163" s="160">
        <v>4</v>
      </c>
      <c r="B163" s="161" t="s">
        <v>296</v>
      </c>
      <c r="C163" s="157"/>
      <c r="D163" s="158"/>
    </row>
    <row r="164" spans="1:5">
      <c r="B164" s="162" t="s">
        <v>122</v>
      </c>
      <c r="C164" s="382">
        <v>22</v>
      </c>
      <c r="D164" s="158"/>
      <c r="E164" s="193">
        <f>C164*D164</f>
        <v>0</v>
      </c>
    </row>
    <row r="165" spans="1:5">
      <c r="A165" s="151"/>
      <c r="B165" s="145"/>
      <c r="C165" s="157"/>
      <c r="D165" s="158"/>
    </row>
    <row r="166" spans="1:5" ht="38.25">
      <c r="A166" s="160">
        <v>5</v>
      </c>
      <c r="B166" s="161" t="s">
        <v>297</v>
      </c>
      <c r="C166" s="157"/>
      <c r="D166" s="158"/>
    </row>
    <row r="167" spans="1:5">
      <c r="B167" s="162" t="s">
        <v>122</v>
      </c>
      <c r="C167" s="382">
        <v>30</v>
      </c>
      <c r="D167" s="158"/>
      <c r="E167" s="193">
        <f>C167*D167</f>
        <v>0</v>
      </c>
    </row>
    <row r="168" spans="1:5">
      <c r="B168" s="162"/>
      <c r="C168" s="382"/>
      <c r="D168" s="158"/>
    </row>
    <row r="169" spans="1:5" ht="51">
      <c r="A169" s="160">
        <v>6</v>
      </c>
      <c r="B169" s="166" t="s">
        <v>477</v>
      </c>
      <c r="C169" s="157"/>
      <c r="D169" s="158"/>
    </row>
    <row r="170" spans="1:5">
      <c r="A170" s="151"/>
      <c r="B170" s="171" t="s">
        <v>122</v>
      </c>
      <c r="C170" s="382">
        <v>22.5</v>
      </c>
      <c r="D170" s="158"/>
      <c r="E170" s="193">
        <f t="shared" ref="E168:E180" si="4">C170*D170</f>
        <v>0</v>
      </c>
    </row>
    <row r="171" spans="1:5">
      <c r="B171" s="162"/>
      <c r="C171" s="382"/>
      <c r="D171" s="158"/>
    </row>
    <row r="172" spans="1:5" ht="38.25">
      <c r="A172" s="160">
        <v>7</v>
      </c>
      <c r="B172" s="166" t="s">
        <v>478</v>
      </c>
      <c r="C172" s="157"/>
      <c r="D172" s="158"/>
      <c r="E172" s="193">
        <f t="shared" si="4"/>
        <v>0</v>
      </c>
    </row>
    <row r="173" spans="1:5">
      <c r="A173" s="151"/>
      <c r="B173" s="171" t="s">
        <v>122</v>
      </c>
      <c r="C173" s="382">
        <v>23</v>
      </c>
      <c r="D173" s="158"/>
    </row>
    <row r="174" spans="1:5">
      <c r="A174" s="151"/>
      <c r="B174" s="171"/>
      <c r="C174" s="382"/>
      <c r="D174" s="158"/>
    </row>
    <row r="175" spans="1:5" ht="59.25" customHeight="1">
      <c r="A175" s="160">
        <v>8</v>
      </c>
      <c r="B175" s="166" t="s">
        <v>479</v>
      </c>
      <c r="C175" s="157"/>
      <c r="D175" s="158"/>
    </row>
    <row r="176" spans="1:5">
      <c r="A176" s="151"/>
      <c r="B176" s="171" t="s">
        <v>122</v>
      </c>
      <c r="C176" s="382">
        <v>27</v>
      </c>
      <c r="D176" s="158"/>
      <c r="E176" s="193">
        <f t="shared" si="4"/>
        <v>0</v>
      </c>
    </row>
    <row r="177" spans="1:5" ht="15.6" customHeight="1">
      <c r="A177" s="151"/>
      <c r="B177" s="171"/>
      <c r="C177" s="382"/>
      <c r="D177" s="158"/>
    </row>
    <row r="178" spans="1:5" ht="51">
      <c r="A178" s="160">
        <v>9</v>
      </c>
      <c r="B178" s="166" t="s">
        <v>480</v>
      </c>
      <c r="C178" s="157"/>
      <c r="D178" s="158"/>
    </row>
    <row r="179" spans="1:5">
      <c r="A179" s="151"/>
      <c r="B179" s="171" t="s">
        <v>122</v>
      </c>
      <c r="C179" s="382">
        <v>29</v>
      </c>
      <c r="D179" s="158"/>
      <c r="E179" s="193">
        <f t="shared" si="4"/>
        <v>0</v>
      </c>
    </row>
    <row r="180" spans="1:5">
      <c r="B180" s="162"/>
      <c r="C180" s="382"/>
      <c r="D180" s="158"/>
    </row>
    <row r="181" spans="1:5" ht="38.25">
      <c r="A181" s="160">
        <v>10</v>
      </c>
      <c r="B181" s="166" t="s">
        <v>298</v>
      </c>
      <c r="C181" s="157"/>
      <c r="D181" s="158"/>
    </row>
    <row r="182" spans="1:5">
      <c r="B182" s="162" t="s">
        <v>121</v>
      </c>
      <c r="C182" s="382">
        <v>28</v>
      </c>
      <c r="D182" s="158"/>
      <c r="E182" s="193">
        <f>C182*D182</f>
        <v>0</v>
      </c>
    </row>
    <row r="183" spans="1:5">
      <c r="B183" s="162"/>
      <c r="C183" s="382"/>
      <c r="D183" s="158"/>
    </row>
    <row r="184" spans="1:5" ht="38.25">
      <c r="A184" s="160">
        <v>11</v>
      </c>
      <c r="B184" s="166" t="s">
        <v>299</v>
      </c>
      <c r="C184" s="157"/>
      <c r="D184" s="158"/>
    </row>
    <row r="185" spans="1:5">
      <c r="A185" s="151"/>
      <c r="B185" s="162" t="s">
        <v>121</v>
      </c>
      <c r="C185" s="382">
        <v>5</v>
      </c>
      <c r="D185" s="158"/>
      <c r="E185" s="193">
        <f>C185*D185</f>
        <v>0</v>
      </c>
    </row>
    <row r="186" spans="1:5">
      <c r="A186" s="151"/>
      <c r="B186" s="162"/>
      <c r="C186" s="382"/>
      <c r="D186" s="158"/>
    </row>
    <row r="187" spans="1:5" ht="25.5">
      <c r="A187" s="160">
        <v>12</v>
      </c>
      <c r="B187" s="166" t="s">
        <v>481</v>
      </c>
      <c r="C187" s="157"/>
      <c r="D187" s="158"/>
    </row>
    <row r="188" spans="1:5">
      <c r="A188" s="151"/>
      <c r="B188" s="187" t="s">
        <v>121</v>
      </c>
      <c r="C188" s="382">
        <v>4</v>
      </c>
      <c r="D188" s="158"/>
      <c r="E188" s="193">
        <f>C188*D188</f>
        <v>0</v>
      </c>
    </row>
    <row r="189" spans="1:5">
      <c r="A189" s="151"/>
      <c r="B189" s="187"/>
      <c r="C189" s="382"/>
      <c r="D189" s="158"/>
    </row>
    <row r="190" spans="1:5" ht="25.5">
      <c r="A190" s="160">
        <v>13</v>
      </c>
      <c r="B190" s="166" t="s">
        <v>482</v>
      </c>
      <c r="C190" s="157"/>
      <c r="D190" s="158"/>
    </row>
    <row r="191" spans="1:5">
      <c r="A191" s="151"/>
      <c r="B191" s="187" t="s">
        <v>121</v>
      </c>
      <c r="C191" s="382">
        <v>2</v>
      </c>
      <c r="D191" s="158"/>
      <c r="E191" s="193">
        <f>C191*D191</f>
        <v>0</v>
      </c>
    </row>
    <row r="192" spans="1:5">
      <c r="A192" s="151"/>
      <c r="B192" s="187"/>
      <c r="C192" s="382"/>
      <c r="D192" s="158"/>
    </row>
    <row r="193" spans="1:6" ht="25.5">
      <c r="A193" s="160">
        <v>14</v>
      </c>
      <c r="B193" s="166" t="s">
        <v>483</v>
      </c>
      <c r="C193" s="157"/>
      <c r="D193" s="158"/>
    </row>
    <row r="194" spans="1:6">
      <c r="A194" s="151"/>
      <c r="B194" s="187" t="s">
        <v>121</v>
      </c>
      <c r="C194" s="382">
        <v>1</v>
      </c>
      <c r="D194" s="158"/>
      <c r="E194" s="193">
        <f>C194*D194</f>
        <v>0</v>
      </c>
    </row>
    <row r="195" spans="1:6">
      <c r="A195" s="151"/>
      <c r="B195" s="187"/>
      <c r="C195" s="382"/>
      <c r="D195" s="158"/>
    </row>
    <row r="196" spans="1:6" ht="25.5">
      <c r="A196" s="160">
        <v>15</v>
      </c>
      <c r="B196" s="166" t="s">
        <v>484</v>
      </c>
      <c r="C196" s="157"/>
      <c r="D196" s="158"/>
    </row>
    <row r="197" spans="1:6">
      <c r="A197" s="151"/>
      <c r="B197" s="187" t="s">
        <v>121</v>
      </c>
      <c r="C197" s="382">
        <v>1</v>
      </c>
      <c r="D197" s="158"/>
      <c r="E197" s="193">
        <f>C197*D197</f>
        <v>0</v>
      </c>
    </row>
    <row r="198" spans="1:6">
      <c r="A198" s="151"/>
      <c r="B198" s="187"/>
      <c r="C198" s="382"/>
      <c r="D198" s="158"/>
    </row>
    <row r="199" spans="1:6" ht="25.5">
      <c r="A199" s="160">
        <v>16</v>
      </c>
      <c r="B199" s="166" t="s">
        <v>300</v>
      </c>
      <c r="C199" s="157"/>
      <c r="D199" s="158"/>
      <c r="E199" s="141"/>
    </row>
    <row r="200" spans="1:6">
      <c r="A200" s="151"/>
      <c r="B200" s="188" t="s">
        <v>121</v>
      </c>
      <c r="C200" s="382">
        <v>5</v>
      </c>
      <c r="D200" s="158"/>
      <c r="E200" s="193">
        <f>C200*D200</f>
        <v>0</v>
      </c>
    </row>
    <row r="201" spans="1:6">
      <c r="A201" s="151"/>
      <c r="B201" s="188"/>
      <c r="C201" s="382"/>
      <c r="D201" s="158"/>
      <c r="F201" s="148"/>
    </row>
    <row r="202" spans="1:6">
      <c r="A202" s="160">
        <v>17</v>
      </c>
      <c r="B202" s="166" t="s">
        <v>301</v>
      </c>
      <c r="C202" s="157"/>
      <c r="D202" s="158"/>
    </row>
    <row r="203" spans="1:6">
      <c r="B203" s="162" t="s">
        <v>121</v>
      </c>
      <c r="C203" s="382">
        <v>6</v>
      </c>
      <c r="D203" s="158"/>
      <c r="E203" s="193">
        <f>C203*D203</f>
        <v>0</v>
      </c>
    </row>
    <row r="204" spans="1:6">
      <c r="A204" s="151"/>
      <c r="B204" s="188"/>
      <c r="C204" s="382"/>
      <c r="D204" s="158"/>
    </row>
    <row r="205" spans="1:6">
      <c r="A205" s="160">
        <v>18</v>
      </c>
      <c r="B205" s="166" t="s">
        <v>302</v>
      </c>
      <c r="C205" s="157"/>
      <c r="D205" s="158"/>
    </row>
    <row r="206" spans="1:6">
      <c r="B206" s="162" t="s">
        <v>121</v>
      </c>
      <c r="C206" s="382">
        <v>2</v>
      </c>
      <c r="D206" s="158"/>
      <c r="E206" s="193">
        <f>C206*D206</f>
        <v>0</v>
      </c>
    </row>
    <row r="207" spans="1:6">
      <c r="B207" s="162"/>
      <c r="C207" s="382"/>
      <c r="D207" s="158"/>
    </row>
    <row r="208" spans="1:6" ht="38.25">
      <c r="A208" s="160">
        <v>19</v>
      </c>
      <c r="B208" s="168" t="s">
        <v>485</v>
      </c>
      <c r="C208" s="157"/>
      <c r="D208" s="158"/>
    </row>
    <row r="209" spans="1:5">
      <c r="A209" s="169"/>
      <c r="B209" s="165" t="s">
        <v>122</v>
      </c>
      <c r="C209" s="382">
        <v>11.5</v>
      </c>
      <c r="D209" s="379"/>
      <c r="E209" s="193">
        <f>C209*D209</f>
        <v>0</v>
      </c>
    </row>
    <row r="210" spans="1:5">
      <c r="A210" s="169"/>
      <c r="B210" s="165"/>
      <c r="C210" s="382"/>
      <c r="D210" s="379"/>
    </row>
    <row r="211" spans="1:5" ht="38.25">
      <c r="A211" s="160">
        <v>20</v>
      </c>
      <c r="B211" s="168" t="s">
        <v>486</v>
      </c>
      <c r="C211" s="157"/>
      <c r="D211" s="158"/>
    </row>
    <row r="212" spans="1:5">
      <c r="A212" s="143"/>
      <c r="B212" s="189" t="s">
        <v>123</v>
      </c>
      <c r="C212" s="395">
        <v>66</v>
      </c>
      <c r="D212" s="393"/>
      <c r="E212" s="180">
        <f>C212*D212</f>
        <v>0</v>
      </c>
    </row>
    <row r="213" spans="1:5">
      <c r="B213" s="190" t="s">
        <v>119</v>
      </c>
      <c r="C213" s="175"/>
      <c r="E213" s="195">
        <f>SUM(E155:E212)</f>
        <v>0</v>
      </c>
    </row>
    <row r="214" spans="1:5">
      <c r="B214" s="190"/>
      <c r="C214" s="175"/>
      <c r="E214" s="195"/>
    </row>
    <row r="215" spans="1:5" ht="15" customHeight="1">
      <c r="B215" s="190"/>
      <c r="C215" s="175"/>
      <c r="E215" s="195"/>
    </row>
    <row r="216" spans="1:5">
      <c r="A216" s="155" t="s">
        <v>131</v>
      </c>
      <c r="B216" s="156" t="s">
        <v>117</v>
      </c>
      <c r="C216" s="147"/>
    </row>
    <row r="217" spans="1:5">
      <c r="A217" s="155"/>
      <c r="B217" s="156"/>
      <c r="C217" s="147"/>
    </row>
    <row r="218" spans="1:5" ht="63.75">
      <c r="A218" s="160">
        <v>1</v>
      </c>
      <c r="B218" s="166" t="s">
        <v>487</v>
      </c>
      <c r="C218" s="147"/>
    </row>
    <row r="219" spans="1:5">
      <c r="A219" s="169"/>
      <c r="B219" s="187" t="s">
        <v>122</v>
      </c>
      <c r="C219" s="167">
        <v>31</v>
      </c>
      <c r="D219" s="164"/>
      <c r="E219" s="178">
        <f>C219*D219</f>
        <v>0</v>
      </c>
    </row>
    <row r="220" spans="1:5">
      <c r="A220" s="169"/>
      <c r="B220" s="187"/>
      <c r="C220" s="167"/>
      <c r="D220" s="164"/>
      <c r="E220" s="178"/>
    </row>
    <row r="221" spans="1:5" ht="63.75">
      <c r="A221" s="160">
        <v>2</v>
      </c>
      <c r="B221" s="166" t="s">
        <v>488</v>
      </c>
      <c r="C221" s="147"/>
    </row>
    <row r="222" spans="1:5">
      <c r="A222" s="169"/>
      <c r="B222" s="187" t="s">
        <v>123</v>
      </c>
      <c r="C222" s="167">
        <v>26</v>
      </c>
      <c r="D222" s="164"/>
      <c r="E222" s="178">
        <f>C222*D222</f>
        <v>0</v>
      </c>
    </row>
    <row r="223" spans="1:5" ht="15" customHeight="1">
      <c r="A223" s="155"/>
      <c r="B223" s="156"/>
      <c r="C223" s="147"/>
    </row>
    <row r="224" spans="1:5" ht="25.5">
      <c r="A224" s="160">
        <v>3</v>
      </c>
      <c r="B224" s="191" t="s">
        <v>531</v>
      </c>
      <c r="C224" s="147"/>
      <c r="E224" s="141"/>
    </row>
    <row r="225" spans="1:5" ht="15" customHeight="1">
      <c r="A225" s="142"/>
      <c r="B225" s="188" t="s">
        <v>123</v>
      </c>
      <c r="C225" s="167">
        <v>116</v>
      </c>
      <c r="D225" s="158"/>
      <c r="E225" s="193">
        <f t="shared" ref="E225:E230" si="5">C225*D225</f>
        <v>0</v>
      </c>
    </row>
    <row r="226" spans="1:5">
      <c r="A226" s="142"/>
      <c r="B226" s="188"/>
      <c r="C226" s="167"/>
      <c r="D226" s="158"/>
    </row>
    <row r="227" spans="1:5" ht="43.5" customHeight="1">
      <c r="A227" s="160">
        <v>3</v>
      </c>
      <c r="B227" s="191" t="s">
        <v>489</v>
      </c>
      <c r="C227" s="147"/>
      <c r="D227" s="158"/>
    </row>
    <row r="228" spans="1:5">
      <c r="A228" s="142"/>
      <c r="B228" s="188" t="s">
        <v>123</v>
      </c>
      <c r="C228" s="167">
        <v>10</v>
      </c>
      <c r="D228" s="158"/>
      <c r="E228" s="193">
        <f t="shared" si="5"/>
        <v>0</v>
      </c>
    </row>
    <row r="229" spans="1:5">
      <c r="A229" s="142"/>
      <c r="B229" s="188"/>
      <c r="C229" s="167"/>
      <c r="D229" s="158"/>
    </row>
    <row r="230" spans="1:5" ht="25.5">
      <c r="A230" s="160">
        <v>4</v>
      </c>
      <c r="B230" s="191" t="s">
        <v>303</v>
      </c>
      <c r="C230" s="147"/>
      <c r="D230" s="158"/>
    </row>
    <row r="231" spans="1:5">
      <c r="A231" s="142"/>
      <c r="B231" s="188" t="s">
        <v>123</v>
      </c>
      <c r="C231" s="167">
        <v>8</v>
      </c>
      <c r="D231" s="158"/>
      <c r="E231" s="193">
        <f t="shared" ref="E231:E248" si="6">C231*D231</f>
        <v>0</v>
      </c>
    </row>
    <row r="232" spans="1:5">
      <c r="A232" s="142"/>
      <c r="B232" s="188"/>
      <c r="C232" s="167"/>
      <c r="D232" s="158"/>
    </row>
    <row r="233" spans="1:5" ht="43.5" customHeight="1">
      <c r="A233" s="160">
        <v>5</v>
      </c>
      <c r="B233" s="191" t="s">
        <v>490</v>
      </c>
      <c r="C233" s="147"/>
      <c r="D233" s="158"/>
    </row>
    <row r="234" spans="1:5">
      <c r="A234" s="142"/>
      <c r="B234" s="188" t="s">
        <v>123</v>
      </c>
      <c r="C234" s="167">
        <v>12</v>
      </c>
      <c r="D234" s="158"/>
      <c r="E234" s="193">
        <f t="shared" si="6"/>
        <v>0</v>
      </c>
    </row>
    <row r="235" spans="1:5">
      <c r="A235" s="142"/>
      <c r="B235" s="188"/>
      <c r="C235" s="167"/>
      <c r="D235" s="158"/>
    </row>
    <row r="236" spans="1:5" ht="25.5">
      <c r="A236" s="160">
        <v>6</v>
      </c>
      <c r="B236" s="191" t="s">
        <v>491</v>
      </c>
      <c r="C236" s="147"/>
      <c r="D236" s="158"/>
    </row>
    <row r="237" spans="1:5">
      <c r="A237" s="142"/>
      <c r="B237" s="188" t="s">
        <v>123</v>
      </c>
      <c r="C237" s="167">
        <v>60</v>
      </c>
      <c r="D237" s="158"/>
      <c r="E237" s="193">
        <f t="shared" si="6"/>
        <v>0</v>
      </c>
    </row>
    <row r="238" spans="1:5">
      <c r="A238" s="142"/>
      <c r="B238" s="188"/>
      <c r="C238" s="167"/>
      <c r="D238" s="158"/>
    </row>
    <row r="239" spans="1:5" ht="25.5">
      <c r="A239" s="160">
        <v>7</v>
      </c>
      <c r="B239" s="191" t="s">
        <v>492</v>
      </c>
      <c r="C239" s="147"/>
      <c r="D239" s="158"/>
    </row>
    <row r="240" spans="1:5">
      <c r="A240" s="142"/>
      <c r="B240" s="188" t="s">
        <v>123</v>
      </c>
      <c r="C240" s="167">
        <v>416</v>
      </c>
      <c r="D240" s="158"/>
      <c r="E240" s="193">
        <f t="shared" si="6"/>
        <v>0</v>
      </c>
    </row>
    <row r="241" spans="1:5">
      <c r="A241" s="142"/>
      <c r="B241" s="188"/>
      <c r="C241" s="167"/>
      <c r="D241" s="158"/>
    </row>
    <row r="242" spans="1:5" ht="25.5">
      <c r="A242" s="160">
        <v>8</v>
      </c>
      <c r="B242" s="191" t="s">
        <v>532</v>
      </c>
      <c r="C242" s="147"/>
      <c r="D242" s="158"/>
    </row>
    <row r="243" spans="1:5">
      <c r="A243" s="142"/>
      <c r="B243" s="188" t="s">
        <v>123</v>
      </c>
      <c r="C243" s="167">
        <v>208</v>
      </c>
      <c r="D243" s="158"/>
      <c r="E243" s="193">
        <f t="shared" si="6"/>
        <v>0</v>
      </c>
    </row>
    <row r="244" spans="1:5">
      <c r="A244" s="142"/>
      <c r="B244" s="188"/>
      <c r="C244" s="167"/>
      <c r="D244" s="158"/>
    </row>
    <row r="245" spans="1:5" ht="51">
      <c r="A245" s="160">
        <v>9</v>
      </c>
      <c r="B245" s="191" t="s">
        <v>304</v>
      </c>
      <c r="C245" s="147"/>
      <c r="D245" s="158"/>
    </row>
    <row r="246" spans="1:5">
      <c r="A246" s="142"/>
      <c r="B246" s="188" t="s">
        <v>132</v>
      </c>
      <c r="C246" s="167">
        <v>2299</v>
      </c>
      <c r="D246" s="158"/>
      <c r="E246" s="193">
        <f t="shared" si="6"/>
        <v>0</v>
      </c>
    </row>
    <row r="247" spans="1:5">
      <c r="A247" s="142"/>
      <c r="B247" s="188"/>
      <c r="C247" s="167"/>
      <c r="D247" s="158"/>
    </row>
    <row r="248" spans="1:5" ht="43.5" customHeight="1">
      <c r="A248" s="160">
        <v>10</v>
      </c>
      <c r="B248" s="191" t="s">
        <v>305</v>
      </c>
      <c r="C248" s="147"/>
      <c r="D248" s="158"/>
    </row>
    <row r="249" spans="1:5">
      <c r="B249" s="187" t="s">
        <v>132</v>
      </c>
      <c r="C249" s="167">
        <v>3328</v>
      </c>
      <c r="D249" s="158"/>
      <c r="E249" s="193">
        <f>C249*D249</f>
        <v>0</v>
      </c>
    </row>
    <row r="250" spans="1:5">
      <c r="B250" s="187"/>
      <c r="C250" s="167"/>
      <c r="D250" s="158"/>
    </row>
    <row r="251" spans="1:5" ht="25.5">
      <c r="A251" s="160">
        <v>11</v>
      </c>
      <c r="B251" s="381" t="s">
        <v>493</v>
      </c>
      <c r="C251" s="147"/>
      <c r="D251" s="158"/>
    </row>
    <row r="252" spans="1:5">
      <c r="B252" s="187" t="s">
        <v>132</v>
      </c>
      <c r="C252" s="167">
        <v>103</v>
      </c>
      <c r="D252" s="158"/>
      <c r="E252" s="193">
        <f>C252*D252</f>
        <v>0</v>
      </c>
    </row>
    <row r="253" spans="1:5">
      <c r="B253" s="187"/>
      <c r="C253" s="167"/>
      <c r="D253" s="158"/>
    </row>
    <row r="254" spans="1:5" ht="51">
      <c r="A254" s="160">
        <v>12</v>
      </c>
      <c r="B254" s="191" t="s">
        <v>494</v>
      </c>
      <c r="C254" s="147"/>
      <c r="E254" s="141"/>
    </row>
    <row r="255" spans="1:5">
      <c r="A255" s="142"/>
      <c r="B255" s="188" t="s">
        <v>125</v>
      </c>
      <c r="C255" s="167">
        <v>15</v>
      </c>
      <c r="D255" s="158"/>
      <c r="E255" s="193">
        <f t="shared" ref="E255:E260" si="7">C255*D255</f>
        <v>0</v>
      </c>
    </row>
    <row r="256" spans="1:5">
      <c r="A256" s="142"/>
      <c r="B256" s="188"/>
      <c r="C256" s="147"/>
    </row>
    <row r="257" spans="1:5" ht="51">
      <c r="A257" s="160">
        <v>13</v>
      </c>
      <c r="B257" s="191" t="s">
        <v>495</v>
      </c>
      <c r="C257" s="147"/>
    </row>
    <row r="258" spans="1:5">
      <c r="A258" s="142"/>
      <c r="B258" s="188" t="s">
        <v>125</v>
      </c>
      <c r="C258" s="167">
        <v>1.5</v>
      </c>
      <c r="D258" s="158"/>
      <c r="E258" s="193">
        <f t="shared" si="7"/>
        <v>0</v>
      </c>
    </row>
    <row r="259" spans="1:5">
      <c r="A259" s="142"/>
      <c r="B259" s="188"/>
      <c r="C259" s="167"/>
    </row>
    <row r="260" spans="1:5" ht="76.5">
      <c r="A260" s="160">
        <v>14</v>
      </c>
      <c r="B260" s="166" t="s">
        <v>569</v>
      </c>
      <c r="C260" s="147"/>
    </row>
    <row r="261" spans="1:5">
      <c r="A261" s="151"/>
      <c r="B261" s="170" t="s">
        <v>123</v>
      </c>
      <c r="C261" s="167">
        <v>72</v>
      </c>
      <c r="D261" s="158"/>
      <c r="E261" s="193">
        <f>C261*D261</f>
        <v>0</v>
      </c>
    </row>
    <row r="262" spans="1:5">
      <c r="A262" s="142"/>
      <c r="B262" s="188"/>
      <c r="C262" s="167"/>
      <c r="E262" s="141"/>
    </row>
    <row r="263" spans="1:5" ht="38.25">
      <c r="A263" s="160">
        <v>15</v>
      </c>
      <c r="B263" s="191" t="s">
        <v>496</v>
      </c>
      <c r="C263" s="167"/>
      <c r="D263" s="164"/>
      <c r="E263" s="164"/>
    </row>
    <row r="264" spans="1:5">
      <c r="A264" s="148"/>
      <c r="B264" s="188" t="s">
        <v>125</v>
      </c>
      <c r="C264" s="167">
        <v>3</v>
      </c>
      <c r="D264" s="379"/>
      <c r="E264" s="164">
        <f>C264*D264</f>
        <v>0</v>
      </c>
    </row>
    <row r="265" spans="1:5">
      <c r="A265" s="142"/>
      <c r="B265" s="188"/>
      <c r="C265" s="167"/>
      <c r="E265" s="141"/>
    </row>
    <row r="266" spans="1:5" ht="38.25">
      <c r="A266" s="160">
        <v>16</v>
      </c>
      <c r="B266" s="191" t="s">
        <v>497</v>
      </c>
      <c r="C266" s="167"/>
      <c r="D266" s="164"/>
      <c r="E266" s="164"/>
    </row>
    <row r="267" spans="1:5">
      <c r="A267" s="148"/>
      <c r="B267" s="188" t="s">
        <v>125</v>
      </c>
      <c r="C267" s="167">
        <v>58</v>
      </c>
      <c r="D267" s="379"/>
      <c r="E267" s="164">
        <f>C267*D267</f>
        <v>0</v>
      </c>
    </row>
    <row r="268" spans="1:5">
      <c r="A268" s="148"/>
      <c r="B268" s="188"/>
      <c r="C268" s="167"/>
      <c r="D268" s="164"/>
      <c r="E268" s="164"/>
    </row>
    <row r="269" spans="1:5" ht="38.25">
      <c r="A269" s="160">
        <v>17</v>
      </c>
      <c r="B269" s="191" t="s">
        <v>498</v>
      </c>
      <c r="C269" s="167"/>
      <c r="D269" s="164"/>
      <c r="E269" s="164"/>
    </row>
    <row r="270" spans="1:5">
      <c r="A270" s="148"/>
      <c r="B270" s="188" t="s">
        <v>125</v>
      </c>
      <c r="C270" s="167">
        <v>69</v>
      </c>
      <c r="D270" s="379"/>
      <c r="E270" s="164">
        <f>C270*D270</f>
        <v>0</v>
      </c>
    </row>
    <row r="271" spans="1:5">
      <c r="A271" s="148"/>
      <c r="B271" s="188"/>
      <c r="C271" s="167"/>
      <c r="D271" s="164"/>
      <c r="E271" s="164"/>
    </row>
    <row r="272" spans="1:5" ht="51">
      <c r="A272" s="160">
        <v>18</v>
      </c>
      <c r="B272" s="166" t="s">
        <v>499</v>
      </c>
      <c r="C272" s="147"/>
    </row>
    <row r="273" spans="1:6">
      <c r="A273" s="169"/>
      <c r="B273" s="187" t="s">
        <v>123</v>
      </c>
      <c r="C273" s="167">
        <v>14</v>
      </c>
      <c r="D273" s="379"/>
      <c r="E273" s="178">
        <f>C273*D273</f>
        <v>0</v>
      </c>
    </row>
    <row r="274" spans="1:6">
      <c r="A274" s="169"/>
      <c r="B274" s="187"/>
      <c r="C274" s="167"/>
      <c r="D274" s="164"/>
      <c r="E274" s="178"/>
    </row>
    <row r="275" spans="1:6" ht="102">
      <c r="A275" s="177">
        <v>19</v>
      </c>
      <c r="B275" s="389" t="s">
        <v>500</v>
      </c>
      <c r="C275" s="167"/>
      <c r="D275" s="164"/>
      <c r="E275" s="164"/>
    </row>
    <row r="276" spans="1:6">
      <c r="A276" s="148"/>
      <c r="B276" s="389" t="s">
        <v>121</v>
      </c>
      <c r="C276" s="167">
        <v>38</v>
      </c>
      <c r="D276" s="164"/>
      <c r="E276" s="164">
        <f>C276*D276</f>
        <v>0</v>
      </c>
    </row>
    <row r="277" spans="1:6">
      <c r="A277" s="148"/>
      <c r="B277" s="389"/>
      <c r="C277" s="167"/>
      <c r="D277" s="164"/>
      <c r="E277" s="164"/>
    </row>
    <row r="278" spans="1:6" ht="89.25">
      <c r="A278" s="177">
        <v>20</v>
      </c>
      <c r="B278" s="389" t="s">
        <v>501</v>
      </c>
      <c r="C278" s="167"/>
      <c r="D278" s="164"/>
      <c r="E278" s="164"/>
    </row>
    <row r="279" spans="1:6">
      <c r="A279" s="148"/>
      <c r="B279" s="389" t="s">
        <v>121</v>
      </c>
      <c r="C279" s="167">
        <v>20</v>
      </c>
      <c r="D279" s="164"/>
      <c r="E279" s="164">
        <f>C279*D279</f>
        <v>0</v>
      </c>
    </row>
    <row r="280" spans="1:6">
      <c r="A280" s="148"/>
      <c r="B280" s="389"/>
      <c r="C280" s="167"/>
      <c r="D280" s="164"/>
      <c r="E280" s="164"/>
    </row>
    <row r="281" spans="1:6" ht="51">
      <c r="A281" s="177">
        <v>21</v>
      </c>
      <c r="B281" s="389" t="s">
        <v>502</v>
      </c>
      <c r="C281" s="167"/>
      <c r="D281" s="164"/>
      <c r="E281" s="164"/>
    </row>
    <row r="282" spans="1:6">
      <c r="A282" s="148"/>
      <c r="B282" s="176" t="s">
        <v>121</v>
      </c>
      <c r="C282" s="167">
        <v>8</v>
      </c>
      <c r="D282" s="164"/>
      <c r="E282" s="164">
        <f>C282*D282</f>
        <v>0</v>
      </c>
      <c r="F282" s="352"/>
    </row>
    <row r="283" spans="1:6">
      <c r="A283" s="148"/>
      <c r="B283" s="187"/>
      <c r="C283" s="167"/>
      <c r="D283" s="164"/>
      <c r="E283" s="164"/>
    </row>
    <row r="284" spans="1:6" ht="114.75">
      <c r="A284" s="374">
        <v>22</v>
      </c>
      <c r="B284" s="388" t="s">
        <v>570</v>
      </c>
      <c r="C284" s="157"/>
      <c r="D284" s="158"/>
      <c r="E284" s="164"/>
    </row>
    <row r="285" spans="1:6">
      <c r="A285" s="159"/>
      <c r="B285" s="389" t="s">
        <v>121</v>
      </c>
      <c r="C285" s="382">
        <v>3</v>
      </c>
      <c r="D285" s="158"/>
      <c r="E285" s="164">
        <f t="shared" ref="E283:E288" si="8">C285*D285</f>
        <v>0</v>
      </c>
    </row>
    <row r="286" spans="1:6">
      <c r="A286" s="142"/>
      <c r="B286" s="176"/>
      <c r="C286" s="167"/>
      <c r="E286" s="164"/>
    </row>
    <row r="287" spans="1:6" ht="114.75">
      <c r="A287" s="374">
        <v>23</v>
      </c>
      <c r="B287" s="388" t="s">
        <v>571</v>
      </c>
      <c r="C287" s="157"/>
      <c r="D287" s="158"/>
      <c r="E287" s="164"/>
    </row>
    <row r="288" spans="1:6">
      <c r="A288" s="159"/>
      <c r="B288" s="389" t="s">
        <v>121</v>
      </c>
      <c r="C288" s="382">
        <v>2</v>
      </c>
      <c r="D288" s="158"/>
      <c r="E288" s="164">
        <f t="shared" si="8"/>
        <v>0</v>
      </c>
    </row>
    <row r="289" spans="1:5">
      <c r="A289" s="148"/>
      <c r="B289" s="187"/>
      <c r="C289" s="167"/>
      <c r="D289" s="164"/>
      <c r="E289" s="178"/>
    </row>
    <row r="290" spans="1:5" ht="178.5">
      <c r="A290" s="374">
        <v>24</v>
      </c>
      <c r="B290" s="381" t="s">
        <v>503</v>
      </c>
      <c r="C290" s="396"/>
      <c r="D290" s="397"/>
      <c r="E290" s="398"/>
    </row>
    <row r="291" spans="1:5">
      <c r="A291" s="399"/>
      <c r="B291" s="400" t="s">
        <v>122</v>
      </c>
      <c r="C291" s="382">
        <v>63</v>
      </c>
      <c r="D291" s="379"/>
      <c r="E291" s="387">
        <f>C291*D291</f>
        <v>0</v>
      </c>
    </row>
    <row r="292" spans="1:5">
      <c r="A292" s="399"/>
      <c r="B292" s="400"/>
      <c r="C292" s="382"/>
      <c r="D292" s="379"/>
      <c r="E292" s="387"/>
    </row>
    <row r="293" spans="1:5" ht="165.75">
      <c r="A293" s="374">
        <v>25</v>
      </c>
      <c r="B293" s="381" t="s">
        <v>504</v>
      </c>
      <c r="C293" s="396"/>
      <c r="D293" s="397"/>
      <c r="E293" s="398"/>
    </row>
    <row r="294" spans="1:5">
      <c r="A294" s="399"/>
      <c r="B294" s="400" t="s">
        <v>122</v>
      </c>
      <c r="C294" s="382">
        <v>1.2</v>
      </c>
      <c r="D294" s="379"/>
      <c r="E294" s="387">
        <f>C294*D294</f>
        <v>0</v>
      </c>
    </row>
    <row r="295" spans="1:5">
      <c r="A295" s="148"/>
      <c r="B295" s="187"/>
      <c r="C295" s="167"/>
      <c r="D295" s="164"/>
      <c r="E295" s="178"/>
    </row>
    <row r="296" spans="1:5" ht="89.25">
      <c r="A296" s="177">
        <v>26</v>
      </c>
      <c r="B296" s="389" t="s">
        <v>505</v>
      </c>
      <c r="C296" s="167"/>
      <c r="D296" s="164"/>
      <c r="E296" s="164"/>
    </row>
    <row r="297" spans="1:5">
      <c r="A297" s="148"/>
      <c r="B297" s="176" t="s">
        <v>121</v>
      </c>
      <c r="C297" s="167">
        <v>2</v>
      </c>
      <c r="D297" s="164"/>
      <c r="E297" s="164">
        <f>C297*D297</f>
        <v>0</v>
      </c>
    </row>
    <row r="298" spans="1:5">
      <c r="A298" s="148"/>
      <c r="B298" s="187"/>
      <c r="C298" s="167"/>
      <c r="D298" s="164"/>
      <c r="E298" s="178"/>
    </row>
    <row r="299" spans="1:5" ht="63.75">
      <c r="A299" s="177">
        <v>27</v>
      </c>
      <c r="B299" s="389" t="s">
        <v>506</v>
      </c>
      <c r="C299" s="167"/>
      <c r="D299" s="164"/>
      <c r="E299" s="164"/>
    </row>
    <row r="300" spans="1:5">
      <c r="A300" s="192"/>
      <c r="B300" s="179" t="s">
        <v>121</v>
      </c>
      <c r="C300" s="173">
        <v>1</v>
      </c>
      <c r="D300" s="393"/>
      <c r="E300" s="144">
        <f>C300*D300</f>
        <v>0</v>
      </c>
    </row>
    <row r="301" spans="1:5">
      <c r="B301" s="190" t="s">
        <v>119</v>
      </c>
      <c r="C301" s="175"/>
      <c r="E301" s="195">
        <f>SUM(E219:E300)</f>
        <v>0</v>
      </c>
    </row>
    <row r="302" spans="1:5">
      <c r="B302" s="190"/>
      <c r="C302" s="175"/>
      <c r="E302" s="195"/>
    </row>
    <row r="303" spans="1:5">
      <c r="B303" s="190"/>
      <c r="C303" s="175"/>
      <c r="E303" s="195"/>
    </row>
    <row r="319" spans="1:3">
      <c r="A319" s="142"/>
      <c r="C319" s="142"/>
    </row>
    <row r="320" spans="1:3">
      <c r="A320" s="142"/>
      <c r="C320" s="142"/>
    </row>
    <row r="321" spans="1:5">
      <c r="A321" s="142"/>
      <c r="C321" s="142"/>
    </row>
    <row r="322" spans="1:5">
      <c r="A322" s="142"/>
      <c r="C322" s="142"/>
    </row>
    <row r="323" spans="1:5">
      <c r="A323" s="142"/>
      <c r="C323" s="142"/>
    </row>
    <row r="324" spans="1:5">
      <c r="A324" s="148"/>
      <c r="B324" s="190"/>
      <c r="C324" s="148"/>
      <c r="D324" s="164"/>
      <c r="E324" s="178"/>
    </row>
    <row r="325" spans="1:5">
      <c r="A325" s="142"/>
      <c r="C325" s="142"/>
    </row>
    <row r="326" spans="1:5">
      <c r="A326" s="142"/>
      <c r="C326" s="142"/>
    </row>
    <row r="327" spans="1:5">
      <c r="A327" s="148"/>
      <c r="B327" s="190"/>
      <c r="C327" s="148"/>
      <c r="D327" s="164"/>
      <c r="E327" s="178"/>
    </row>
    <row r="328" spans="1:5">
      <c r="A328" s="148"/>
      <c r="B328" s="190"/>
      <c r="C328" s="148"/>
      <c r="D328" s="164"/>
      <c r="E328" s="178"/>
    </row>
    <row r="329" spans="1:5">
      <c r="A329" s="142"/>
      <c r="C329" s="142"/>
    </row>
    <row r="330" spans="1:5">
      <c r="A330" s="142"/>
      <c r="C330" s="142"/>
    </row>
    <row r="331" spans="1:5">
      <c r="A331" s="142"/>
      <c r="C331" s="142"/>
    </row>
    <row r="332" spans="1:5">
      <c r="A332" s="142"/>
      <c r="C332" s="142"/>
    </row>
    <row r="333" spans="1:5">
      <c r="A333" s="142"/>
      <c r="C333" s="142"/>
    </row>
    <row r="334" spans="1:5">
      <c r="A334" s="142"/>
      <c r="C334" s="142"/>
    </row>
    <row r="335" spans="1:5">
      <c r="A335" s="142"/>
      <c r="C335" s="142"/>
    </row>
    <row r="359" ht="18" customHeight="1"/>
    <row r="360" ht="29.25" customHeight="1"/>
    <row r="361" ht="15" customHeight="1"/>
    <row r="362" ht="15" customHeight="1"/>
    <row r="363" ht="42.75" customHeight="1"/>
    <row r="364" ht="15" customHeight="1"/>
    <row r="365" ht="15" customHeight="1"/>
    <row r="366" ht="45.75" customHeight="1"/>
    <row r="367" ht="15" customHeight="1"/>
    <row r="368" ht="14.25" customHeight="1"/>
    <row r="369" ht="14.25" customHeight="1"/>
    <row r="370" ht="15" customHeight="1"/>
    <row r="371" ht="15" customHeight="1"/>
    <row r="372" ht="15" customHeight="1"/>
    <row r="373" ht="15" customHeight="1"/>
    <row r="376" ht="15" customHeight="1"/>
    <row r="379" ht="57.75" customHeight="1"/>
    <row r="382" ht="58.5" customHeight="1"/>
    <row r="384" ht="15" customHeight="1"/>
    <row r="385" ht="15" customHeight="1"/>
    <row r="388" ht="73.5" customHeight="1"/>
    <row r="389" ht="15" customHeight="1"/>
    <row r="394" ht="15" customHeight="1"/>
    <row r="397" ht="45" customHeight="1"/>
    <row r="398" ht="15" customHeight="1"/>
    <row r="399" ht="15" customHeight="1"/>
    <row r="400" ht="45" customHeight="1"/>
    <row r="401" spans="1:6" ht="15" customHeight="1"/>
    <row r="402" spans="1:6" ht="15" customHeight="1">
      <c r="F402" s="148"/>
    </row>
    <row r="403" spans="1:6" ht="30" customHeight="1"/>
    <row r="404" spans="1:6" ht="15" customHeight="1"/>
    <row r="405" spans="1:6" ht="15" customHeight="1"/>
    <row r="406" spans="1:6" ht="30.75" customHeight="1"/>
    <row r="413" spans="1:6" ht="15" customHeight="1"/>
    <row r="414" spans="1:6" s="148" customFormat="1" ht="15" customHeight="1">
      <c r="A414" s="140"/>
      <c r="B414" s="350"/>
      <c r="C414" s="150"/>
      <c r="D414" s="141"/>
      <c r="E414" s="193"/>
      <c r="F414" s="142"/>
    </row>
    <row r="416" spans="1:6" ht="15" customHeight="1"/>
    <row r="422" ht="15" customHeight="1"/>
    <row r="446" ht="57" customHeight="1"/>
    <row r="448" ht="15" customHeight="1"/>
    <row r="451" spans="6:6" ht="15" customHeight="1"/>
    <row r="455" spans="6:6" ht="57.75" customHeight="1"/>
    <row r="456" spans="6:6" ht="14.25" customHeight="1"/>
    <row r="457" spans="6:6" ht="14.25" customHeight="1"/>
    <row r="458" spans="6:6" ht="46.5" customHeight="1"/>
    <row r="459" spans="6:6" ht="14.25" customHeight="1"/>
    <row r="460" spans="6:6" ht="14.25" customHeight="1">
      <c r="F460" s="148"/>
    </row>
    <row r="461" spans="6:6" ht="29.25" customHeight="1">
      <c r="F461" s="148"/>
    </row>
    <row r="462" spans="6:6" ht="15" customHeight="1"/>
    <row r="463" spans="6:6">
      <c r="F463" s="148"/>
    </row>
    <row r="464" spans="6:6">
      <c r="F464" s="148"/>
    </row>
    <row r="465" spans="1:6">
      <c r="F465" s="148"/>
    </row>
    <row r="466" spans="1:6">
      <c r="F466" s="148"/>
    </row>
    <row r="467" spans="1:6">
      <c r="F467" s="148"/>
    </row>
    <row r="470" spans="1:6" ht="17.25" customHeight="1"/>
    <row r="472" spans="1:6" s="148" customFormat="1">
      <c r="A472" s="140"/>
      <c r="B472" s="350"/>
      <c r="C472" s="150"/>
      <c r="D472" s="141"/>
      <c r="E472" s="193"/>
      <c r="F472" s="142"/>
    </row>
    <row r="473" spans="1:6" s="148" customFormat="1">
      <c r="A473" s="140"/>
      <c r="B473" s="350"/>
      <c r="C473" s="150"/>
      <c r="D473" s="141"/>
      <c r="E473" s="193"/>
      <c r="F473" s="142"/>
    </row>
    <row r="475" spans="1:6" s="148" customFormat="1">
      <c r="A475" s="140"/>
      <c r="B475" s="350"/>
      <c r="C475" s="150"/>
      <c r="D475" s="141"/>
      <c r="E475" s="193"/>
      <c r="F475" s="142"/>
    </row>
    <row r="476" spans="1:6" s="148" customFormat="1">
      <c r="A476" s="140"/>
      <c r="B476" s="350"/>
      <c r="C476" s="150"/>
      <c r="D476" s="141"/>
      <c r="E476" s="193"/>
      <c r="F476" s="142"/>
    </row>
    <row r="477" spans="1:6" s="148" customFormat="1">
      <c r="A477" s="140"/>
      <c r="B477" s="350"/>
      <c r="C477" s="150"/>
      <c r="D477" s="141"/>
      <c r="E477" s="193"/>
      <c r="F477" s="142"/>
    </row>
    <row r="478" spans="1:6" s="148" customFormat="1">
      <c r="A478" s="140"/>
      <c r="B478" s="350"/>
      <c r="C478" s="150"/>
      <c r="D478" s="141"/>
      <c r="E478" s="193"/>
      <c r="F478" s="142"/>
    </row>
    <row r="479" spans="1:6" s="148" customFormat="1">
      <c r="A479" s="140"/>
      <c r="B479" s="350"/>
      <c r="C479" s="150"/>
      <c r="D479" s="141"/>
      <c r="E479" s="193"/>
      <c r="F479" s="142"/>
    </row>
    <row r="481" ht="15" customHeight="1"/>
    <row r="485" ht="15" customHeight="1"/>
    <row r="486" ht="15.75" customHeight="1"/>
    <row r="487" ht="15.75" customHeight="1"/>
    <row r="488" ht="15.75" customHeight="1"/>
    <row r="489" ht="15.75" customHeight="1"/>
    <row r="490" ht="14.2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30.75" customHeight="1"/>
    <row r="506" ht="15.75" customHeight="1"/>
    <row r="507" ht="15.75" customHeight="1"/>
    <row r="508" ht="15.75" customHeight="1"/>
    <row r="540" spans="6:6">
      <c r="F540" s="148"/>
    </row>
    <row r="552" spans="1:6" s="148" customFormat="1">
      <c r="A552" s="140"/>
      <c r="B552" s="350"/>
      <c r="C552" s="150"/>
      <c r="D552" s="141"/>
      <c r="E552" s="193"/>
      <c r="F552" s="142"/>
    </row>
    <row r="557" spans="1:6">
      <c r="F557" s="148"/>
    </row>
    <row r="569" spans="1:6" s="148" customFormat="1">
      <c r="A569" s="140"/>
      <c r="B569" s="350"/>
      <c r="C569" s="150"/>
      <c r="D569" s="141"/>
      <c r="E569" s="193"/>
      <c r="F569" s="142"/>
    </row>
    <row r="579" spans="1:6">
      <c r="F579" s="148"/>
    </row>
    <row r="582" spans="1:6">
      <c r="F582" s="148"/>
    </row>
    <row r="583" spans="1:6">
      <c r="F583" s="148"/>
    </row>
    <row r="590" spans="1:6" ht="43.9" customHeight="1"/>
    <row r="591" spans="1:6" s="148" customFormat="1">
      <c r="A591" s="140"/>
      <c r="B591" s="350"/>
      <c r="C591" s="150"/>
      <c r="D591" s="141"/>
      <c r="E591" s="193"/>
      <c r="F591" s="142"/>
    </row>
    <row r="593" spans="1:6" ht="16.149999999999999" customHeight="1"/>
    <row r="594" spans="1:6" s="148" customFormat="1">
      <c r="A594" s="140"/>
      <c r="B594" s="350"/>
      <c r="C594" s="150"/>
      <c r="D594" s="141"/>
      <c r="E594" s="193"/>
      <c r="F594" s="142"/>
    </row>
    <row r="595" spans="1:6" s="148" customFormat="1">
      <c r="A595" s="140"/>
      <c r="B595" s="350"/>
      <c r="C595" s="150"/>
      <c r="D595" s="141"/>
      <c r="E595" s="193"/>
      <c r="F595" s="142"/>
    </row>
  </sheetData>
  <mergeCells count="1">
    <mergeCell ref="B3:D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38"/>
  <sheetViews>
    <sheetView zoomScaleNormal="100" workbookViewId="0">
      <selection activeCell="F38" sqref="F38"/>
    </sheetView>
  </sheetViews>
  <sheetFormatPr defaultColWidth="12.5703125" defaultRowHeight="12"/>
  <cols>
    <col min="1" max="1" width="5" style="37" customWidth="1"/>
    <col min="2" max="2" width="4.140625" style="38" customWidth="1"/>
    <col min="3" max="3" width="40.7109375" style="37" customWidth="1"/>
    <col min="4" max="4" width="8" style="134" customWidth="1"/>
    <col min="5" max="5" width="8.28515625" style="40" customWidth="1"/>
    <col min="6" max="6" width="12.85546875" style="37" customWidth="1"/>
    <col min="7" max="7" width="14.85546875" style="41" customWidth="1"/>
    <col min="8" max="16384" width="12.5703125" style="37"/>
  </cols>
  <sheetData>
    <row r="1" spans="1:256">
      <c r="D1" s="39"/>
    </row>
    <row r="2" spans="1:256" s="50" customFormat="1" ht="12.75">
      <c r="A2" s="43" t="s">
        <v>572</v>
      </c>
      <c r="B2" s="43"/>
      <c r="C2" s="44"/>
      <c r="D2" s="45"/>
      <c r="E2" s="46"/>
      <c r="F2" s="47"/>
      <c r="G2" s="48"/>
      <c r="H2" s="49"/>
      <c r="I2" s="49"/>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s="50" customFormat="1" ht="12.75">
      <c r="A3" s="43"/>
      <c r="B3" s="43"/>
      <c r="C3" s="44"/>
      <c r="D3" s="45"/>
      <c r="E3" s="46"/>
      <c r="F3" s="47"/>
      <c r="G3" s="48"/>
      <c r="H3" s="49"/>
      <c r="I3" s="49"/>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50" customFormat="1" ht="12.75">
      <c r="A4" s="43" t="s">
        <v>565</v>
      </c>
      <c r="B4" s="43"/>
      <c r="C4" s="44"/>
      <c r="D4" s="45"/>
      <c r="E4" s="46"/>
      <c r="F4" s="47"/>
      <c r="G4" s="48"/>
      <c r="H4" s="49"/>
      <c r="I4" s="49"/>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50" customFormat="1" ht="12.75">
      <c r="A5" s="42"/>
      <c r="B5" s="51"/>
      <c r="C5" s="44"/>
      <c r="D5" s="45"/>
      <c r="E5" s="46"/>
      <c r="F5" s="47"/>
      <c r="G5" s="48"/>
      <c r="H5" s="49"/>
      <c r="I5" s="49"/>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60" customFormat="1" ht="12.75" thickBot="1">
      <c r="A6" s="52"/>
      <c r="B6" s="53"/>
      <c r="C6" s="54"/>
      <c r="D6" s="55"/>
      <c r="E6" s="56"/>
      <c r="F6" s="57"/>
      <c r="G6" s="58"/>
      <c r="H6" s="59"/>
    </row>
    <row r="7" spans="1:256" s="64" customFormat="1" ht="25.5" customHeight="1" thickBot="1">
      <c r="A7" s="61" t="s">
        <v>134</v>
      </c>
      <c r="B7" s="62" t="s">
        <v>135</v>
      </c>
      <c r="C7" s="486" t="s">
        <v>136</v>
      </c>
      <c r="D7" s="486"/>
      <c r="E7" s="486"/>
      <c r="F7" s="487"/>
      <c r="G7" s="63" t="s">
        <v>137</v>
      </c>
    </row>
    <row r="8" spans="1:256" s="64" customFormat="1" ht="15" customHeight="1" thickBot="1">
      <c r="A8" s="65"/>
      <c r="B8" s="66"/>
      <c r="C8" s="67"/>
      <c r="D8" s="67"/>
      <c r="E8" s="67"/>
      <c r="F8" s="67"/>
      <c r="G8" s="68"/>
    </row>
    <row r="9" spans="1:256" ht="16.5" customHeight="1">
      <c r="A9" s="488" t="s">
        <v>138</v>
      </c>
      <c r="B9" s="489"/>
      <c r="C9" s="490" t="s">
        <v>139</v>
      </c>
      <c r="D9" s="490"/>
      <c r="E9" s="490"/>
      <c r="F9" s="490"/>
      <c r="G9" s="69">
        <f>G24</f>
        <v>0</v>
      </c>
      <c r="H9" s="48"/>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row>
    <row r="10" spans="1:256" ht="15.75" customHeight="1">
      <c r="A10" s="491" t="s">
        <v>140</v>
      </c>
      <c r="B10" s="492"/>
      <c r="C10" s="493" t="s">
        <v>141</v>
      </c>
      <c r="D10" s="493"/>
      <c r="E10" s="493"/>
      <c r="F10" s="493"/>
      <c r="G10" s="71">
        <f>G32</f>
        <v>0</v>
      </c>
      <c r="H10" s="48"/>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row>
    <row r="11" spans="1:256" ht="15.75" customHeight="1" thickBot="1">
      <c r="A11" s="491" t="s">
        <v>142</v>
      </c>
      <c r="B11" s="492"/>
      <c r="C11" s="493" t="s">
        <v>143</v>
      </c>
      <c r="D11" s="493"/>
      <c r="E11" s="493"/>
      <c r="F11" s="493"/>
      <c r="G11" s="71">
        <f>G39</f>
        <v>0</v>
      </c>
      <c r="H11" s="48"/>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row>
    <row r="12" spans="1:256" ht="16.5" customHeight="1" thickBot="1">
      <c r="A12" s="72"/>
      <c r="B12" s="73"/>
      <c r="C12" s="433" t="s">
        <v>566</v>
      </c>
      <c r="D12" s="74"/>
      <c r="E12" s="75">
        <v>0.2</v>
      </c>
      <c r="F12" s="76"/>
      <c r="G12" s="77">
        <f>SUM(G9:G11)</f>
        <v>0</v>
      </c>
    </row>
    <row r="13" spans="1:256" s="60" customFormat="1">
      <c r="A13" s="52"/>
      <c r="B13" s="78"/>
      <c r="D13" s="79"/>
      <c r="G13" s="80"/>
    </row>
    <row r="14" spans="1:256" s="39" customFormat="1">
      <c r="A14" s="81"/>
      <c r="B14" s="82"/>
      <c r="C14" s="83"/>
      <c r="D14" s="84"/>
      <c r="E14" s="85"/>
      <c r="F14" s="86"/>
      <c r="G14" s="86"/>
    </row>
    <row r="15" spans="1:256" s="39" customFormat="1" ht="12.75" thickBot="1">
      <c r="A15" s="87"/>
      <c r="B15" s="87"/>
      <c r="C15" s="88"/>
      <c r="D15" s="88"/>
      <c r="E15" s="88"/>
      <c r="F15" s="88"/>
      <c r="G15" s="88"/>
    </row>
    <row r="16" spans="1:256" s="64" customFormat="1" ht="17.25" customHeight="1" thickTop="1" thickBot="1">
      <c r="A16" s="89"/>
      <c r="B16" s="90"/>
      <c r="C16" s="484" t="s">
        <v>566</v>
      </c>
      <c r="D16" s="484"/>
      <c r="E16" s="484"/>
      <c r="F16" s="484"/>
      <c r="G16" s="485"/>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row>
    <row r="17" spans="1:33" s="64" customFormat="1" ht="25.5" customHeight="1" thickTop="1" thickBot="1">
      <c r="A17" s="92" t="s">
        <v>134</v>
      </c>
      <c r="B17" s="93" t="s">
        <v>135</v>
      </c>
      <c r="C17" s="94" t="s">
        <v>136</v>
      </c>
      <c r="D17" s="95" t="s">
        <v>144</v>
      </c>
      <c r="E17" s="94" t="s">
        <v>145</v>
      </c>
      <c r="F17" s="96" t="s">
        <v>146</v>
      </c>
      <c r="G17" s="97" t="s">
        <v>137</v>
      </c>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row>
    <row r="18" spans="1:33" s="39" customFormat="1" ht="12.75" thickBot="1">
      <c r="A18" s="98"/>
      <c r="B18" s="99"/>
      <c r="C18" s="100"/>
      <c r="D18" s="101"/>
      <c r="E18" s="102"/>
      <c r="F18" s="103"/>
      <c r="G18" s="104"/>
    </row>
    <row r="19" spans="1:33" s="39" customFormat="1" ht="24.75" thickBot="1">
      <c r="A19" s="403" t="s">
        <v>138</v>
      </c>
      <c r="B19" s="404"/>
      <c r="C19" s="107" t="s">
        <v>147</v>
      </c>
      <c r="D19" s="108"/>
      <c r="E19" s="109"/>
      <c r="F19" s="110"/>
      <c r="G19" s="111"/>
    </row>
    <row r="20" spans="1:33" s="39" customFormat="1" ht="37.5">
      <c r="A20" s="405" t="s">
        <v>138</v>
      </c>
      <c r="B20" s="406" t="s">
        <v>148</v>
      </c>
      <c r="C20" s="112" t="s">
        <v>149</v>
      </c>
      <c r="D20" s="113" t="s">
        <v>150</v>
      </c>
      <c r="E20" s="113" t="s">
        <v>122</v>
      </c>
      <c r="F20" s="114"/>
      <c r="G20" s="115">
        <f>F20*D20</f>
        <v>0</v>
      </c>
    </row>
    <row r="21" spans="1:33" s="39" customFormat="1">
      <c r="A21" s="407" t="s">
        <v>138</v>
      </c>
      <c r="B21" s="408" t="s">
        <v>151</v>
      </c>
      <c r="C21" s="116" t="s">
        <v>533</v>
      </c>
      <c r="D21" s="117" t="s">
        <v>152</v>
      </c>
      <c r="E21" s="117" t="s">
        <v>122</v>
      </c>
      <c r="F21" s="118"/>
      <c r="G21" s="119">
        <f>F21*D21</f>
        <v>0</v>
      </c>
    </row>
    <row r="22" spans="1:33" s="39" customFormat="1" ht="24">
      <c r="A22" s="407" t="s">
        <v>138</v>
      </c>
      <c r="B22" s="408" t="s">
        <v>153</v>
      </c>
      <c r="C22" s="116" t="s">
        <v>404</v>
      </c>
      <c r="D22" s="117" t="s">
        <v>148</v>
      </c>
      <c r="E22" s="117" t="s">
        <v>401</v>
      </c>
      <c r="F22" s="401"/>
      <c r="G22" s="119">
        <f>F22*D22</f>
        <v>0</v>
      </c>
    </row>
    <row r="23" spans="1:33" s="39" customFormat="1" ht="12.75" thickBot="1">
      <c r="A23" s="407" t="s">
        <v>138</v>
      </c>
      <c r="B23" s="408" t="s">
        <v>155</v>
      </c>
      <c r="C23" s="116" t="s">
        <v>534</v>
      </c>
      <c r="D23" s="117" t="s">
        <v>148</v>
      </c>
      <c r="E23" s="117" t="s">
        <v>154</v>
      </c>
      <c r="F23" s="402"/>
      <c r="G23" s="120">
        <f>F23*D23</f>
        <v>0</v>
      </c>
    </row>
    <row r="24" spans="1:33" s="39" customFormat="1" ht="12.75" thickBot="1">
      <c r="A24" s="121"/>
      <c r="B24" s="122"/>
      <c r="C24" s="123" t="s">
        <v>119</v>
      </c>
      <c r="D24" s="124"/>
      <c r="E24" s="125"/>
      <c r="F24" s="126"/>
      <c r="G24" s="127">
        <f>SUM(G20:G23)</f>
        <v>0</v>
      </c>
    </row>
    <row r="25" spans="1:33" s="39" customFormat="1" ht="12.75" thickBot="1">
      <c r="A25" s="98"/>
      <c r="B25" s="99"/>
      <c r="C25" s="100"/>
      <c r="D25" s="101"/>
      <c r="E25" s="102"/>
      <c r="F25" s="103"/>
      <c r="G25" s="104"/>
    </row>
    <row r="26" spans="1:33" s="39" customFormat="1" ht="24.75" thickBot="1">
      <c r="A26" s="105" t="s">
        <v>140</v>
      </c>
      <c r="B26" s="106"/>
      <c r="C26" s="107" t="s">
        <v>141</v>
      </c>
      <c r="D26" s="108"/>
      <c r="E26" s="109"/>
      <c r="F26" s="110"/>
      <c r="G26" s="111"/>
    </row>
    <row r="27" spans="1:33" s="39" customFormat="1" ht="120">
      <c r="A27" s="413" t="s">
        <v>140</v>
      </c>
      <c r="B27" s="414" t="s">
        <v>148</v>
      </c>
      <c r="C27" s="240" t="s">
        <v>535</v>
      </c>
      <c r="D27" s="415" t="s">
        <v>152</v>
      </c>
      <c r="E27" s="416" t="s">
        <v>122</v>
      </c>
      <c r="F27" s="417"/>
      <c r="G27" s="418">
        <f>F27*D27</f>
        <v>0</v>
      </c>
    </row>
    <row r="28" spans="1:33" s="39" customFormat="1" ht="48">
      <c r="A28" s="419" t="s">
        <v>140</v>
      </c>
      <c r="B28" s="420" t="s">
        <v>151</v>
      </c>
      <c r="C28" s="247" t="s">
        <v>536</v>
      </c>
      <c r="D28" s="421" t="s">
        <v>151</v>
      </c>
      <c r="E28" s="421" t="s">
        <v>154</v>
      </c>
      <c r="F28" s="422"/>
      <c r="G28" s="423">
        <f>F28*D28</f>
        <v>0</v>
      </c>
    </row>
    <row r="29" spans="1:33" s="39" customFormat="1" ht="36">
      <c r="A29" s="424" t="s">
        <v>140</v>
      </c>
      <c r="B29" s="425" t="s">
        <v>153</v>
      </c>
      <c r="C29" s="247" t="s">
        <v>537</v>
      </c>
      <c r="D29" s="421" t="s">
        <v>152</v>
      </c>
      <c r="E29" s="421" t="s">
        <v>122</v>
      </c>
      <c r="F29" s="422"/>
      <c r="G29" s="423">
        <f>F29*D29</f>
        <v>0</v>
      </c>
    </row>
    <row r="30" spans="1:33" s="39" customFormat="1" ht="48">
      <c r="A30" s="426" t="s">
        <v>140</v>
      </c>
      <c r="B30" s="425" t="s">
        <v>155</v>
      </c>
      <c r="C30" s="247" t="s">
        <v>538</v>
      </c>
      <c r="D30" s="421" t="s">
        <v>148</v>
      </c>
      <c r="E30" s="421" t="s">
        <v>154</v>
      </c>
      <c r="F30" s="422"/>
      <c r="G30" s="423">
        <f>F30*D30</f>
        <v>0</v>
      </c>
    </row>
    <row r="31" spans="1:33" s="39" customFormat="1" ht="36.75" thickBot="1">
      <c r="A31" s="427" t="s">
        <v>140</v>
      </c>
      <c r="B31" s="428" t="s">
        <v>7</v>
      </c>
      <c r="C31" s="128" t="s">
        <v>539</v>
      </c>
      <c r="D31" s="429" t="s">
        <v>152</v>
      </c>
      <c r="E31" s="429" t="s">
        <v>122</v>
      </c>
      <c r="F31" s="430"/>
      <c r="G31" s="431">
        <f>F31*D31</f>
        <v>0</v>
      </c>
    </row>
    <row r="32" spans="1:33" s="39" customFormat="1" ht="12.75" thickBot="1">
      <c r="A32" s="121"/>
      <c r="B32" s="122"/>
      <c r="C32" s="123" t="s">
        <v>119</v>
      </c>
      <c r="D32" s="124"/>
      <c r="E32" s="125"/>
      <c r="F32" s="126"/>
      <c r="G32" s="127">
        <f>SUM(G27:G31)</f>
        <v>0</v>
      </c>
    </row>
    <row r="33" spans="1:7" s="39" customFormat="1" ht="12.75" thickBot="1">
      <c r="A33" s="98"/>
      <c r="B33" s="99"/>
      <c r="C33" s="100"/>
      <c r="D33" s="101"/>
      <c r="E33" s="102"/>
      <c r="F33" s="103"/>
      <c r="G33" s="104"/>
    </row>
    <row r="34" spans="1:7" s="39" customFormat="1" ht="24.75" thickBot="1">
      <c r="A34" s="105" t="s">
        <v>142</v>
      </c>
      <c r="B34" s="106"/>
      <c r="C34" s="107" t="s">
        <v>156</v>
      </c>
      <c r="D34" s="108"/>
      <c r="E34" s="109"/>
      <c r="F34" s="110"/>
      <c r="G34" s="111"/>
    </row>
    <row r="35" spans="1:7" s="39" customFormat="1" ht="48">
      <c r="A35" s="409" t="s">
        <v>142</v>
      </c>
      <c r="B35" s="410" t="s">
        <v>148</v>
      </c>
      <c r="C35" s="112" t="s">
        <v>402</v>
      </c>
      <c r="D35" s="415" t="s">
        <v>148</v>
      </c>
      <c r="E35" s="416" t="s">
        <v>154</v>
      </c>
      <c r="F35" s="417"/>
      <c r="G35" s="129">
        <f>F35*D35</f>
        <v>0</v>
      </c>
    </row>
    <row r="36" spans="1:7" s="39" customFormat="1" ht="36">
      <c r="A36" s="411" t="s">
        <v>142</v>
      </c>
      <c r="B36" s="412" t="s">
        <v>151</v>
      </c>
      <c r="C36" s="116" t="s">
        <v>403</v>
      </c>
      <c r="D36" s="421" t="s">
        <v>148</v>
      </c>
      <c r="E36" s="421" t="s">
        <v>154</v>
      </c>
      <c r="F36" s="422"/>
      <c r="G36" s="119">
        <f>F36*D36</f>
        <v>0</v>
      </c>
    </row>
    <row r="37" spans="1:7" s="39" customFormat="1" ht="24">
      <c r="A37" s="407" t="s">
        <v>142</v>
      </c>
      <c r="B37" s="408" t="s">
        <v>153</v>
      </c>
      <c r="C37" s="116" t="s">
        <v>404</v>
      </c>
      <c r="D37" s="432" t="s">
        <v>148</v>
      </c>
      <c r="E37" s="432" t="s">
        <v>401</v>
      </c>
      <c r="F37" s="401"/>
      <c r="G37" s="119">
        <f>F37*D37</f>
        <v>0</v>
      </c>
    </row>
    <row r="38" spans="1:7" s="39" customFormat="1" ht="12.75" thickBot="1">
      <c r="A38" s="407" t="s">
        <v>142</v>
      </c>
      <c r="B38" s="408" t="s">
        <v>155</v>
      </c>
      <c r="C38" s="116" t="s">
        <v>534</v>
      </c>
      <c r="D38" s="432" t="s">
        <v>151</v>
      </c>
      <c r="E38" s="432" t="s">
        <v>133</v>
      </c>
      <c r="F38" s="402"/>
      <c r="G38" s="130">
        <f>F38*D38</f>
        <v>0</v>
      </c>
    </row>
    <row r="39" spans="1:7" s="39" customFormat="1" ht="12.75" thickBot="1">
      <c r="A39" s="121"/>
      <c r="B39" s="122"/>
      <c r="C39" s="123" t="s">
        <v>119</v>
      </c>
      <c r="D39" s="124"/>
      <c r="E39" s="125"/>
      <c r="F39" s="126"/>
      <c r="G39" s="127">
        <f>SUM(G35:G38)</f>
        <v>0</v>
      </c>
    </row>
    <row r="40" spans="1:7" s="39" customFormat="1">
      <c r="A40" s="98"/>
      <c r="B40" s="99"/>
      <c r="C40" s="100"/>
      <c r="D40" s="101"/>
      <c r="E40" s="102"/>
      <c r="F40" s="103"/>
      <c r="G40" s="104"/>
    </row>
    <row r="41" spans="1:7" s="39" customFormat="1">
      <c r="A41" s="87"/>
      <c r="B41" s="87"/>
      <c r="C41" s="87"/>
      <c r="D41" s="131"/>
      <c r="E41" s="87"/>
      <c r="F41" s="87"/>
      <c r="G41" s="87"/>
    </row>
    <row r="42" spans="1:7" s="39" customFormat="1">
      <c r="A42" s="87"/>
      <c r="B42" s="87"/>
      <c r="C42" s="87"/>
      <c r="D42" s="131"/>
      <c r="E42" s="87"/>
      <c r="F42" s="87"/>
      <c r="G42" s="87"/>
    </row>
    <row r="43" spans="1:7" s="39" customFormat="1">
      <c r="A43" s="87"/>
      <c r="B43" s="87"/>
      <c r="C43" s="87"/>
      <c r="D43" s="131"/>
      <c r="E43" s="87"/>
      <c r="F43" s="87"/>
      <c r="G43" s="87"/>
    </row>
    <row r="44" spans="1:7" s="39" customFormat="1">
      <c r="A44" s="87"/>
      <c r="B44" s="87"/>
      <c r="C44" s="87"/>
      <c r="D44" s="131"/>
      <c r="E44" s="87"/>
      <c r="F44" s="87"/>
      <c r="G44" s="87"/>
    </row>
    <row r="45" spans="1:7" s="39" customFormat="1">
      <c r="A45" s="87"/>
      <c r="B45" s="87"/>
      <c r="C45" s="87"/>
      <c r="D45" s="131"/>
      <c r="E45" s="87"/>
      <c r="F45" s="87"/>
      <c r="G45" s="87"/>
    </row>
    <row r="46" spans="1:7" s="39" customFormat="1">
      <c r="B46" s="132"/>
      <c r="D46" s="131"/>
      <c r="E46" s="79"/>
      <c r="G46" s="133"/>
    </row>
    <row r="47" spans="1:7" s="39" customFormat="1">
      <c r="B47" s="132"/>
      <c r="D47" s="131"/>
      <c r="E47" s="79"/>
      <c r="G47" s="133"/>
    </row>
    <row r="48" spans="1:7" s="39" customFormat="1">
      <c r="B48" s="132"/>
      <c r="D48" s="131"/>
      <c r="E48" s="79"/>
      <c r="G48" s="133"/>
    </row>
    <row r="49" spans="2:7" s="39" customFormat="1">
      <c r="B49" s="132"/>
      <c r="D49" s="131"/>
      <c r="E49" s="79"/>
      <c r="G49" s="133"/>
    </row>
    <row r="50" spans="2:7" s="39" customFormat="1">
      <c r="B50" s="132"/>
      <c r="D50" s="131"/>
      <c r="E50" s="79"/>
      <c r="G50" s="133"/>
    </row>
    <row r="51" spans="2:7" s="39" customFormat="1">
      <c r="B51" s="132"/>
      <c r="D51" s="131"/>
      <c r="E51" s="79"/>
      <c r="G51" s="133"/>
    </row>
    <row r="52" spans="2:7" s="39" customFormat="1">
      <c r="B52" s="132"/>
      <c r="D52" s="131"/>
      <c r="E52" s="79"/>
      <c r="G52" s="133"/>
    </row>
    <row r="53" spans="2:7" s="39" customFormat="1">
      <c r="B53" s="132"/>
      <c r="D53" s="131"/>
      <c r="E53" s="79"/>
      <c r="G53" s="133"/>
    </row>
    <row r="54" spans="2:7" s="39" customFormat="1">
      <c r="B54" s="132"/>
      <c r="D54" s="131"/>
      <c r="E54" s="79"/>
      <c r="G54" s="133"/>
    </row>
    <row r="55" spans="2:7" s="39" customFormat="1">
      <c r="B55" s="132"/>
      <c r="D55" s="131"/>
      <c r="E55" s="79"/>
      <c r="G55" s="133"/>
    </row>
    <row r="56" spans="2:7" s="39" customFormat="1">
      <c r="B56" s="132"/>
      <c r="D56" s="131"/>
      <c r="E56" s="79"/>
      <c r="G56" s="133"/>
    </row>
    <row r="57" spans="2:7" s="39" customFormat="1">
      <c r="B57" s="132"/>
      <c r="D57" s="131"/>
      <c r="E57" s="79"/>
      <c r="G57" s="133"/>
    </row>
    <row r="58" spans="2:7" s="39" customFormat="1">
      <c r="B58" s="132"/>
      <c r="D58" s="131"/>
      <c r="E58" s="79"/>
      <c r="G58" s="133"/>
    </row>
    <row r="59" spans="2:7" s="39" customFormat="1">
      <c r="B59" s="132"/>
      <c r="D59" s="131"/>
      <c r="E59" s="79"/>
      <c r="G59" s="133"/>
    </row>
    <row r="60" spans="2:7" s="39" customFormat="1">
      <c r="B60" s="132"/>
      <c r="D60" s="131"/>
      <c r="E60" s="79"/>
      <c r="G60" s="133"/>
    </row>
    <row r="61" spans="2:7" s="39" customFormat="1">
      <c r="B61" s="132"/>
      <c r="D61" s="131"/>
      <c r="E61" s="79"/>
      <c r="G61" s="133"/>
    </row>
    <row r="62" spans="2:7" s="39" customFormat="1">
      <c r="B62" s="132"/>
      <c r="D62" s="131"/>
      <c r="E62" s="79"/>
      <c r="G62" s="133"/>
    </row>
    <row r="63" spans="2:7" s="39" customFormat="1">
      <c r="B63" s="132"/>
      <c r="D63" s="131"/>
      <c r="E63" s="79"/>
      <c r="G63" s="133"/>
    </row>
    <row r="64" spans="2:7" s="39" customFormat="1">
      <c r="B64" s="132"/>
      <c r="D64" s="131"/>
      <c r="E64" s="79"/>
      <c r="G64" s="133"/>
    </row>
    <row r="65" spans="2:7" s="39" customFormat="1">
      <c r="B65" s="132"/>
      <c r="D65" s="131"/>
      <c r="E65" s="79"/>
      <c r="G65" s="133"/>
    </row>
    <row r="66" spans="2:7" s="39" customFormat="1">
      <c r="B66" s="132"/>
      <c r="D66" s="131"/>
      <c r="E66" s="79"/>
      <c r="G66" s="133"/>
    </row>
    <row r="67" spans="2:7" s="39" customFormat="1">
      <c r="B67" s="132"/>
      <c r="D67" s="131"/>
      <c r="E67" s="79"/>
      <c r="G67" s="133"/>
    </row>
    <row r="68" spans="2:7" s="39" customFormat="1">
      <c r="B68" s="132"/>
      <c r="D68" s="131"/>
      <c r="E68" s="79"/>
      <c r="G68" s="133"/>
    </row>
    <row r="69" spans="2:7" s="39" customFormat="1">
      <c r="B69" s="132"/>
      <c r="D69" s="131"/>
      <c r="E69" s="79"/>
      <c r="G69" s="133"/>
    </row>
    <row r="70" spans="2:7" s="39" customFormat="1">
      <c r="B70" s="132"/>
      <c r="D70" s="131"/>
      <c r="E70" s="79"/>
      <c r="G70" s="133"/>
    </row>
    <row r="71" spans="2:7" s="39" customFormat="1">
      <c r="B71" s="132"/>
      <c r="D71" s="131"/>
      <c r="E71" s="79"/>
      <c r="G71" s="133"/>
    </row>
    <row r="72" spans="2:7" s="39" customFormat="1">
      <c r="B72" s="132"/>
      <c r="D72" s="131"/>
      <c r="E72" s="79"/>
      <c r="G72" s="133"/>
    </row>
    <row r="73" spans="2:7" s="39" customFormat="1">
      <c r="B73" s="132"/>
      <c r="D73" s="131"/>
      <c r="E73" s="79"/>
      <c r="G73" s="133"/>
    </row>
    <row r="74" spans="2:7" s="39" customFormat="1">
      <c r="B74" s="132"/>
      <c r="D74" s="131"/>
      <c r="E74" s="79"/>
      <c r="G74" s="133"/>
    </row>
    <row r="75" spans="2:7" s="39" customFormat="1">
      <c r="B75" s="132"/>
      <c r="D75" s="131"/>
      <c r="E75" s="79"/>
      <c r="G75" s="133"/>
    </row>
    <row r="76" spans="2:7" s="39" customFormat="1">
      <c r="B76" s="132"/>
      <c r="D76" s="131"/>
      <c r="E76" s="79"/>
      <c r="G76" s="133"/>
    </row>
    <row r="77" spans="2:7" s="39" customFormat="1">
      <c r="B77" s="132"/>
      <c r="D77" s="131"/>
      <c r="E77" s="79"/>
      <c r="G77" s="133"/>
    </row>
    <row r="78" spans="2:7" s="39" customFormat="1">
      <c r="B78" s="132"/>
      <c r="D78" s="131"/>
      <c r="E78" s="79"/>
      <c r="G78" s="133"/>
    </row>
    <row r="79" spans="2:7" s="39" customFormat="1">
      <c r="B79" s="132"/>
      <c r="D79" s="131"/>
      <c r="E79" s="79"/>
      <c r="G79" s="133"/>
    </row>
    <row r="80" spans="2:7" s="39" customFormat="1">
      <c r="B80" s="132"/>
      <c r="D80" s="131"/>
      <c r="E80" s="79"/>
      <c r="G80" s="133"/>
    </row>
    <row r="81" spans="2:7" s="39" customFormat="1">
      <c r="B81" s="132"/>
      <c r="D81" s="131"/>
      <c r="E81" s="79"/>
      <c r="G81" s="133"/>
    </row>
    <row r="82" spans="2:7" s="39" customFormat="1">
      <c r="B82" s="132"/>
      <c r="D82" s="131"/>
      <c r="E82" s="79"/>
      <c r="G82" s="133"/>
    </row>
    <row r="83" spans="2:7" s="39" customFormat="1">
      <c r="B83" s="132"/>
      <c r="D83" s="131"/>
      <c r="E83" s="79"/>
      <c r="G83" s="133"/>
    </row>
    <row r="84" spans="2:7" s="39" customFormat="1">
      <c r="B84" s="132"/>
      <c r="D84" s="131"/>
      <c r="E84" s="79"/>
      <c r="G84" s="133"/>
    </row>
    <row r="85" spans="2:7" s="39" customFormat="1">
      <c r="B85" s="132"/>
      <c r="D85" s="131"/>
      <c r="E85" s="79"/>
      <c r="G85" s="133"/>
    </row>
    <row r="86" spans="2:7" s="39" customFormat="1">
      <c r="B86" s="132"/>
      <c r="D86" s="131"/>
      <c r="E86" s="79"/>
      <c r="G86" s="133"/>
    </row>
    <row r="87" spans="2:7" s="39" customFormat="1">
      <c r="B87" s="132"/>
      <c r="D87" s="131"/>
      <c r="E87" s="79"/>
      <c r="G87" s="133"/>
    </row>
    <row r="88" spans="2:7" s="39" customFormat="1">
      <c r="B88" s="132"/>
      <c r="D88" s="131"/>
      <c r="E88" s="79"/>
      <c r="G88" s="133"/>
    </row>
    <row r="89" spans="2:7" s="39" customFormat="1">
      <c r="B89" s="132"/>
      <c r="D89" s="131"/>
      <c r="E89" s="79"/>
      <c r="G89" s="133"/>
    </row>
    <row r="90" spans="2:7" s="39" customFormat="1">
      <c r="B90" s="132"/>
      <c r="D90" s="131"/>
      <c r="E90" s="79"/>
      <c r="G90" s="133"/>
    </row>
    <row r="91" spans="2:7" s="39" customFormat="1">
      <c r="B91" s="132"/>
      <c r="D91" s="131"/>
      <c r="E91" s="79"/>
      <c r="G91" s="133"/>
    </row>
    <row r="92" spans="2:7" s="39" customFormat="1">
      <c r="B92" s="132"/>
      <c r="D92" s="131"/>
      <c r="E92" s="79"/>
      <c r="G92" s="133"/>
    </row>
    <row r="93" spans="2:7" s="39" customFormat="1">
      <c r="B93" s="132"/>
      <c r="D93" s="131"/>
      <c r="E93" s="79"/>
      <c r="G93" s="133"/>
    </row>
    <row r="94" spans="2:7" s="39" customFormat="1">
      <c r="B94" s="132"/>
      <c r="D94" s="131"/>
      <c r="E94" s="79"/>
      <c r="G94" s="133"/>
    </row>
    <row r="95" spans="2:7" s="39" customFormat="1">
      <c r="B95" s="132"/>
      <c r="D95" s="131"/>
      <c r="E95" s="79"/>
      <c r="G95" s="133"/>
    </row>
    <row r="96" spans="2:7" s="39" customFormat="1">
      <c r="B96" s="132"/>
      <c r="D96" s="131"/>
      <c r="E96" s="79"/>
      <c r="G96" s="133"/>
    </row>
    <row r="97" spans="2:7" s="39" customFormat="1">
      <c r="B97" s="132"/>
      <c r="D97" s="131"/>
      <c r="E97" s="79"/>
      <c r="G97" s="133"/>
    </row>
    <row r="98" spans="2:7" s="39" customFormat="1">
      <c r="B98" s="132"/>
      <c r="D98" s="131"/>
      <c r="E98" s="79"/>
      <c r="G98" s="133"/>
    </row>
    <row r="99" spans="2:7" s="39" customFormat="1">
      <c r="B99" s="132"/>
      <c r="D99" s="131"/>
      <c r="E99" s="79"/>
      <c r="G99" s="133"/>
    </row>
    <row r="100" spans="2:7" s="39" customFormat="1">
      <c r="B100" s="132"/>
      <c r="D100" s="131"/>
      <c r="E100" s="79"/>
      <c r="G100" s="133"/>
    </row>
    <row r="101" spans="2:7" s="39" customFormat="1">
      <c r="B101" s="132"/>
      <c r="D101" s="131"/>
      <c r="E101" s="79"/>
      <c r="G101" s="133"/>
    </row>
    <row r="102" spans="2:7" s="39" customFormat="1">
      <c r="B102" s="132"/>
      <c r="D102" s="131"/>
      <c r="E102" s="79"/>
      <c r="G102" s="133"/>
    </row>
    <row r="103" spans="2:7" s="39" customFormat="1">
      <c r="B103" s="132"/>
      <c r="D103" s="131"/>
      <c r="E103" s="79"/>
      <c r="G103" s="133"/>
    </row>
    <row r="104" spans="2:7" s="39" customFormat="1">
      <c r="B104" s="132"/>
      <c r="D104" s="131"/>
      <c r="E104" s="79"/>
      <c r="G104" s="133"/>
    </row>
    <row r="105" spans="2:7" s="39" customFormat="1">
      <c r="B105" s="132"/>
      <c r="D105" s="131"/>
      <c r="E105" s="79"/>
      <c r="G105" s="133"/>
    </row>
    <row r="106" spans="2:7" s="39" customFormat="1">
      <c r="B106" s="132"/>
      <c r="D106" s="131"/>
      <c r="E106" s="79"/>
      <c r="G106" s="133"/>
    </row>
    <row r="107" spans="2:7" s="39" customFormat="1">
      <c r="B107" s="132"/>
      <c r="D107" s="131"/>
      <c r="E107" s="79"/>
      <c r="G107" s="133"/>
    </row>
    <row r="108" spans="2:7" s="39" customFormat="1">
      <c r="B108" s="132"/>
      <c r="D108" s="131"/>
      <c r="E108" s="79"/>
      <c r="G108" s="133"/>
    </row>
    <row r="109" spans="2:7" s="39" customFormat="1">
      <c r="B109" s="132"/>
      <c r="D109" s="131"/>
      <c r="E109" s="79"/>
      <c r="G109" s="133"/>
    </row>
    <row r="110" spans="2:7" s="39" customFormat="1">
      <c r="B110" s="132"/>
      <c r="D110" s="131"/>
      <c r="E110" s="79"/>
      <c r="G110" s="133"/>
    </row>
    <row r="111" spans="2:7" s="39" customFormat="1">
      <c r="B111" s="132"/>
      <c r="D111" s="131"/>
      <c r="E111" s="79"/>
      <c r="G111" s="133"/>
    </row>
    <row r="112" spans="2:7" s="39" customFormat="1">
      <c r="B112" s="132"/>
      <c r="D112" s="131"/>
      <c r="E112" s="79"/>
      <c r="G112" s="133"/>
    </row>
    <row r="113" spans="2:7" s="39" customFormat="1">
      <c r="B113" s="132"/>
      <c r="D113" s="131"/>
      <c r="E113" s="79"/>
      <c r="G113" s="133"/>
    </row>
    <row r="114" spans="2:7" s="39" customFormat="1">
      <c r="B114" s="132"/>
      <c r="D114" s="131"/>
      <c r="E114" s="79"/>
      <c r="G114" s="133"/>
    </row>
    <row r="115" spans="2:7" s="39" customFormat="1">
      <c r="B115" s="132"/>
      <c r="D115" s="131"/>
      <c r="E115" s="79"/>
      <c r="G115" s="133"/>
    </row>
    <row r="116" spans="2:7" s="39" customFormat="1">
      <c r="B116" s="132"/>
      <c r="D116" s="131"/>
      <c r="E116" s="79"/>
      <c r="G116" s="133"/>
    </row>
    <row r="117" spans="2:7" s="39" customFormat="1">
      <c r="B117" s="132"/>
      <c r="D117" s="131"/>
      <c r="E117" s="79"/>
      <c r="G117" s="133"/>
    </row>
    <row r="118" spans="2:7" s="39" customFormat="1">
      <c r="B118" s="132"/>
      <c r="D118" s="131"/>
      <c r="E118" s="79"/>
      <c r="G118" s="133"/>
    </row>
    <row r="119" spans="2:7" s="39" customFormat="1">
      <c r="B119" s="132"/>
      <c r="D119" s="131"/>
      <c r="E119" s="79"/>
      <c r="G119" s="133"/>
    </row>
    <row r="120" spans="2:7" s="39" customFormat="1">
      <c r="B120" s="132"/>
      <c r="D120" s="131"/>
      <c r="E120" s="79"/>
      <c r="G120" s="133"/>
    </row>
    <row r="121" spans="2:7" s="39" customFormat="1">
      <c r="B121" s="132"/>
      <c r="D121" s="131"/>
      <c r="E121" s="79"/>
      <c r="G121" s="133"/>
    </row>
    <row r="122" spans="2:7" s="39" customFormat="1">
      <c r="B122" s="132"/>
      <c r="D122" s="131"/>
      <c r="E122" s="79"/>
      <c r="G122" s="133"/>
    </row>
    <row r="123" spans="2:7" s="39" customFormat="1">
      <c r="B123" s="132"/>
      <c r="D123" s="131"/>
      <c r="E123" s="79"/>
      <c r="G123" s="133"/>
    </row>
    <row r="124" spans="2:7" s="39" customFormat="1">
      <c r="B124" s="132"/>
      <c r="D124" s="131"/>
      <c r="E124" s="79"/>
      <c r="G124" s="133"/>
    </row>
    <row r="125" spans="2:7" s="39" customFormat="1">
      <c r="B125" s="132"/>
      <c r="D125" s="131"/>
      <c r="E125" s="79"/>
      <c r="G125" s="133"/>
    </row>
    <row r="126" spans="2:7" s="39" customFormat="1">
      <c r="B126" s="132"/>
      <c r="D126" s="131"/>
      <c r="E126" s="79"/>
      <c r="G126" s="133"/>
    </row>
    <row r="127" spans="2:7" s="39" customFormat="1">
      <c r="B127" s="132"/>
      <c r="D127" s="131"/>
      <c r="E127" s="79"/>
      <c r="G127" s="133"/>
    </row>
    <row r="128" spans="2:7" s="39" customFormat="1">
      <c r="B128" s="132"/>
      <c r="D128" s="131"/>
      <c r="E128" s="79"/>
      <c r="G128" s="133"/>
    </row>
    <row r="129" spans="2:7" s="39" customFormat="1">
      <c r="B129" s="132"/>
      <c r="D129" s="131"/>
      <c r="E129" s="79"/>
      <c r="G129" s="133"/>
    </row>
    <row r="130" spans="2:7" s="39" customFormat="1">
      <c r="B130" s="132"/>
      <c r="D130" s="131"/>
      <c r="E130" s="79"/>
      <c r="G130" s="133"/>
    </row>
    <row r="131" spans="2:7" s="39" customFormat="1">
      <c r="B131" s="132"/>
      <c r="D131" s="131"/>
      <c r="E131" s="79"/>
      <c r="G131" s="133"/>
    </row>
    <row r="132" spans="2:7" s="39" customFormat="1">
      <c r="B132" s="132"/>
      <c r="D132" s="131"/>
      <c r="E132" s="79"/>
      <c r="G132" s="133"/>
    </row>
    <row r="133" spans="2:7" s="39" customFormat="1">
      <c r="B133" s="132"/>
      <c r="D133" s="131"/>
      <c r="E133" s="79"/>
      <c r="G133" s="133"/>
    </row>
    <row r="134" spans="2:7" s="39" customFormat="1">
      <c r="B134" s="132"/>
      <c r="D134" s="131"/>
      <c r="E134" s="79"/>
      <c r="G134" s="133"/>
    </row>
    <row r="135" spans="2:7" s="39" customFormat="1">
      <c r="B135" s="132"/>
      <c r="D135" s="131"/>
      <c r="E135" s="79"/>
      <c r="G135" s="133"/>
    </row>
    <row r="136" spans="2:7" s="39" customFormat="1">
      <c r="B136" s="132"/>
      <c r="D136" s="131"/>
      <c r="E136" s="79"/>
      <c r="G136" s="133"/>
    </row>
    <row r="137" spans="2:7" s="39" customFormat="1">
      <c r="B137" s="132"/>
      <c r="D137" s="131"/>
      <c r="E137" s="79"/>
      <c r="G137" s="133"/>
    </row>
    <row r="138" spans="2:7" s="39" customFormat="1">
      <c r="B138" s="132"/>
      <c r="D138" s="131"/>
      <c r="E138" s="79"/>
      <c r="G138" s="133"/>
    </row>
    <row r="139" spans="2:7" s="39" customFormat="1">
      <c r="B139" s="132"/>
      <c r="D139" s="131"/>
      <c r="E139" s="79"/>
      <c r="G139" s="133"/>
    </row>
    <row r="140" spans="2:7" s="39" customFormat="1">
      <c r="B140" s="132"/>
      <c r="D140" s="131"/>
      <c r="E140" s="79"/>
      <c r="G140" s="133"/>
    </row>
    <row r="141" spans="2:7" s="39" customFormat="1">
      <c r="B141" s="132"/>
      <c r="D141" s="131"/>
      <c r="E141" s="79"/>
      <c r="G141" s="133"/>
    </row>
    <row r="142" spans="2:7" s="39" customFormat="1">
      <c r="B142" s="132"/>
      <c r="D142" s="131"/>
      <c r="E142" s="79"/>
      <c r="G142" s="133"/>
    </row>
    <row r="143" spans="2:7" s="39" customFormat="1">
      <c r="B143" s="132"/>
      <c r="D143" s="131"/>
      <c r="E143" s="79"/>
      <c r="G143" s="133"/>
    </row>
    <row r="144" spans="2:7" s="39" customFormat="1">
      <c r="B144" s="132"/>
      <c r="D144" s="131"/>
      <c r="E144" s="79"/>
      <c r="G144" s="133"/>
    </row>
    <row r="145" spans="2:7" s="39" customFormat="1">
      <c r="B145" s="132"/>
      <c r="D145" s="131"/>
      <c r="E145" s="79"/>
      <c r="G145" s="133"/>
    </row>
    <row r="146" spans="2:7" s="39" customFormat="1">
      <c r="B146" s="132"/>
      <c r="D146" s="131"/>
      <c r="E146" s="79"/>
      <c r="G146" s="133"/>
    </row>
    <row r="147" spans="2:7" s="39" customFormat="1">
      <c r="B147" s="132"/>
      <c r="D147" s="131"/>
      <c r="E147" s="79"/>
      <c r="G147" s="133"/>
    </row>
    <row r="148" spans="2:7" s="39" customFormat="1">
      <c r="B148" s="132"/>
      <c r="D148" s="131"/>
      <c r="E148" s="79"/>
      <c r="G148" s="133"/>
    </row>
    <row r="149" spans="2:7" s="39" customFormat="1">
      <c r="B149" s="132"/>
      <c r="D149" s="131"/>
      <c r="E149" s="79"/>
      <c r="G149" s="133"/>
    </row>
    <row r="150" spans="2:7" s="39" customFormat="1">
      <c r="B150" s="132"/>
      <c r="D150" s="131"/>
      <c r="E150" s="79"/>
      <c r="G150" s="133"/>
    </row>
    <row r="151" spans="2:7" s="39" customFormat="1">
      <c r="B151" s="132"/>
      <c r="D151" s="131"/>
      <c r="E151" s="79"/>
      <c r="G151" s="133"/>
    </row>
    <row r="152" spans="2:7" s="39" customFormat="1">
      <c r="B152" s="132"/>
      <c r="D152" s="131"/>
      <c r="E152" s="79"/>
      <c r="G152" s="133"/>
    </row>
    <row r="153" spans="2:7" s="39" customFormat="1">
      <c r="B153" s="132"/>
      <c r="D153" s="131"/>
      <c r="E153" s="79"/>
      <c r="G153" s="133"/>
    </row>
    <row r="154" spans="2:7" s="39" customFormat="1">
      <c r="B154" s="132"/>
      <c r="D154" s="131"/>
      <c r="E154" s="79"/>
      <c r="G154" s="133"/>
    </row>
    <row r="155" spans="2:7" s="39" customFormat="1">
      <c r="B155" s="132"/>
      <c r="D155" s="131"/>
      <c r="E155" s="79"/>
      <c r="G155" s="133"/>
    </row>
    <row r="156" spans="2:7" s="39" customFormat="1">
      <c r="B156" s="132"/>
      <c r="D156" s="131"/>
      <c r="E156" s="79"/>
      <c r="G156" s="133"/>
    </row>
    <row r="157" spans="2:7" s="39" customFormat="1">
      <c r="B157" s="132"/>
      <c r="D157" s="131"/>
      <c r="E157" s="79"/>
      <c r="G157" s="133"/>
    </row>
    <row r="158" spans="2:7" s="39" customFormat="1">
      <c r="B158" s="132"/>
      <c r="D158" s="131"/>
      <c r="E158" s="79"/>
      <c r="G158" s="133"/>
    </row>
    <row r="159" spans="2:7" s="39" customFormat="1">
      <c r="B159" s="132"/>
      <c r="D159" s="131"/>
      <c r="E159" s="79"/>
      <c r="G159" s="133"/>
    </row>
    <row r="160" spans="2:7" s="39" customFormat="1">
      <c r="B160" s="132"/>
      <c r="D160" s="131"/>
      <c r="E160" s="79"/>
      <c r="G160" s="133"/>
    </row>
    <row r="161" spans="2:7" s="39" customFormat="1">
      <c r="B161" s="132"/>
      <c r="D161" s="131"/>
      <c r="E161" s="79"/>
      <c r="G161" s="133"/>
    </row>
    <row r="162" spans="2:7" s="39" customFormat="1">
      <c r="B162" s="132"/>
      <c r="D162" s="131"/>
      <c r="E162" s="79"/>
      <c r="G162" s="133"/>
    </row>
    <row r="163" spans="2:7" s="39" customFormat="1">
      <c r="B163" s="132"/>
      <c r="D163" s="131"/>
      <c r="E163" s="79"/>
      <c r="G163" s="133"/>
    </row>
    <row r="164" spans="2:7" s="39" customFormat="1">
      <c r="B164" s="132"/>
      <c r="D164" s="131"/>
      <c r="E164" s="79"/>
      <c r="G164" s="133"/>
    </row>
    <row r="165" spans="2:7" s="39" customFormat="1">
      <c r="B165" s="132"/>
      <c r="D165" s="131"/>
      <c r="E165" s="79"/>
      <c r="G165" s="133"/>
    </row>
    <row r="166" spans="2:7" s="39" customFormat="1">
      <c r="B166" s="132"/>
      <c r="D166" s="131"/>
      <c r="E166" s="79"/>
      <c r="G166" s="133"/>
    </row>
    <row r="167" spans="2:7" s="39" customFormat="1">
      <c r="B167" s="132"/>
      <c r="D167" s="131"/>
      <c r="E167" s="79"/>
      <c r="G167" s="133"/>
    </row>
    <row r="168" spans="2:7" s="39" customFormat="1">
      <c r="B168" s="132"/>
      <c r="D168" s="131"/>
      <c r="E168" s="79"/>
      <c r="G168" s="133"/>
    </row>
    <row r="169" spans="2:7" s="39" customFormat="1">
      <c r="B169" s="132"/>
      <c r="D169" s="131"/>
      <c r="E169" s="79"/>
      <c r="G169" s="133"/>
    </row>
    <row r="170" spans="2:7" s="39" customFormat="1">
      <c r="B170" s="132"/>
      <c r="D170" s="131"/>
      <c r="E170" s="79"/>
      <c r="G170" s="133"/>
    </row>
    <row r="171" spans="2:7" s="39" customFormat="1">
      <c r="B171" s="132"/>
      <c r="D171" s="131"/>
      <c r="E171" s="79"/>
      <c r="G171" s="133"/>
    </row>
    <row r="172" spans="2:7" s="39" customFormat="1">
      <c r="B172" s="132"/>
      <c r="D172" s="131"/>
      <c r="E172" s="79"/>
      <c r="G172" s="133"/>
    </row>
    <row r="173" spans="2:7" s="39" customFormat="1">
      <c r="B173" s="132"/>
      <c r="D173" s="131"/>
      <c r="E173" s="79"/>
      <c r="G173" s="133"/>
    </row>
    <row r="174" spans="2:7" s="39" customFormat="1">
      <c r="B174" s="132"/>
      <c r="D174" s="131"/>
      <c r="E174" s="79"/>
      <c r="G174" s="133"/>
    </row>
    <row r="175" spans="2:7" s="39" customFormat="1">
      <c r="B175" s="132"/>
      <c r="D175" s="131"/>
      <c r="E175" s="79"/>
      <c r="G175" s="133"/>
    </row>
    <row r="176" spans="2:7" s="39" customFormat="1">
      <c r="B176" s="132"/>
      <c r="D176" s="131"/>
      <c r="E176" s="79"/>
      <c r="G176" s="133"/>
    </row>
    <row r="177" spans="2:7" s="39" customFormat="1">
      <c r="B177" s="132"/>
      <c r="D177" s="131"/>
      <c r="E177" s="79"/>
      <c r="G177" s="133"/>
    </row>
    <row r="178" spans="2:7" s="39" customFormat="1">
      <c r="B178" s="132"/>
      <c r="D178" s="131"/>
      <c r="E178" s="79"/>
      <c r="G178" s="133"/>
    </row>
    <row r="179" spans="2:7" s="39" customFormat="1">
      <c r="B179" s="132"/>
      <c r="D179" s="131"/>
      <c r="E179" s="79"/>
      <c r="G179" s="133"/>
    </row>
    <row r="180" spans="2:7" s="39" customFormat="1">
      <c r="B180" s="132"/>
      <c r="D180" s="131"/>
      <c r="E180" s="79"/>
      <c r="G180" s="133"/>
    </row>
    <row r="181" spans="2:7" s="39" customFormat="1">
      <c r="B181" s="132"/>
      <c r="D181" s="131"/>
      <c r="E181" s="79"/>
      <c r="G181" s="133"/>
    </row>
    <row r="182" spans="2:7" s="39" customFormat="1">
      <c r="B182" s="132"/>
      <c r="D182" s="131"/>
      <c r="E182" s="79"/>
      <c r="G182" s="133"/>
    </row>
    <row r="183" spans="2:7" s="39" customFormat="1">
      <c r="B183" s="132"/>
      <c r="D183" s="131"/>
      <c r="E183" s="79"/>
      <c r="G183" s="133"/>
    </row>
    <row r="184" spans="2:7" s="39" customFormat="1">
      <c r="B184" s="132"/>
      <c r="D184" s="131"/>
      <c r="E184" s="79"/>
      <c r="G184" s="133"/>
    </row>
    <row r="185" spans="2:7" s="39" customFormat="1">
      <c r="B185" s="132"/>
      <c r="D185" s="131"/>
      <c r="E185" s="79"/>
      <c r="G185" s="133"/>
    </row>
    <row r="186" spans="2:7" s="39" customFormat="1">
      <c r="B186" s="132"/>
      <c r="D186" s="131"/>
      <c r="E186" s="79"/>
      <c r="G186" s="133"/>
    </row>
    <row r="187" spans="2:7" s="39" customFormat="1">
      <c r="B187" s="132"/>
      <c r="D187" s="131"/>
      <c r="E187" s="79"/>
      <c r="G187" s="133"/>
    </row>
    <row r="188" spans="2:7" s="39" customFormat="1">
      <c r="B188" s="132"/>
      <c r="D188" s="131"/>
      <c r="E188" s="79"/>
      <c r="G188" s="133"/>
    </row>
    <row r="189" spans="2:7" s="39" customFormat="1">
      <c r="B189" s="132"/>
      <c r="D189" s="131"/>
      <c r="E189" s="79"/>
      <c r="G189" s="133"/>
    </row>
    <row r="190" spans="2:7" s="39" customFormat="1">
      <c r="B190" s="132"/>
      <c r="D190" s="131"/>
      <c r="E190" s="79"/>
      <c r="G190" s="133"/>
    </row>
    <row r="191" spans="2:7" s="39" customFormat="1">
      <c r="B191" s="132"/>
      <c r="D191" s="131"/>
      <c r="E191" s="79"/>
      <c r="G191" s="133"/>
    </row>
    <row r="192" spans="2:7" s="39" customFormat="1">
      <c r="B192" s="132"/>
      <c r="D192" s="131"/>
      <c r="E192" s="79"/>
      <c r="G192" s="133"/>
    </row>
    <row r="193" spans="2:7" s="39" customFormat="1">
      <c r="B193" s="132"/>
      <c r="D193" s="131"/>
      <c r="E193" s="79"/>
      <c r="G193" s="133"/>
    </row>
    <row r="194" spans="2:7" s="39" customFormat="1">
      <c r="B194" s="132"/>
      <c r="D194" s="131"/>
      <c r="E194" s="79"/>
      <c r="G194" s="133"/>
    </row>
    <row r="195" spans="2:7" s="39" customFormat="1">
      <c r="B195" s="132"/>
      <c r="D195" s="131"/>
      <c r="E195" s="79"/>
      <c r="G195" s="133"/>
    </row>
    <row r="196" spans="2:7" s="39" customFormat="1">
      <c r="B196" s="132"/>
      <c r="D196" s="131"/>
      <c r="E196" s="79"/>
      <c r="G196" s="133"/>
    </row>
    <row r="197" spans="2:7" s="39" customFormat="1">
      <c r="B197" s="132"/>
      <c r="D197" s="131"/>
      <c r="E197" s="79"/>
      <c r="G197" s="133"/>
    </row>
    <row r="198" spans="2:7" s="39" customFormat="1">
      <c r="B198" s="132"/>
      <c r="D198" s="131"/>
      <c r="E198" s="79"/>
      <c r="G198" s="133"/>
    </row>
    <row r="199" spans="2:7" s="39" customFormat="1">
      <c r="B199" s="132"/>
      <c r="D199" s="131"/>
      <c r="E199" s="79"/>
      <c r="G199" s="133"/>
    </row>
    <row r="200" spans="2:7" s="39" customFormat="1">
      <c r="B200" s="132"/>
      <c r="D200" s="131"/>
      <c r="E200" s="79"/>
      <c r="G200" s="133"/>
    </row>
    <row r="201" spans="2:7" s="39" customFormat="1">
      <c r="B201" s="132"/>
      <c r="D201" s="131"/>
      <c r="E201" s="79"/>
      <c r="G201" s="133"/>
    </row>
    <row r="202" spans="2:7" s="39" customFormat="1">
      <c r="B202" s="132"/>
      <c r="D202" s="131"/>
      <c r="E202" s="79"/>
      <c r="G202" s="133"/>
    </row>
    <row r="203" spans="2:7" s="39" customFormat="1">
      <c r="B203" s="132"/>
      <c r="D203" s="131"/>
      <c r="E203" s="79"/>
      <c r="G203" s="133"/>
    </row>
    <row r="204" spans="2:7" s="39" customFormat="1">
      <c r="B204" s="132"/>
      <c r="D204" s="131"/>
      <c r="E204" s="79"/>
      <c r="G204" s="133"/>
    </row>
    <row r="205" spans="2:7" s="39" customFormat="1">
      <c r="B205" s="132"/>
      <c r="D205" s="131"/>
      <c r="E205" s="79"/>
      <c r="G205" s="133"/>
    </row>
    <row r="206" spans="2:7" s="39" customFormat="1">
      <c r="B206" s="132"/>
      <c r="D206" s="131"/>
      <c r="E206" s="79"/>
      <c r="G206" s="133"/>
    </row>
    <row r="207" spans="2:7" s="39" customFormat="1">
      <c r="B207" s="132"/>
      <c r="D207" s="131"/>
      <c r="E207" s="79"/>
      <c r="G207" s="133"/>
    </row>
    <row r="208" spans="2:7" s="39" customFormat="1">
      <c r="B208" s="132"/>
      <c r="D208" s="131"/>
      <c r="E208" s="79"/>
      <c r="G208" s="133"/>
    </row>
    <row r="209" spans="2:7" s="39" customFormat="1">
      <c r="B209" s="132"/>
      <c r="D209" s="131"/>
      <c r="E209" s="79"/>
      <c r="G209" s="133"/>
    </row>
    <row r="210" spans="2:7" s="39" customFormat="1">
      <c r="B210" s="132"/>
      <c r="D210" s="131"/>
      <c r="E210" s="79"/>
      <c r="G210" s="133"/>
    </row>
    <row r="211" spans="2:7" s="39" customFormat="1">
      <c r="B211" s="132"/>
      <c r="D211" s="131"/>
      <c r="E211" s="79"/>
      <c r="G211" s="133"/>
    </row>
    <row r="212" spans="2:7" s="39" customFormat="1">
      <c r="B212" s="132"/>
      <c r="D212" s="131"/>
      <c r="E212" s="79"/>
      <c r="G212" s="133"/>
    </row>
    <row r="213" spans="2:7" s="39" customFormat="1">
      <c r="B213" s="132"/>
      <c r="D213" s="131"/>
      <c r="E213" s="79"/>
      <c r="G213" s="133"/>
    </row>
    <row r="214" spans="2:7" s="39" customFormat="1">
      <c r="B214" s="132"/>
      <c r="D214" s="131"/>
      <c r="E214" s="79"/>
      <c r="G214" s="133"/>
    </row>
    <row r="215" spans="2:7" s="39" customFormat="1">
      <c r="B215" s="132"/>
      <c r="D215" s="131"/>
      <c r="E215" s="79"/>
      <c r="G215" s="133"/>
    </row>
    <row r="216" spans="2:7" s="39" customFormat="1">
      <c r="B216" s="132"/>
      <c r="D216" s="131"/>
      <c r="E216" s="79"/>
      <c r="G216" s="133"/>
    </row>
    <row r="217" spans="2:7" s="39" customFormat="1">
      <c r="B217" s="132"/>
      <c r="D217" s="131"/>
      <c r="E217" s="79"/>
      <c r="G217" s="133"/>
    </row>
    <row r="218" spans="2:7" s="39" customFormat="1">
      <c r="B218" s="132"/>
      <c r="D218" s="131"/>
      <c r="E218" s="79"/>
      <c r="G218" s="133"/>
    </row>
    <row r="219" spans="2:7" s="39" customFormat="1">
      <c r="B219" s="132"/>
      <c r="D219" s="131"/>
      <c r="E219" s="79"/>
      <c r="G219" s="133"/>
    </row>
    <row r="220" spans="2:7" s="39" customFormat="1">
      <c r="B220" s="132"/>
      <c r="D220" s="131"/>
      <c r="E220" s="79"/>
      <c r="G220" s="133"/>
    </row>
    <row r="221" spans="2:7" s="39" customFormat="1">
      <c r="B221" s="132"/>
      <c r="D221" s="131"/>
      <c r="E221" s="79"/>
      <c r="G221" s="133"/>
    </row>
    <row r="222" spans="2:7" s="39" customFormat="1">
      <c r="B222" s="132"/>
      <c r="D222" s="131"/>
      <c r="E222" s="79"/>
      <c r="G222" s="133"/>
    </row>
    <row r="223" spans="2:7" s="39" customFormat="1">
      <c r="B223" s="132"/>
      <c r="D223" s="131"/>
      <c r="E223" s="79"/>
      <c r="G223" s="133"/>
    </row>
    <row r="224" spans="2:7" s="39" customFormat="1">
      <c r="B224" s="132"/>
      <c r="D224" s="131"/>
      <c r="E224" s="79"/>
      <c r="G224" s="133"/>
    </row>
    <row r="225" spans="2:7" s="39" customFormat="1">
      <c r="B225" s="132"/>
      <c r="D225" s="131"/>
      <c r="E225" s="79"/>
      <c r="G225" s="133"/>
    </row>
    <row r="226" spans="2:7" s="39" customFormat="1">
      <c r="B226" s="132"/>
      <c r="D226" s="131"/>
      <c r="E226" s="79"/>
      <c r="G226" s="133"/>
    </row>
    <row r="227" spans="2:7" s="39" customFormat="1">
      <c r="B227" s="132"/>
      <c r="D227" s="131"/>
      <c r="E227" s="79"/>
      <c r="G227" s="133"/>
    </row>
    <row r="228" spans="2:7" s="39" customFormat="1">
      <c r="B228" s="132"/>
      <c r="D228" s="131"/>
      <c r="E228" s="79"/>
      <c r="G228" s="133"/>
    </row>
    <row r="229" spans="2:7" s="39" customFormat="1">
      <c r="B229" s="132"/>
      <c r="D229" s="131"/>
      <c r="E229" s="79"/>
      <c r="G229" s="133"/>
    </row>
    <row r="230" spans="2:7" s="39" customFormat="1">
      <c r="B230" s="132"/>
      <c r="D230" s="131"/>
      <c r="E230" s="79"/>
      <c r="G230" s="133"/>
    </row>
    <row r="231" spans="2:7" s="39" customFormat="1">
      <c r="B231" s="132"/>
      <c r="D231" s="131"/>
      <c r="E231" s="79"/>
      <c r="G231" s="133"/>
    </row>
    <row r="232" spans="2:7" s="39" customFormat="1">
      <c r="B232" s="132"/>
      <c r="D232" s="131"/>
      <c r="E232" s="79"/>
      <c r="G232" s="133"/>
    </row>
    <row r="233" spans="2:7" s="39" customFormat="1">
      <c r="B233" s="132"/>
      <c r="D233" s="131"/>
      <c r="E233" s="79"/>
      <c r="G233" s="133"/>
    </row>
    <row r="234" spans="2:7" s="39" customFormat="1">
      <c r="B234" s="132"/>
      <c r="D234" s="131"/>
      <c r="E234" s="79"/>
      <c r="G234" s="133"/>
    </row>
    <row r="235" spans="2:7" s="39" customFormat="1">
      <c r="B235" s="132"/>
      <c r="D235" s="131"/>
      <c r="E235" s="79"/>
      <c r="G235" s="133"/>
    </row>
    <row r="236" spans="2:7" s="39" customFormat="1">
      <c r="B236" s="132"/>
      <c r="D236" s="131"/>
      <c r="E236" s="79"/>
      <c r="G236" s="133"/>
    </row>
    <row r="237" spans="2:7" s="39" customFormat="1">
      <c r="B237" s="132"/>
      <c r="D237" s="131"/>
      <c r="E237" s="79"/>
      <c r="G237" s="133"/>
    </row>
    <row r="238" spans="2:7" s="39" customFormat="1">
      <c r="B238" s="132"/>
      <c r="D238" s="131"/>
      <c r="E238" s="79"/>
      <c r="G238" s="133"/>
    </row>
    <row r="239" spans="2:7" s="39" customFormat="1">
      <c r="B239" s="132"/>
      <c r="D239" s="131"/>
      <c r="E239" s="79"/>
      <c r="G239" s="133"/>
    </row>
    <row r="240" spans="2:7" s="39" customFormat="1">
      <c r="B240" s="132"/>
      <c r="D240" s="131"/>
      <c r="E240" s="79"/>
      <c r="G240" s="133"/>
    </row>
    <row r="241" spans="2:7" s="39" customFormat="1">
      <c r="B241" s="132"/>
      <c r="D241" s="131"/>
      <c r="E241" s="79"/>
      <c r="G241" s="133"/>
    </row>
    <row r="242" spans="2:7" s="39" customFormat="1">
      <c r="B242" s="132"/>
      <c r="D242" s="131"/>
      <c r="E242" s="79"/>
      <c r="G242" s="133"/>
    </row>
    <row r="243" spans="2:7" s="39" customFormat="1">
      <c r="B243" s="132"/>
      <c r="D243" s="131"/>
      <c r="E243" s="79"/>
      <c r="G243" s="133"/>
    </row>
    <row r="244" spans="2:7" s="39" customFormat="1">
      <c r="B244" s="132"/>
      <c r="D244" s="131"/>
      <c r="E244" s="79"/>
      <c r="G244" s="133"/>
    </row>
    <row r="245" spans="2:7" s="39" customFormat="1">
      <c r="B245" s="132"/>
      <c r="D245" s="131"/>
      <c r="E245" s="79"/>
      <c r="G245" s="133"/>
    </row>
    <row r="246" spans="2:7" s="39" customFormat="1">
      <c r="B246" s="132"/>
      <c r="D246" s="131"/>
      <c r="E246" s="79"/>
      <c r="G246" s="133"/>
    </row>
    <row r="247" spans="2:7" s="39" customFormat="1">
      <c r="B247" s="132"/>
      <c r="D247" s="131"/>
      <c r="E247" s="79"/>
      <c r="G247" s="133"/>
    </row>
    <row r="248" spans="2:7" s="39" customFormat="1">
      <c r="B248" s="132"/>
      <c r="D248" s="131"/>
      <c r="E248" s="79"/>
      <c r="G248" s="133"/>
    </row>
    <row r="249" spans="2:7" s="39" customFormat="1">
      <c r="B249" s="132"/>
      <c r="D249" s="131"/>
      <c r="E249" s="79"/>
      <c r="G249" s="133"/>
    </row>
    <row r="250" spans="2:7" s="39" customFormat="1">
      <c r="B250" s="132"/>
      <c r="D250" s="131"/>
      <c r="E250" s="79"/>
      <c r="G250" s="133"/>
    </row>
    <row r="251" spans="2:7" s="39" customFormat="1">
      <c r="B251" s="132"/>
      <c r="D251" s="131"/>
      <c r="E251" s="79"/>
      <c r="G251" s="133"/>
    </row>
    <row r="252" spans="2:7" s="39" customFormat="1">
      <c r="B252" s="132"/>
      <c r="D252" s="131"/>
      <c r="E252" s="79"/>
      <c r="G252" s="133"/>
    </row>
    <row r="253" spans="2:7" s="39" customFormat="1">
      <c r="B253" s="132"/>
      <c r="D253" s="131"/>
      <c r="E253" s="79"/>
      <c r="G253" s="133"/>
    </row>
    <row r="254" spans="2:7" s="39" customFormat="1">
      <c r="B254" s="132"/>
      <c r="E254" s="79"/>
      <c r="G254" s="133"/>
    </row>
    <row r="255" spans="2:7" s="39" customFormat="1">
      <c r="B255" s="132"/>
      <c r="E255" s="79"/>
      <c r="G255" s="133"/>
    </row>
    <row r="256" spans="2:7" s="39" customFormat="1">
      <c r="B256" s="132"/>
      <c r="E256" s="79"/>
      <c r="G256" s="133"/>
    </row>
    <row r="257" spans="2:7" s="39" customFormat="1">
      <c r="B257" s="132"/>
      <c r="E257" s="79"/>
      <c r="G257" s="133"/>
    </row>
    <row r="258" spans="2:7" s="39" customFormat="1">
      <c r="B258" s="132"/>
      <c r="E258" s="79"/>
      <c r="G258" s="133"/>
    </row>
    <row r="259" spans="2:7" s="39" customFormat="1">
      <c r="B259" s="132"/>
      <c r="E259" s="79"/>
      <c r="G259" s="133"/>
    </row>
    <row r="260" spans="2:7" s="39" customFormat="1">
      <c r="B260" s="132"/>
      <c r="E260" s="79"/>
      <c r="G260" s="133"/>
    </row>
    <row r="261" spans="2:7" s="39" customFormat="1">
      <c r="B261" s="132"/>
      <c r="E261" s="79"/>
      <c r="G261" s="133"/>
    </row>
    <row r="262" spans="2:7" s="39" customFormat="1">
      <c r="B262" s="132"/>
      <c r="E262" s="79"/>
      <c r="G262" s="133"/>
    </row>
    <row r="263" spans="2:7" s="39" customFormat="1">
      <c r="B263" s="132"/>
      <c r="E263" s="79"/>
      <c r="G263" s="133"/>
    </row>
    <row r="264" spans="2:7" s="39" customFormat="1">
      <c r="B264" s="132"/>
      <c r="E264" s="79"/>
      <c r="G264" s="133"/>
    </row>
    <row r="265" spans="2:7" s="39" customFormat="1">
      <c r="B265" s="132"/>
      <c r="E265" s="79"/>
      <c r="G265" s="133"/>
    </row>
    <row r="266" spans="2:7" s="39" customFormat="1">
      <c r="B266" s="132"/>
      <c r="E266" s="79"/>
      <c r="G266" s="133"/>
    </row>
    <row r="267" spans="2:7" s="39" customFormat="1">
      <c r="B267" s="132"/>
      <c r="E267" s="79"/>
      <c r="G267" s="133"/>
    </row>
    <row r="268" spans="2:7" s="39" customFormat="1">
      <c r="B268" s="132"/>
      <c r="E268" s="79"/>
      <c r="G268" s="133"/>
    </row>
    <row r="269" spans="2:7" s="39" customFormat="1">
      <c r="B269" s="132"/>
      <c r="E269" s="79"/>
      <c r="G269" s="133"/>
    </row>
    <row r="270" spans="2:7" s="39" customFormat="1">
      <c r="B270" s="132"/>
      <c r="E270" s="79"/>
      <c r="G270" s="133"/>
    </row>
    <row r="271" spans="2:7" s="39" customFormat="1">
      <c r="B271" s="132"/>
      <c r="E271" s="79"/>
      <c r="G271" s="133"/>
    </row>
    <row r="272" spans="2:7" s="39" customFormat="1">
      <c r="B272" s="132"/>
      <c r="E272" s="79"/>
      <c r="G272" s="133"/>
    </row>
    <row r="273" spans="2:7" s="39" customFormat="1">
      <c r="B273" s="132"/>
      <c r="E273" s="79"/>
      <c r="G273" s="133"/>
    </row>
    <row r="274" spans="2:7" s="39" customFormat="1">
      <c r="B274" s="132"/>
      <c r="E274" s="79"/>
      <c r="G274" s="133"/>
    </row>
    <row r="275" spans="2:7" s="39" customFormat="1">
      <c r="B275" s="132"/>
      <c r="E275" s="79"/>
      <c r="G275" s="133"/>
    </row>
    <row r="276" spans="2:7" s="39" customFormat="1">
      <c r="B276" s="132"/>
      <c r="E276" s="79"/>
      <c r="G276" s="133"/>
    </row>
    <row r="277" spans="2:7" s="39" customFormat="1">
      <c r="B277" s="132"/>
      <c r="E277" s="79"/>
      <c r="G277" s="133"/>
    </row>
    <row r="278" spans="2:7" s="39" customFormat="1">
      <c r="B278" s="132"/>
      <c r="E278" s="79"/>
      <c r="G278" s="133"/>
    </row>
    <row r="279" spans="2:7" s="39" customFormat="1">
      <c r="B279" s="132"/>
      <c r="E279" s="79"/>
      <c r="G279" s="133"/>
    </row>
    <row r="280" spans="2:7" s="39" customFormat="1">
      <c r="B280" s="132"/>
      <c r="E280" s="79"/>
      <c r="G280" s="133"/>
    </row>
    <row r="281" spans="2:7" s="39" customFormat="1">
      <c r="B281" s="132"/>
      <c r="E281" s="79"/>
      <c r="G281" s="133"/>
    </row>
    <row r="282" spans="2:7" s="39" customFormat="1">
      <c r="B282" s="132"/>
      <c r="E282" s="79"/>
      <c r="G282" s="133"/>
    </row>
    <row r="283" spans="2:7" s="39" customFormat="1">
      <c r="B283" s="132"/>
      <c r="E283" s="79"/>
      <c r="G283" s="133"/>
    </row>
    <row r="284" spans="2:7" s="39" customFormat="1">
      <c r="B284" s="132"/>
      <c r="E284" s="79"/>
      <c r="G284" s="133"/>
    </row>
    <row r="285" spans="2:7" s="39" customFormat="1">
      <c r="B285" s="132"/>
      <c r="E285" s="79"/>
      <c r="G285" s="133"/>
    </row>
    <row r="286" spans="2:7" s="39" customFormat="1">
      <c r="B286" s="132"/>
      <c r="E286" s="79"/>
      <c r="G286" s="133"/>
    </row>
    <row r="287" spans="2:7" s="39" customFormat="1">
      <c r="B287" s="132"/>
      <c r="E287" s="79"/>
      <c r="G287" s="133"/>
    </row>
    <row r="288" spans="2:7" s="39" customFormat="1">
      <c r="B288" s="132"/>
      <c r="E288" s="79"/>
      <c r="G288" s="133"/>
    </row>
    <row r="289" spans="2:7" s="39" customFormat="1">
      <c r="B289" s="132"/>
      <c r="E289" s="79"/>
      <c r="G289" s="133"/>
    </row>
    <row r="290" spans="2:7" s="39" customFormat="1">
      <c r="B290" s="132"/>
      <c r="E290" s="79"/>
      <c r="G290" s="133"/>
    </row>
    <row r="291" spans="2:7" s="39" customFormat="1">
      <c r="B291" s="132"/>
      <c r="E291" s="79"/>
      <c r="G291" s="133"/>
    </row>
    <row r="292" spans="2:7" s="39" customFormat="1">
      <c r="B292" s="132"/>
      <c r="E292" s="79"/>
      <c r="G292" s="133"/>
    </row>
    <row r="293" spans="2:7" s="39" customFormat="1">
      <c r="B293" s="132"/>
      <c r="E293" s="79"/>
      <c r="G293" s="133"/>
    </row>
    <row r="294" spans="2:7" s="39" customFormat="1">
      <c r="B294" s="132"/>
      <c r="E294" s="79"/>
      <c r="G294" s="133"/>
    </row>
    <row r="295" spans="2:7" s="39" customFormat="1">
      <c r="B295" s="132"/>
      <c r="E295" s="79"/>
      <c r="G295" s="133"/>
    </row>
    <row r="296" spans="2:7" s="39" customFormat="1">
      <c r="B296" s="132"/>
      <c r="E296" s="79"/>
      <c r="G296" s="133"/>
    </row>
    <row r="297" spans="2:7" s="39" customFormat="1">
      <c r="B297" s="132"/>
      <c r="E297" s="79"/>
      <c r="G297" s="133"/>
    </row>
    <row r="298" spans="2:7" s="39" customFormat="1">
      <c r="B298" s="132"/>
      <c r="E298" s="79"/>
      <c r="G298" s="133"/>
    </row>
    <row r="299" spans="2:7" s="39" customFormat="1">
      <c r="B299" s="132"/>
      <c r="E299" s="79"/>
      <c r="G299" s="133"/>
    </row>
    <row r="300" spans="2:7" s="39" customFormat="1">
      <c r="B300" s="132"/>
      <c r="E300" s="79"/>
      <c r="G300" s="133"/>
    </row>
    <row r="301" spans="2:7" s="39" customFormat="1">
      <c r="B301" s="132"/>
      <c r="E301" s="79"/>
      <c r="G301" s="133"/>
    </row>
    <row r="302" spans="2:7" s="39" customFormat="1">
      <c r="B302" s="132"/>
      <c r="E302" s="79"/>
      <c r="G302" s="133"/>
    </row>
    <row r="303" spans="2:7" s="39" customFormat="1">
      <c r="B303" s="132"/>
      <c r="E303" s="79"/>
      <c r="G303" s="133"/>
    </row>
    <row r="304" spans="2:7" s="39" customFormat="1">
      <c r="B304" s="132"/>
      <c r="E304" s="79"/>
      <c r="G304" s="133"/>
    </row>
    <row r="305" spans="2:7" s="39" customFormat="1">
      <c r="B305" s="132"/>
      <c r="E305" s="79"/>
      <c r="G305" s="133"/>
    </row>
    <row r="306" spans="2:7" s="39" customFormat="1">
      <c r="B306" s="132"/>
      <c r="E306" s="79"/>
      <c r="G306" s="133"/>
    </row>
    <row r="307" spans="2:7" s="39" customFormat="1">
      <c r="B307" s="132"/>
      <c r="E307" s="79"/>
      <c r="G307" s="133"/>
    </row>
    <row r="308" spans="2:7" s="39" customFormat="1">
      <c r="B308" s="132"/>
      <c r="E308" s="79"/>
      <c r="G308" s="133"/>
    </row>
    <row r="309" spans="2:7" s="39" customFormat="1">
      <c r="B309" s="132"/>
      <c r="E309" s="79"/>
      <c r="G309" s="133"/>
    </row>
    <row r="310" spans="2:7" s="39" customFormat="1">
      <c r="B310" s="132"/>
      <c r="E310" s="79"/>
      <c r="G310" s="133"/>
    </row>
    <row r="311" spans="2:7" s="39" customFormat="1">
      <c r="B311" s="132"/>
      <c r="E311" s="79"/>
      <c r="G311" s="133"/>
    </row>
    <row r="312" spans="2:7" s="39" customFormat="1">
      <c r="B312" s="132"/>
      <c r="E312" s="79"/>
      <c r="G312" s="133"/>
    </row>
    <row r="313" spans="2:7" s="39" customFormat="1">
      <c r="B313" s="132"/>
      <c r="E313" s="79"/>
      <c r="G313" s="133"/>
    </row>
    <row r="314" spans="2:7" s="39" customFormat="1">
      <c r="B314" s="132"/>
      <c r="E314" s="79"/>
      <c r="G314" s="133"/>
    </row>
    <row r="315" spans="2:7" s="39" customFormat="1">
      <c r="B315" s="132"/>
      <c r="E315" s="79"/>
      <c r="G315" s="133"/>
    </row>
    <row r="316" spans="2:7" s="39" customFormat="1">
      <c r="B316" s="132"/>
      <c r="E316" s="79"/>
      <c r="G316" s="133"/>
    </row>
    <row r="317" spans="2:7" s="39" customFormat="1">
      <c r="B317" s="132"/>
      <c r="E317" s="79"/>
      <c r="G317" s="133"/>
    </row>
    <row r="318" spans="2:7" s="39" customFormat="1">
      <c r="B318" s="132"/>
      <c r="E318" s="79"/>
      <c r="G318" s="133"/>
    </row>
    <row r="319" spans="2:7" s="39" customFormat="1">
      <c r="B319" s="132"/>
      <c r="E319" s="79"/>
      <c r="G319" s="133"/>
    </row>
    <row r="320" spans="2:7" s="39" customFormat="1">
      <c r="B320" s="132"/>
      <c r="E320" s="79"/>
      <c r="G320" s="133"/>
    </row>
    <row r="321" spans="2:7" s="39" customFormat="1">
      <c r="B321" s="132"/>
      <c r="E321" s="79"/>
      <c r="G321" s="133"/>
    </row>
    <row r="322" spans="2:7" s="39" customFormat="1">
      <c r="B322" s="132"/>
      <c r="E322" s="79"/>
      <c r="G322" s="133"/>
    </row>
    <row r="323" spans="2:7" s="39" customFormat="1">
      <c r="B323" s="132"/>
      <c r="E323" s="79"/>
      <c r="G323" s="133"/>
    </row>
    <row r="324" spans="2:7" s="39" customFormat="1">
      <c r="B324" s="132"/>
      <c r="E324" s="79"/>
      <c r="G324" s="133"/>
    </row>
    <row r="325" spans="2:7" s="39" customFormat="1">
      <c r="B325" s="132"/>
      <c r="E325" s="79"/>
      <c r="G325" s="133"/>
    </row>
    <row r="326" spans="2:7" s="39" customFormat="1">
      <c r="B326" s="132"/>
      <c r="E326" s="79"/>
      <c r="G326" s="133"/>
    </row>
    <row r="327" spans="2:7" s="39" customFormat="1">
      <c r="B327" s="132"/>
      <c r="E327" s="79"/>
      <c r="G327" s="133"/>
    </row>
    <row r="328" spans="2:7" s="39" customFormat="1">
      <c r="B328" s="132"/>
      <c r="E328" s="79"/>
      <c r="G328" s="133"/>
    </row>
    <row r="329" spans="2:7" s="39" customFormat="1">
      <c r="B329" s="132"/>
      <c r="E329" s="79"/>
      <c r="G329" s="133"/>
    </row>
    <row r="330" spans="2:7" s="39" customFormat="1">
      <c r="B330" s="132"/>
      <c r="E330" s="79"/>
      <c r="G330" s="133"/>
    </row>
    <row r="331" spans="2:7" s="39" customFormat="1">
      <c r="B331" s="132"/>
      <c r="E331" s="79"/>
      <c r="G331" s="133"/>
    </row>
    <row r="332" spans="2:7" s="39" customFormat="1">
      <c r="B332" s="132"/>
      <c r="E332" s="79"/>
      <c r="G332" s="133"/>
    </row>
    <row r="333" spans="2:7" s="39" customFormat="1">
      <c r="B333" s="132"/>
      <c r="E333" s="79"/>
      <c r="G333" s="133"/>
    </row>
    <row r="334" spans="2:7" s="39" customFormat="1">
      <c r="B334" s="132"/>
      <c r="E334" s="79"/>
      <c r="G334" s="133"/>
    </row>
    <row r="335" spans="2:7" s="39" customFormat="1">
      <c r="B335" s="132"/>
      <c r="E335" s="79"/>
      <c r="G335" s="133"/>
    </row>
    <row r="336" spans="2:7" s="39" customFormat="1">
      <c r="B336" s="132"/>
      <c r="E336" s="79"/>
      <c r="G336" s="133"/>
    </row>
    <row r="337" spans="2:7" s="39" customFormat="1">
      <c r="B337" s="132"/>
      <c r="E337" s="79"/>
      <c r="G337" s="133"/>
    </row>
    <row r="338" spans="2:7" s="39" customFormat="1">
      <c r="B338" s="132"/>
      <c r="E338" s="79"/>
      <c r="G338" s="133"/>
    </row>
    <row r="339" spans="2:7" s="39" customFormat="1">
      <c r="B339" s="132"/>
      <c r="E339" s="79"/>
      <c r="G339" s="133"/>
    </row>
    <row r="340" spans="2:7" s="39" customFormat="1">
      <c r="B340" s="132"/>
      <c r="E340" s="79"/>
      <c r="G340" s="133"/>
    </row>
    <row r="341" spans="2:7" s="39" customFormat="1">
      <c r="B341" s="132"/>
      <c r="E341" s="79"/>
      <c r="G341" s="133"/>
    </row>
    <row r="342" spans="2:7" s="39" customFormat="1">
      <c r="B342" s="132"/>
      <c r="E342" s="79"/>
      <c r="G342" s="133"/>
    </row>
    <row r="343" spans="2:7" s="39" customFormat="1">
      <c r="B343" s="132"/>
      <c r="E343" s="79"/>
      <c r="G343" s="133"/>
    </row>
    <row r="344" spans="2:7" s="39" customFormat="1">
      <c r="B344" s="132"/>
      <c r="E344" s="79"/>
      <c r="G344" s="133"/>
    </row>
    <row r="345" spans="2:7" s="39" customFormat="1">
      <c r="B345" s="132"/>
      <c r="E345" s="79"/>
      <c r="G345" s="133"/>
    </row>
    <row r="346" spans="2:7" s="39" customFormat="1">
      <c r="B346" s="132"/>
      <c r="E346" s="79"/>
      <c r="G346" s="133"/>
    </row>
    <row r="347" spans="2:7" s="39" customFormat="1">
      <c r="B347" s="132"/>
      <c r="E347" s="79"/>
      <c r="G347" s="133"/>
    </row>
    <row r="348" spans="2:7" s="39" customFormat="1">
      <c r="B348" s="132"/>
      <c r="E348" s="79"/>
      <c r="G348" s="133"/>
    </row>
    <row r="349" spans="2:7" s="39" customFormat="1">
      <c r="B349" s="132"/>
      <c r="E349" s="79"/>
      <c r="G349" s="133"/>
    </row>
    <row r="350" spans="2:7" s="39" customFormat="1">
      <c r="B350" s="132"/>
      <c r="E350" s="79"/>
      <c r="G350" s="133"/>
    </row>
    <row r="351" spans="2:7" s="39" customFormat="1">
      <c r="B351" s="132"/>
      <c r="E351" s="79"/>
      <c r="G351" s="133"/>
    </row>
    <row r="352" spans="2:7" s="39" customFormat="1">
      <c r="B352" s="132"/>
      <c r="E352" s="79"/>
      <c r="G352" s="133"/>
    </row>
    <row r="353" spans="2:7" s="39" customFormat="1">
      <c r="B353" s="132"/>
      <c r="E353" s="79"/>
      <c r="G353" s="133"/>
    </row>
    <row r="354" spans="2:7" s="39" customFormat="1">
      <c r="B354" s="132"/>
      <c r="E354" s="79"/>
      <c r="G354" s="133"/>
    </row>
    <row r="355" spans="2:7" s="39" customFormat="1">
      <c r="B355" s="132"/>
      <c r="E355" s="79"/>
      <c r="G355" s="133"/>
    </row>
    <row r="356" spans="2:7" s="39" customFormat="1">
      <c r="B356" s="132"/>
      <c r="E356" s="79"/>
      <c r="G356" s="133"/>
    </row>
    <row r="357" spans="2:7" s="39" customFormat="1">
      <c r="B357" s="132"/>
      <c r="E357" s="79"/>
      <c r="G357" s="133"/>
    </row>
    <row r="358" spans="2:7" s="39" customFormat="1">
      <c r="B358" s="132"/>
      <c r="E358" s="79"/>
      <c r="G358" s="133"/>
    </row>
    <row r="359" spans="2:7" s="39" customFormat="1">
      <c r="B359" s="132"/>
      <c r="E359" s="79"/>
      <c r="G359" s="133"/>
    </row>
    <row r="360" spans="2:7" s="39" customFormat="1">
      <c r="B360" s="132"/>
      <c r="E360" s="79"/>
      <c r="G360" s="133"/>
    </row>
    <row r="361" spans="2:7" s="39" customFormat="1">
      <c r="B361" s="132"/>
      <c r="E361" s="79"/>
      <c r="G361" s="133"/>
    </row>
    <row r="362" spans="2:7" s="39" customFormat="1">
      <c r="B362" s="132"/>
      <c r="E362" s="79"/>
      <c r="G362" s="133"/>
    </row>
    <row r="363" spans="2:7" s="39" customFormat="1">
      <c r="B363" s="132"/>
      <c r="E363" s="79"/>
      <c r="G363" s="133"/>
    </row>
    <row r="364" spans="2:7" s="39" customFormat="1">
      <c r="B364" s="132"/>
      <c r="E364" s="79"/>
      <c r="G364" s="133"/>
    </row>
    <row r="365" spans="2:7" s="39" customFormat="1">
      <c r="B365" s="132"/>
      <c r="E365" s="79"/>
      <c r="G365" s="133"/>
    </row>
    <row r="366" spans="2:7" s="39" customFormat="1">
      <c r="B366" s="132"/>
      <c r="E366" s="79"/>
      <c r="G366" s="133"/>
    </row>
    <row r="367" spans="2:7" s="39" customFormat="1">
      <c r="B367" s="132"/>
      <c r="E367" s="79"/>
      <c r="G367" s="133"/>
    </row>
    <row r="368" spans="2:7" s="39" customFormat="1">
      <c r="B368" s="132"/>
      <c r="E368" s="79"/>
      <c r="G368" s="133"/>
    </row>
    <row r="369" spans="2:7" s="39" customFormat="1">
      <c r="B369" s="132"/>
      <c r="E369" s="79"/>
      <c r="G369" s="133"/>
    </row>
    <row r="370" spans="2:7" s="39" customFormat="1">
      <c r="B370" s="132"/>
      <c r="E370" s="79"/>
      <c r="G370" s="133"/>
    </row>
    <row r="371" spans="2:7" s="39" customFormat="1">
      <c r="B371" s="132"/>
      <c r="E371" s="79"/>
      <c r="G371" s="133"/>
    </row>
    <row r="372" spans="2:7" s="39" customFormat="1">
      <c r="B372" s="132"/>
      <c r="E372" s="79"/>
      <c r="G372" s="133"/>
    </row>
    <row r="373" spans="2:7" s="39" customFormat="1">
      <c r="B373" s="132"/>
      <c r="E373" s="79"/>
      <c r="G373" s="133"/>
    </row>
    <row r="374" spans="2:7" s="39" customFormat="1">
      <c r="B374" s="132"/>
      <c r="E374" s="79"/>
      <c r="G374" s="133"/>
    </row>
    <row r="375" spans="2:7" s="39" customFormat="1">
      <c r="B375" s="132"/>
      <c r="E375" s="79"/>
      <c r="G375" s="133"/>
    </row>
    <row r="376" spans="2:7" s="39" customFormat="1">
      <c r="B376" s="132"/>
      <c r="E376" s="79"/>
      <c r="G376" s="133"/>
    </row>
    <row r="377" spans="2:7" s="39" customFormat="1">
      <c r="B377" s="132"/>
      <c r="E377" s="79"/>
      <c r="G377" s="133"/>
    </row>
    <row r="378" spans="2:7" s="39" customFormat="1">
      <c r="B378" s="132"/>
      <c r="E378" s="79"/>
      <c r="G378" s="133"/>
    </row>
    <row r="379" spans="2:7" s="39" customFormat="1">
      <c r="B379" s="132"/>
      <c r="E379" s="79"/>
      <c r="G379" s="133"/>
    </row>
    <row r="380" spans="2:7" s="39" customFormat="1">
      <c r="B380" s="132"/>
      <c r="E380" s="79"/>
      <c r="G380" s="133"/>
    </row>
    <row r="381" spans="2:7" s="39" customFormat="1">
      <c r="B381" s="132"/>
      <c r="E381" s="79"/>
      <c r="G381" s="133"/>
    </row>
    <row r="382" spans="2:7" s="39" customFormat="1">
      <c r="B382" s="132"/>
      <c r="E382" s="79"/>
      <c r="G382" s="133"/>
    </row>
    <row r="383" spans="2:7" s="39" customFormat="1">
      <c r="B383" s="132"/>
      <c r="E383" s="79"/>
      <c r="G383" s="133"/>
    </row>
    <row r="384" spans="2:7" s="39" customFormat="1">
      <c r="B384" s="132"/>
      <c r="E384" s="79"/>
      <c r="G384" s="133"/>
    </row>
    <row r="385" spans="2:7" s="39" customFormat="1">
      <c r="B385" s="132"/>
      <c r="E385" s="79"/>
      <c r="G385" s="133"/>
    </row>
    <row r="386" spans="2:7" s="39" customFormat="1">
      <c r="B386" s="132"/>
      <c r="E386" s="79"/>
      <c r="G386" s="133"/>
    </row>
    <row r="387" spans="2:7" s="39" customFormat="1">
      <c r="B387" s="132"/>
      <c r="E387" s="79"/>
      <c r="G387" s="133"/>
    </row>
    <row r="388" spans="2:7" s="39" customFormat="1">
      <c r="B388" s="132"/>
      <c r="E388" s="79"/>
      <c r="G388" s="133"/>
    </row>
    <row r="389" spans="2:7" s="39" customFormat="1">
      <c r="B389" s="132"/>
      <c r="E389" s="79"/>
      <c r="G389" s="133"/>
    </row>
    <row r="390" spans="2:7" s="39" customFormat="1">
      <c r="B390" s="132"/>
      <c r="E390" s="79"/>
      <c r="G390" s="133"/>
    </row>
    <row r="391" spans="2:7" s="39" customFormat="1">
      <c r="B391" s="132"/>
      <c r="E391" s="79"/>
      <c r="G391" s="133"/>
    </row>
    <row r="392" spans="2:7" s="39" customFormat="1">
      <c r="B392" s="132"/>
      <c r="E392" s="79"/>
      <c r="G392" s="133"/>
    </row>
    <row r="393" spans="2:7" s="39" customFormat="1">
      <c r="B393" s="132"/>
      <c r="E393" s="79"/>
      <c r="G393" s="133"/>
    </row>
    <row r="394" spans="2:7" s="39" customFormat="1">
      <c r="B394" s="132"/>
      <c r="E394" s="79"/>
      <c r="G394" s="133"/>
    </row>
    <row r="395" spans="2:7" s="39" customFormat="1">
      <c r="B395" s="132"/>
      <c r="E395" s="79"/>
      <c r="G395" s="133"/>
    </row>
    <row r="396" spans="2:7" s="39" customFormat="1">
      <c r="B396" s="132"/>
      <c r="E396" s="79"/>
      <c r="G396" s="133"/>
    </row>
    <row r="397" spans="2:7" s="39" customFormat="1">
      <c r="B397" s="132"/>
      <c r="E397" s="79"/>
      <c r="G397" s="133"/>
    </row>
    <row r="398" spans="2:7" s="39" customFormat="1">
      <c r="B398" s="132"/>
      <c r="E398" s="79"/>
      <c r="G398" s="133"/>
    </row>
    <row r="399" spans="2:7" s="39" customFormat="1">
      <c r="B399" s="132"/>
      <c r="E399" s="79"/>
      <c r="G399" s="133"/>
    </row>
    <row r="400" spans="2:7" s="39" customFormat="1">
      <c r="B400" s="132"/>
      <c r="E400" s="79"/>
      <c r="G400" s="133"/>
    </row>
    <row r="401" spans="2:7" s="39" customFormat="1">
      <c r="B401" s="132"/>
      <c r="E401" s="79"/>
      <c r="G401" s="133"/>
    </row>
    <row r="402" spans="2:7" s="39" customFormat="1">
      <c r="B402" s="132"/>
      <c r="E402" s="79"/>
      <c r="G402" s="133"/>
    </row>
    <row r="403" spans="2:7" s="39" customFormat="1">
      <c r="B403" s="132"/>
      <c r="E403" s="79"/>
      <c r="G403" s="133"/>
    </row>
    <row r="404" spans="2:7" s="39" customFormat="1">
      <c r="B404" s="132"/>
      <c r="E404" s="79"/>
      <c r="G404" s="133"/>
    </row>
    <row r="405" spans="2:7" s="39" customFormat="1">
      <c r="B405" s="132"/>
      <c r="E405" s="79"/>
      <c r="G405" s="133"/>
    </row>
    <row r="406" spans="2:7" s="39" customFormat="1">
      <c r="B406" s="132"/>
      <c r="E406" s="79"/>
      <c r="G406" s="133"/>
    </row>
    <row r="407" spans="2:7" s="39" customFormat="1">
      <c r="B407" s="132"/>
      <c r="E407" s="79"/>
      <c r="G407" s="133"/>
    </row>
    <row r="408" spans="2:7" s="39" customFormat="1">
      <c r="B408" s="132"/>
      <c r="E408" s="79"/>
      <c r="G408" s="133"/>
    </row>
    <row r="409" spans="2:7" s="39" customFormat="1">
      <c r="B409" s="132"/>
      <c r="E409" s="79"/>
      <c r="G409" s="133"/>
    </row>
    <row r="410" spans="2:7" s="39" customFormat="1">
      <c r="B410" s="132"/>
      <c r="E410" s="79"/>
      <c r="G410" s="133"/>
    </row>
    <row r="411" spans="2:7" s="39" customFormat="1">
      <c r="B411" s="132"/>
      <c r="E411" s="79"/>
      <c r="G411" s="133"/>
    </row>
    <row r="412" spans="2:7" s="39" customFormat="1">
      <c r="B412" s="132"/>
      <c r="E412" s="79"/>
      <c r="G412" s="133"/>
    </row>
    <row r="413" spans="2:7" s="39" customFormat="1">
      <c r="B413" s="132"/>
      <c r="E413" s="79"/>
      <c r="G413" s="133"/>
    </row>
    <row r="414" spans="2:7" s="39" customFormat="1">
      <c r="B414" s="132"/>
      <c r="E414" s="79"/>
      <c r="G414" s="133"/>
    </row>
    <row r="415" spans="2:7" s="39" customFormat="1">
      <c r="B415" s="132"/>
      <c r="E415" s="79"/>
      <c r="G415" s="133"/>
    </row>
    <row r="416" spans="2:7" s="39" customFormat="1">
      <c r="B416" s="132"/>
      <c r="E416" s="79"/>
      <c r="G416" s="133"/>
    </row>
    <row r="417" spans="2:7" s="39" customFormat="1">
      <c r="B417" s="132"/>
      <c r="E417" s="79"/>
      <c r="G417" s="133"/>
    </row>
    <row r="418" spans="2:7" s="39" customFormat="1">
      <c r="B418" s="132"/>
      <c r="E418" s="79"/>
      <c r="G418" s="133"/>
    </row>
    <row r="419" spans="2:7" s="39" customFormat="1">
      <c r="B419" s="132"/>
      <c r="E419" s="79"/>
      <c r="G419" s="133"/>
    </row>
    <row r="420" spans="2:7" s="39" customFormat="1">
      <c r="B420" s="132"/>
      <c r="E420" s="79"/>
      <c r="G420" s="133"/>
    </row>
    <row r="421" spans="2:7" s="39" customFormat="1">
      <c r="B421" s="132"/>
      <c r="E421" s="79"/>
      <c r="G421" s="133"/>
    </row>
    <row r="422" spans="2:7" s="39" customFormat="1">
      <c r="B422" s="132"/>
      <c r="E422" s="79"/>
      <c r="G422" s="133"/>
    </row>
    <row r="423" spans="2:7" s="39" customFormat="1">
      <c r="B423" s="132"/>
      <c r="E423" s="79"/>
      <c r="G423" s="133"/>
    </row>
    <row r="424" spans="2:7" s="39" customFormat="1">
      <c r="B424" s="132"/>
      <c r="E424" s="79"/>
      <c r="G424" s="133"/>
    </row>
    <row r="425" spans="2:7" s="39" customFormat="1">
      <c r="B425" s="132"/>
      <c r="E425" s="79"/>
      <c r="G425" s="133"/>
    </row>
    <row r="426" spans="2:7" s="39" customFormat="1">
      <c r="B426" s="132"/>
      <c r="E426" s="79"/>
      <c r="G426" s="133"/>
    </row>
    <row r="427" spans="2:7" s="39" customFormat="1">
      <c r="B427" s="132"/>
      <c r="E427" s="79"/>
      <c r="G427" s="133"/>
    </row>
    <row r="428" spans="2:7" s="39" customFormat="1">
      <c r="B428" s="132"/>
      <c r="E428" s="79"/>
      <c r="G428" s="133"/>
    </row>
    <row r="429" spans="2:7" s="39" customFormat="1">
      <c r="B429" s="132"/>
      <c r="E429" s="79"/>
      <c r="G429" s="133"/>
    </row>
    <row r="430" spans="2:7" s="39" customFormat="1">
      <c r="B430" s="132"/>
      <c r="E430" s="79"/>
      <c r="G430" s="133"/>
    </row>
    <row r="431" spans="2:7" s="39" customFormat="1">
      <c r="B431" s="132"/>
      <c r="E431" s="79"/>
      <c r="G431" s="133"/>
    </row>
    <row r="432" spans="2:7" s="39" customFormat="1">
      <c r="B432" s="132"/>
      <c r="E432" s="79"/>
      <c r="G432" s="133"/>
    </row>
    <row r="433" spans="2:7" s="39" customFormat="1">
      <c r="B433" s="132"/>
      <c r="E433" s="79"/>
      <c r="G433" s="133"/>
    </row>
    <row r="434" spans="2:7" s="39" customFormat="1">
      <c r="B434" s="132"/>
      <c r="E434" s="79"/>
      <c r="G434" s="133"/>
    </row>
    <row r="435" spans="2:7" s="39" customFormat="1">
      <c r="B435" s="132"/>
      <c r="E435" s="79"/>
      <c r="G435" s="133"/>
    </row>
    <row r="436" spans="2:7" s="39" customFormat="1">
      <c r="B436" s="132"/>
      <c r="E436" s="79"/>
      <c r="G436" s="133"/>
    </row>
    <row r="437" spans="2:7" s="39" customFormat="1">
      <c r="B437" s="132"/>
      <c r="E437" s="79"/>
      <c r="G437" s="133"/>
    </row>
    <row r="438" spans="2:7" s="39" customFormat="1">
      <c r="B438" s="132"/>
      <c r="E438" s="79"/>
      <c r="G438" s="133"/>
    </row>
  </sheetData>
  <mergeCells count="8">
    <mergeCell ref="C16:G16"/>
    <mergeCell ref="C7:F7"/>
    <mergeCell ref="A9:B9"/>
    <mergeCell ref="C9:F9"/>
    <mergeCell ref="A10:B10"/>
    <mergeCell ref="C10:F10"/>
    <mergeCell ref="A11:B11"/>
    <mergeCell ref="C11:F11"/>
  </mergeCells>
  <pageMargins left="0.43" right="0.39"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6"/>
  <sheetViews>
    <sheetView view="pageBreakPreview" zoomScaleNormal="100" zoomScaleSheetLayoutView="100" workbookViewId="0">
      <selection activeCell="F84" sqref="F84"/>
    </sheetView>
  </sheetViews>
  <sheetFormatPr defaultRowHeight="12"/>
  <cols>
    <col min="1" max="1" width="4.5703125" style="296" customWidth="1"/>
    <col min="2" max="2" width="3.85546875" style="297" customWidth="1"/>
    <col min="3" max="3" width="40.7109375" style="37" customWidth="1"/>
    <col min="4" max="4" width="7.140625" style="40" customWidth="1"/>
    <col min="5" max="5" width="6.5703125" style="134" customWidth="1"/>
    <col min="6" max="6" width="11.140625" style="37" customWidth="1"/>
    <col min="7" max="7" width="14.140625" style="41" customWidth="1"/>
    <col min="8" max="256" width="9.140625" style="37"/>
    <col min="257" max="257" width="5.5703125" style="37" customWidth="1"/>
    <col min="258" max="258" width="4.140625" style="37" customWidth="1"/>
    <col min="259" max="259" width="40.7109375" style="37" customWidth="1"/>
    <col min="260" max="260" width="7.5703125" style="37" customWidth="1"/>
    <col min="261" max="261" width="9.140625" style="37" customWidth="1"/>
    <col min="262" max="262" width="12.85546875" style="37" customWidth="1"/>
    <col min="263" max="263" width="14.85546875" style="37" customWidth="1"/>
    <col min="264" max="512" width="9.140625" style="37"/>
    <col min="513" max="513" width="5.5703125" style="37" customWidth="1"/>
    <col min="514" max="514" width="4.140625" style="37" customWidth="1"/>
    <col min="515" max="515" width="40.7109375" style="37" customWidth="1"/>
    <col min="516" max="516" width="7.5703125" style="37" customWidth="1"/>
    <col min="517" max="517" width="9.140625" style="37" customWidth="1"/>
    <col min="518" max="518" width="12.85546875" style="37" customWidth="1"/>
    <col min="519" max="519" width="14.85546875" style="37" customWidth="1"/>
    <col min="520" max="768" width="9.140625" style="37"/>
    <col min="769" max="769" width="5.5703125" style="37" customWidth="1"/>
    <col min="770" max="770" width="4.140625" style="37" customWidth="1"/>
    <col min="771" max="771" width="40.7109375" style="37" customWidth="1"/>
    <col min="772" max="772" width="7.5703125" style="37" customWidth="1"/>
    <col min="773" max="773" width="9.140625" style="37" customWidth="1"/>
    <col min="774" max="774" width="12.85546875" style="37" customWidth="1"/>
    <col min="775" max="775" width="14.85546875" style="37" customWidth="1"/>
    <col min="776" max="1024" width="9.140625" style="37"/>
    <col min="1025" max="1025" width="5.5703125" style="37" customWidth="1"/>
    <col min="1026" max="1026" width="4.140625" style="37" customWidth="1"/>
    <col min="1027" max="1027" width="40.7109375" style="37" customWidth="1"/>
    <col min="1028" max="1028" width="7.5703125" style="37" customWidth="1"/>
    <col min="1029" max="1029" width="9.140625" style="37" customWidth="1"/>
    <col min="1030" max="1030" width="12.85546875" style="37" customWidth="1"/>
    <col min="1031" max="1031" width="14.85546875" style="37" customWidth="1"/>
    <col min="1032" max="1280" width="9.140625" style="37"/>
    <col min="1281" max="1281" width="5.5703125" style="37" customWidth="1"/>
    <col min="1282" max="1282" width="4.140625" style="37" customWidth="1"/>
    <col min="1283" max="1283" width="40.7109375" style="37" customWidth="1"/>
    <col min="1284" max="1284" width="7.5703125" style="37" customWidth="1"/>
    <col min="1285" max="1285" width="9.140625" style="37" customWidth="1"/>
    <col min="1286" max="1286" width="12.85546875" style="37" customWidth="1"/>
    <col min="1287" max="1287" width="14.85546875" style="37" customWidth="1"/>
    <col min="1288" max="1536" width="9.140625" style="37"/>
    <col min="1537" max="1537" width="5.5703125" style="37" customWidth="1"/>
    <col min="1538" max="1538" width="4.140625" style="37" customWidth="1"/>
    <col min="1539" max="1539" width="40.7109375" style="37" customWidth="1"/>
    <col min="1540" max="1540" width="7.5703125" style="37" customWidth="1"/>
    <col min="1541" max="1541" width="9.140625" style="37" customWidth="1"/>
    <col min="1542" max="1542" width="12.85546875" style="37" customWidth="1"/>
    <col min="1543" max="1543" width="14.85546875" style="37" customWidth="1"/>
    <col min="1544" max="1792" width="9.140625" style="37"/>
    <col min="1793" max="1793" width="5.5703125" style="37" customWidth="1"/>
    <col min="1794" max="1794" width="4.140625" style="37" customWidth="1"/>
    <col min="1795" max="1795" width="40.7109375" style="37" customWidth="1"/>
    <col min="1796" max="1796" width="7.5703125" style="37" customWidth="1"/>
    <col min="1797" max="1797" width="9.140625" style="37" customWidth="1"/>
    <col min="1798" max="1798" width="12.85546875" style="37" customWidth="1"/>
    <col min="1799" max="1799" width="14.85546875" style="37" customWidth="1"/>
    <col min="1800" max="2048" width="9.140625" style="37"/>
    <col min="2049" max="2049" width="5.5703125" style="37" customWidth="1"/>
    <col min="2050" max="2050" width="4.140625" style="37" customWidth="1"/>
    <col min="2051" max="2051" width="40.7109375" style="37" customWidth="1"/>
    <col min="2052" max="2052" width="7.5703125" style="37" customWidth="1"/>
    <col min="2053" max="2053" width="9.140625" style="37" customWidth="1"/>
    <col min="2054" max="2054" width="12.85546875" style="37" customWidth="1"/>
    <col min="2055" max="2055" width="14.85546875" style="37" customWidth="1"/>
    <col min="2056" max="2304" width="9.140625" style="37"/>
    <col min="2305" max="2305" width="5.5703125" style="37" customWidth="1"/>
    <col min="2306" max="2306" width="4.140625" style="37" customWidth="1"/>
    <col min="2307" max="2307" width="40.7109375" style="37" customWidth="1"/>
    <col min="2308" max="2308" width="7.5703125" style="37" customWidth="1"/>
    <col min="2309" max="2309" width="9.140625" style="37" customWidth="1"/>
    <col min="2310" max="2310" width="12.85546875" style="37" customWidth="1"/>
    <col min="2311" max="2311" width="14.85546875" style="37" customWidth="1"/>
    <col min="2312" max="2560" width="9.140625" style="37"/>
    <col min="2561" max="2561" width="5.5703125" style="37" customWidth="1"/>
    <col min="2562" max="2562" width="4.140625" style="37" customWidth="1"/>
    <col min="2563" max="2563" width="40.7109375" style="37" customWidth="1"/>
    <col min="2564" max="2564" width="7.5703125" style="37" customWidth="1"/>
    <col min="2565" max="2565" width="9.140625" style="37" customWidth="1"/>
    <col min="2566" max="2566" width="12.85546875" style="37" customWidth="1"/>
    <col min="2567" max="2567" width="14.85546875" style="37" customWidth="1"/>
    <col min="2568" max="2816" width="9.140625" style="37"/>
    <col min="2817" max="2817" width="5.5703125" style="37" customWidth="1"/>
    <col min="2818" max="2818" width="4.140625" style="37" customWidth="1"/>
    <col min="2819" max="2819" width="40.7109375" style="37" customWidth="1"/>
    <col min="2820" max="2820" width="7.5703125" style="37" customWidth="1"/>
    <col min="2821" max="2821" width="9.140625" style="37" customWidth="1"/>
    <col min="2822" max="2822" width="12.85546875" style="37" customWidth="1"/>
    <col min="2823" max="2823" width="14.85546875" style="37" customWidth="1"/>
    <col min="2824" max="3072" width="9.140625" style="37"/>
    <col min="3073" max="3073" width="5.5703125" style="37" customWidth="1"/>
    <col min="3074" max="3074" width="4.140625" style="37" customWidth="1"/>
    <col min="3075" max="3075" width="40.7109375" style="37" customWidth="1"/>
    <col min="3076" max="3076" width="7.5703125" style="37" customWidth="1"/>
    <col min="3077" max="3077" width="9.140625" style="37" customWidth="1"/>
    <col min="3078" max="3078" width="12.85546875" style="37" customWidth="1"/>
    <col min="3079" max="3079" width="14.85546875" style="37" customWidth="1"/>
    <col min="3080" max="3328" width="9.140625" style="37"/>
    <col min="3329" max="3329" width="5.5703125" style="37" customWidth="1"/>
    <col min="3330" max="3330" width="4.140625" style="37" customWidth="1"/>
    <col min="3331" max="3331" width="40.7109375" style="37" customWidth="1"/>
    <col min="3332" max="3332" width="7.5703125" style="37" customWidth="1"/>
    <col min="3333" max="3333" width="9.140625" style="37" customWidth="1"/>
    <col min="3334" max="3334" width="12.85546875" style="37" customWidth="1"/>
    <col min="3335" max="3335" width="14.85546875" style="37" customWidth="1"/>
    <col min="3336" max="3584" width="9.140625" style="37"/>
    <col min="3585" max="3585" width="5.5703125" style="37" customWidth="1"/>
    <col min="3586" max="3586" width="4.140625" style="37" customWidth="1"/>
    <col min="3587" max="3587" width="40.7109375" style="37" customWidth="1"/>
    <col min="3588" max="3588" width="7.5703125" style="37" customWidth="1"/>
    <col min="3589" max="3589" width="9.140625" style="37" customWidth="1"/>
    <col min="3590" max="3590" width="12.85546875" style="37" customWidth="1"/>
    <col min="3591" max="3591" width="14.85546875" style="37" customWidth="1"/>
    <col min="3592" max="3840" width="9.140625" style="37"/>
    <col min="3841" max="3841" width="5.5703125" style="37" customWidth="1"/>
    <col min="3842" max="3842" width="4.140625" style="37" customWidth="1"/>
    <col min="3843" max="3843" width="40.7109375" style="37" customWidth="1"/>
    <col min="3844" max="3844" width="7.5703125" style="37" customWidth="1"/>
    <col min="3845" max="3845" width="9.140625" style="37" customWidth="1"/>
    <col min="3846" max="3846" width="12.85546875" style="37" customWidth="1"/>
    <col min="3847" max="3847" width="14.85546875" style="37" customWidth="1"/>
    <col min="3848" max="4096" width="9.140625" style="37"/>
    <col min="4097" max="4097" width="5.5703125" style="37" customWidth="1"/>
    <col min="4098" max="4098" width="4.140625" style="37" customWidth="1"/>
    <col min="4099" max="4099" width="40.7109375" style="37" customWidth="1"/>
    <col min="4100" max="4100" width="7.5703125" style="37" customWidth="1"/>
    <col min="4101" max="4101" width="9.140625" style="37" customWidth="1"/>
    <col min="4102" max="4102" width="12.85546875" style="37" customWidth="1"/>
    <col min="4103" max="4103" width="14.85546875" style="37" customWidth="1"/>
    <col min="4104" max="4352" width="9.140625" style="37"/>
    <col min="4353" max="4353" width="5.5703125" style="37" customWidth="1"/>
    <col min="4354" max="4354" width="4.140625" style="37" customWidth="1"/>
    <col min="4355" max="4355" width="40.7109375" style="37" customWidth="1"/>
    <col min="4356" max="4356" width="7.5703125" style="37" customWidth="1"/>
    <col min="4357" max="4357" width="9.140625" style="37" customWidth="1"/>
    <col min="4358" max="4358" width="12.85546875" style="37" customWidth="1"/>
    <col min="4359" max="4359" width="14.85546875" style="37" customWidth="1"/>
    <col min="4360" max="4608" width="9.140625" style="37"/>
    <col min="4609" max="4609" width="5.5703125" style="37" customWidth="1"/>
    <col min="4610" max="4610" width="4.140625" style="37" customWidth="1"/>
    <col min="4611" max="4611" width="40.7109375" style="37" customWidth="1"/>
    <col min="4612" max="4612" width="7.5703125" style="37" customWidth="1"/>
    <col min="4613" max="4613" width="9.140625" style="37" customWidth="1"/>
    <col min="4614" max="4614" width="12.85546875" style="37" customWidth="1"/>
    <col min="4615" max="4615" width="14.85546875" style="37" customWidth="1"/>
    <col min="4616" max="4864" width="9.140625" style="37"/>
    <col min="4865" max="4865" width="5.5703125" style="37" customWidth="1"/>
    <col min="4866" max="4866" width="4.140625" style="37" customWidth="1"/>
    <col min="4867" max="4867" width="40.7109375" style="37" customWidth="1"/>
    <col min="4868" max="4868" width="7.5703125" style="37" customWidth="1"/>
    <col min="4869" max="4869" width="9.140625" style="37" customWidth="1"/>
    <col min="4870" max="4870" width="12.85546875" style="37" customWidth="1"/>
    <col min="4871" max="4871" width="14.85546875" style="37" customWidth="1"/>
    <col min="4872" max="5120" width="9.140625" style="37"/>
    <col min="5121" max="5121" width="5.5703125" style="37" customWidth="1"/>
    <col min="5122" max="5122" width="4.140625" style="37" customWidth="1"/>
    <col min="5123" max="5123" width="40.7109375" style="37" customWidth="1"/>
    <col min="5124" max="5124" width="7.5703125" style="37" customWidth="1"/>
    <col min="5125" max="5125" width="9.140625" style="37" customWidth="1"/>
    <col min="5126" max="5126" width="12.85546875" style="37" customWidth="1"/>
    <col min="5127" max="5127" width="14.85546875" style="37" customWidth="1"/>
    <col min="5128" max="5376" width="9.140625" style="37"/>
    <col min="5377" max="5377" width="5.5703125" style="37" customWidth="1"/>
    <col min="5378" max="5378" width="4.140625" style="37" customWidth="1"/>
    <col min="5379" max="5379" width="40.7109375" style="37" customWidth="1"/>
    <col min="5380" max="5380" width="7.5703125" style="37" customWidth="1"/>
    <col min="5381" max="5381" width="9.140625" style="37" customWidth="1"/>
    <col min="5382" max="5382" width="12.85546875" style="37" customWidth="1"/>
    <col min="5383" max="5383" width="14.85546875" style="37" customWidth="1"/>
    <col min="5384" max="5632" width="9.140625" style="37"/>
    <col min="5633" max="5633" width="5.5703125" style="37" customWidth="1"/>
    <col min="5634" max="5634" width="4.140625" style="37" customWidth="1"/>
    <col min="5635" max="5635" width="40.7109375" style="37" customWidth="1"/>
    <col min="5636" max="5636" width="7.5703125" style="37" customWidth="1"/>
    <col min="5637" max="5637" width="9.140625" style="37" customWidth="1"/>
    <col min="5638" max="5638" width="12.85546875" style="37" customWidth="1"/>
    <col min="5639" max="5639" width="14.85546875" style="37" customWidth="1"/>
    <col min="5640" max="5888" width="9.140625" style="37"/>
    <col min="5889" max="5889" width="5.5703125" style="37" customWidth="1"/>
    <col min="5890" max="5890" width="4.140625" style="37" customWidth="1"/>
    <col min="5891" max="5891" width="40.7109375" style="37" customWidth="1"/>
    <col min="5892" max="5892" width="7.5703125" style="37" customWidth="1"/>
    <col min="5893" max="5893" width="9.140625" style="37" customWidth="1"/>
    <col min="5894" max="5894" width="12.85546875" style="37" customWidth="1"/>
    <col min="5895" max="5895" width="14.85546875" style="37" customWidth="1"/>
    <col min="5896" max="6144" width="9.140625" style="37"/>
    <col min="6145" max="6145" width="5.5703125" style="37" customWidth="1"/>
    <col min="6146" max="6146" width="4.140625" style="37" customWidth="1"/>
    <col min="6147" max="6147" width="40.7109375" style="37" customWidth="1"/>
    <col min="6148" max="6148" width="7.5703125" style="37" customWidth="1"/>
    <col min="6149" max="6149" width="9.140625" style="37" customWidth="1"/>
    <col min="6150" max="6150" width="12.85546875" style="37" customWidth="1"/>
    <col min="6151" max="6151" width="14.85546875" style="37" customWidth="1"/>
    <col min="6152" max="6400" width="9.140625" style="37"/>
    <col min="6401" max="6401" width="5.5703125" style="37" customWidth="1"/>
    <col min="6402" max="6402" width="4.140625" style="37" customWidth="1"/>
    <col min="6403" max="6403" width="40.7109375" style="37" customWidth="1"/>
    <col min="6404" max="6404" width="7.5703125" style="37" customWidth="1"/>
    <col min="6405" max="6405" width="9.140625" style="37" customWidth="1"/>
    <col min="6406" max="6406" width="12.85546875" style="37" customWidth="1"/>
    <col min="6407" max="6407" width="14.85546875" style="37" customWidth="1"/>
    <col min="6408" max="6656" width="9.140625" style="37"/>
    <col min="6657" max="6657" width="5.5703125" style="37" customWidth="1"/>
    <col min="6658" max="6658" width="4.140625" style="37" customWidth="1"/>
    <col min="6659" max="6659" width="40.7109375" style="37" customWidth="1"/>
    <col min="6660" max="6660" width="7.5703125" style="37" customWidth="1"/>
    <col min="6661" max="6661" width="9.140625" style="37" customWidth="1"/>
    <col min="6662" max="6662" width="12.85546875" style="37" customWidth="1"/>
    <col min="6663" max="6663" width="14.85546875" style="37" customWidth="1"/>
    <col min="6664" max="6912" width="9.140625" style="37"/>
    <col min="6913" max="6913" width="5.5703125" style="37" customWidth="1"/>
    <col min="6914" max="6914" width="4.140625" style="37" customWidth="1"/>
    <col min="6915" max="6915" width="40.7109375" style="37" customWidth="1"/>
    <col min="6916" max="6916" width="7.5703125" style="37" customWidth="1"/>
    <col min="6917" max="6917" width="9.140625" style="37" customWidth="1"/>
    <col min="6918" max="6918" width="12.85546875" style="37" customWidth="1"/>
    <col min="6919" max="6919" width="14.85546875" style="37" customWidth="1"/>
    <col min="6920" max="7168" width="9.140625" style="37"/>
    <col min="7169" max="7169" width="5.5703125" style="37" customWidth="1"/>
    <col min="7170" max="7170" width="4.140625" style="37" customWidth="1"/>
    <col min="7171" max="7171" width="40.7109375" style="37" customWidth="1"/>
    <col min="7172" max="7172" width="7.5703125" style="37" customWidth="1"/>
    <col min="7173" max="7173" width="9.140625" style="37" customWidth="1"/>
    <col min="7174" max="7174" width="12.85546875" style="37" customWidth="1"/>
    <col min="7175" max="7175" width="14.85546875" style="37" customWidth="1"/>
    <col min="7176" max="7424" width="9.140625" style="37"/>
    <col min="7425" max="7425" width="5.5703125" style="37" customWidth="1"/>
    <col min="7426" max="7426" width="4.140625" style="37" customWidth="1"/>
    <col min="7427" max="7427" width="40.7109375" style="37" customWidth="1"/>
    <col min="7428" max="7428" width="7.5703125" style="37" customWidth="1"/>
    <col min="7429" max="7429" width="9.140625" style="37" customWidth="1"/>
    <col min="7430" max="7430" width="12.85546875" style="37" customWidth="1"/>
    <col min="7431" max="7431" width="14.85546875" style="37" customWidth="1"/>
    <col min="7432" max="7680" width="9.140625" style="37"/>
    <col min="7681" max="7681" width="5.5703125" style="37" customWidth="1"/>
    <col min="7682" max="7682" width="4.140625" style="37" customWidth="1"/>
    <col min="7683" max="7683" width="40.7109375" style="37" customWidth="1"/>
    <col min="7684" max="7684" width="7.5703125" style="37" customWidth="1"/>
    <col min="7685" max="7685" width="9.140625" style="37" customWidth="1"/>
    <col min="7686" max="7686" width="12.85546875" style="37" customWidth="1"/>
    <col min="7687" max="7687" width="14.85546875" style="37" customWidth="1"/>
    <col min="7688" max="7936" width="9.140625" style="37"/>
    <col min="7937" max="7937" width="5.5703125" style="37" customWidth="1"/>
    <col min="7938" max="7938" width="4.140625" style="37" customWidth="1"/>
    <col min="7939" max="7939" width="40.7109375" style="37" customWidth="1"/>
    <col min="7940" max="7940" width="7.5703125" style="37" customWidth="1"/>
    <col min="7941" max="7941" width="9.140625" style="37" customWidth="1"/>
    <col min="7942" max="7942" width="12.85546875" style="37" customWidth="1"/>
    <col min="7943" max="7943" width="14.85546875" style="37" customWidth="1"/>
    <col min="7944" max="8192" width="9.140625" style="37"/>
    <col min="8193" max="8193" width="5.5703125" style="37" customWidth="1"/>
    <col min="8194" max="8194" width="4.140625" style="37" customWidth="1"/>
    <col min="8195" max="8195" width="40.7109375" style="37" customWidth="1"/>
    <col min="8196" max="8196" width="7.5703125" style="37" customWidth="1"/>
    <col min="8197" max="8197" width="9.140625" style="37" customWidth="1"/>
    <col min="8198" max="8198" width="12.85546875" style="37" customWidth="1"/>
    <col min="8199" max="8199" width="14.85546875" style="37" customWidth="1"/>
    <col min="8200" max="8448" width="9.140625" style="37"/>
    <col min="8449" max="8449" width="5.5703125" style="37" customWidth="1"/>
    <col min="8450" max="8450" width="4.140625" style="37" customWidth="1"/>
    <col min="8451" max="8451" width="40.7109375" style="37" customWidth="1"/>
    <col min="8452" max="8452" width="7.5703125" style="37" customWidth="1"/>
    <col min="8453" max="8453" width="9.140625" style="37" customWidth="1"/>
    <col min="8454" max="8454" width="12.85546875" style="37" customWidth="1"/>
    <col min="8455" max="8455" width="14.85546875" style="37" customWidth="1"/>
    <col min="8456" max="8704" width="9.140625" style="37"/>
    <col min="8705" max="8705" width="5.5703125" style="37" customWidth="1"/>
    <col min="8706" max="8706" width="4.140625" style="37" customWidth="1"/>
    <col min="8707" max="8707" width="40.7109375" style="37" customWidth="1"/>
    <col min="8708" max="8708" width="7.5703125" style="37" customWidth="1"/>
    <col min="8709" max="8709" width="9.140625" style="37" customWidth="1"/>
    <col min="8710" max="8710" width="12.85546875" style="37" customWidth="1"/>
    <col min="8711" max="8711" width="14.85546875" style="37" customWidth="1"/>
    <col min="8712" max="8960" width="9.140625" style="37"/>
    <col min="8961" max="8961" width="5.5703125" style="37" customWidth="1"/>
    <col min="8962" max="8962" width="4.140625" style="37" customWidth="1"/>
    <col min="8963" max="8963" width="40.7109375" style="37" customWidth="1"/>
    <col min="8964" max="8964" width="7.5703125" style="37" customWidth="1"/>
    <col min="8965" max="8965" width="9.140625" style="37" customWidth="1"/>
    <col min="8966" max="8966" width="12.85546875" style="37" customWidth="1"/>
    <col min="8967" max="8967" width="14.85546875" style="37" customWidth="1"/>
    <col min="8968" max="9216" width="9.140625" style="37"/>
    <col min="9217" max="9217" width="5.5703125" style="37" customWidth="1"/>
    <col min="9218" max="9218" width="4.140625" style="37" customWidth="1"/>
    <col min="9219" max="9219" width="40.7109375" style="37" customWidth="1"/>
    <col min="9220" max="9220" width="7.5703125" style="37" customWidth="1"/>
    <col min="9221" max="9221" width="9.140625" style="37" customWidth="1"/>
    <col min="9222" max="9222" width="12.85546875" style="37" customWidth="1"/>
    <col min="9223" max="9223" width="14.85546875" style="37" customWidth="1"/>
    <col min="9224" max="9472" width="9.140625" style="37"/>
    <col min="9473" max="9473" width="5.5703125" style="37" customWidth="1"/>
    <col min="9474" max="9474" width="4.140625" style="37" customWidth="1"/>
    <col min="9475" max="9475" width="40.7109375" style="37" customWidth="1"/>
    <col min="9476" max="9476" width="7.5703125" style="37" customWidth="1"/>
    <col min="9477" max="9477" width="9.140625" style="37" customWidth="1"/>
    <col min="9478" max="9478" width="12.85546875" style="37" customWidth="1"/>
    <col min="9479" max="9479" width="14.85546875" style="37" customWidth="1"/>
    <col min="9480" max="9728" width="9.140625" style="37"/>
    <col min="9729" max="9729" width="5.5703125" style="37" customWidth="1"/>
    <col min="9730" max="9730" width="4.140625" style="37" customWidth="1"/>
    <col min="9731" max="9731" width="40.7109375" style="37" customWidth="1"/>
    <col min="9732" max="9732" width="7.5703125" style="37" customWidth="1"/>
    <col min="9733" max="9733" width="9.140625" style="37" customWidth="1"/>
    <col min="9734" max="9734" width="12.85546875" style="37" customWidth="1"/>
    <col min="9735" max="9735" width="14.85546875" style="37" customWidth="1"/>
    <col min="9736" max="9984" width="9.140625" style="37"/>
    <col min="9985" max="9985" width="5.5703125" style="37" customWidth="1"/>
    <col min="9986" max="9986" width="4.140625" style="37" customWidth="1"/>
    <col min="9987" max="9987" width="40.7109375" style="37" customWidth="1"/>
    <col min="9988" max="9988" width="7.5703125" style="37" customWidth="1"/>
    <col min="9989" max="9989" width="9.140625" style="37" customWidth="1"/>
    <col min="9990" max="9990" width="12.85546875" style="37" customWidth="1"/>
    <col min="9991" max="9991" width="14.85546875" style="37" customWidth="1"/>
    <col min="9992" max="10240" width="9.140625" style="37"/>
    <col min="10241" max="10241" width="5.5703125" style="37" customWidth="1"/>
    <col min="10242" max="10242" width="4.140625" style="37" customWidth="1"/>
    <col min="10243" max="10243" width="40.7109375" style="37" customWidth="1"/>
    <col min="10244" max="10244" width="7.5703125" style="37" customWidth="1"/>
    <col min="10245" max="10245" width="9.140625" style="37" customWidth="1"/>
    <col min="10246" max="10246" width="12.85546875" style="37" customWidth="1"/>
    <col min="10247" max="10247" width="14.85546875" style="37" customWidth="1"/>
    <col min="10248" max="10496" width="9.140625" style="37"/>
    <col min="10497" max="10497" width="5.5703125" style="37" customWidth="1"/>
    <col min="10498" max="10498" width="4.140625" style="37" customWidth="1"/>
    <col min="10499" max="10499" width="40.7109375" style="37" customWidth="1"/>
    <col min="10500" max="10500" width="7.5703125" style="37" customWidth="1"/>
    <col min="10501" max="10501" width="9.140625" style="37" customWidth="1"/>
    <col min="10502" max="10502" width="12.85546875" style="37" customWidth="1"/>
    <col min="10503" max="10503" width="14.85546875" style="37" customWidth="1"/>
    <col min="10504" max="10752" width="9.140625" style="37"/>
    <col min="10753" max="10753" width="5.5703125" style="37" customWidth="1"/>
    <col min="10754" max="10754" width="4.140625" style="37" customWidth="1"/>
    <col min="10755" max="10755" width="40.7109375" style="37" customWidth="1"/>
    <col min="10756" max="10756" width="7.5703125" style="37" customWidth="1"/>
    <col min="10757" max="10757" width="9.140625" style="37" customWidth="1"/>
    <col min="10758" max="10758" width="12.85546875" style="37" customWidth="1"/>
    <col min="10759" max="10759" width="14.85546875" style="37" customWidth="1"/>
    <col min="10760" max="11008" width="9.140625" style="37"/>
    <col min="11009" max="11009" width="5.5703125" style="37" customWidth="1"/>
    <col min="11010" max="11010" width="4.140625" style="37" customWidth="1"/>
    <col min="11011" max="11011" width="40.7109375" style="37" customWidth="1"/>
    <col min="11012" max="11012" width="7.5703125" style="37" customWidth="1"/>
    <col min="11013" max="11013" width="9.140625" style="37" customWidth="1"/>
    <col min="11014" max="11014" width="12.85546875" style="37" customWidth="1"/>
    <col min="11015" max="11015" width="14.85546875" style="37" customWidth="1"/>
    <col min="11016" max="11264" width="9.140625" style="37"/>
    <col min="11265" max="11265" width="5.5703125" style="37" customWidth="1"/>
    <col min="11266" max="11266" width="4.140625" style="37" customWidth="1"/>
    <col min="11267" max="11267" width="40.7109375" style="37" customWidth="1"/>
    <col min="11268" max="11268" width="7.5703125" style="37" customWidth="1"/>
    <col min="11269" max="11269" width="9.140625" style="37" customWidth="1"/>
    <col min="11270" max="11270" width="12.85546875" style="37" customWidth="1"/>
    <col min="11271" max="11271" width="14.85546875" style="37" customWidth="1"/>
    <col min="11272" max="11520" width="9.140625" style="37"/>
    <col min="11521" max="11521" width="5.5703125" style="37" customWidth="1"/>
    <col min="11522" max="11522" width="4.140625" style="37" customWidth="1"/>
    <col min="11523" max="11523" width="40.7109375" style="37" customWidth="1"/>
    <col min="11524" max="11524" width="7.5703125" style="37" customWidth="1"/>
    <col min="11525" max="11525" width="9.140625" style="37" customWidth="1"/>
    <col min="11526" max="11526" width="12.85546875" style="37" customWidth="1"/>
    <col min="11527" max="11527" width="14.85546875" style="37" customWidth="1"/>
    <col min="11528" max="11776" width="9.140625" style="37"/>
    <col min="11777" max="11777" width="5.5703125" style="37" customWidth="1"/>
    <col min="11778" max="11778" width="4.140625" style="37" customWidth="1"/>
    <col min="11779" max="11779" width="40.7109375" style="37" customWidth="1"/>
    <col min="11780" max="11780" width="7.5703125" style="37" customWidth="1"/>
    <col min="11781" max="11781" width="9.140625" style="37" customWidth="1"/>
    <col min="11782" max="11782" width="12.85546875" style="37" customWidth="1"/>
    <col min="11783" max="11783" width="14.85546875" style="37" customWidth="1"/>
    <col min="11784" max="12032" width="9.140625" style="37"/>
    <col min="12033" max="12033" width="5.5703125" style="37" customWidth="1"/>
    <col min="12034" max="12034" width="4.140625" style="37" customWidth="1"/>
    <col min="12035" max="12035" width="40.7109375" style="37" customWidth="1"/>
    <col min="12036" max="12036" width="7.5703125" style="37" customWidth="1"/>
    <col min="12037" max="12037" width="9.140625" style="37" customWidth="1"/>
    <col min="12038" max="12038" width="12.85546875" style="37" customWidth="1"/>
    <col min="12039" max="12039" width="14.85546875" style="37" customWidth="1"/>
    <col min="12040" max="12288" width="9.140625" style="37"/>
    <col min="12289" max="12289" width="5.5703125" style="37" customWidth="1"/>
    <col min="12290" max="12290" width="4.140625" style="37" customWidth="1"/>
    <col min="12291" max="12291" width="40.7109375" style="37" customWidth="1"/>
    <col min="12292" max="12292" width="7.5703125" style="37" customWidth="1"/>
    <col min="12293" max="12293" width="9.140625" style="37" customWidth="1"/>
    <col min="12294" max="12294" width="12.85546875" style="37" customWidth="1"/>
    <col min="12295" max="12295" width="14.85546875" style="37" customWidth="1"/>
    <col min="12296" max="12544" width="9.140625" style="37"/>
    <col min="12545" max="12545" width="5.5703125" style="37" customWidth="1"/>
    <col min="12546" max="12546" width="4.140625" style="37" customWidth="1"/>
    <col min="12547" max="12547" width="40.7109375" style="37" customWidth="1"/>
    <col min="12548" max="12548" width="7.5703125" style="37" customWidth="1"/>
    <col min="12549" max="12549" width="9.140625" style="37" customWidth="1"/>
    <col min="12550" max="12550" width="12.85546875" style="37" customWidth="1"/>
    <col min="12551" max="12551" width="14.85546875" style="37" customWidth="1"/>
    <col min="12552" max="12800" width="9.140625" style="37"/>
    <col min="12801" max="12801" width="5.5703125" style="37" customWidth="1"/>
    <col min="12802" max="12802" width="4.140625" style="37" customWidth="1"/>
    <col min="12803" max="12803" width="40.7109375" style="37" customWidth="1"/>
    <col min="12804" max="12804" width="7.5703125" style="37" customWidth="1"/>
    <col min="12805" max="12805" width="9.140625" style="37" customWidth="1"/>
    <col min="12806" max="12806" width="12.85546875" style="37" customWidth="1"/>
    <col min="12807" max="12807" width="14.85546875" style="37" customWidth="1"/>
    <col min="12808" max="13056" width="9.140625" style="37"/>
    <col min="13057" max="13057" width="5.5703125" style="37" customWidth="1"/>
    <col min="13058" max="13058" width="4.140625" style="37" customWidth="1"/>
    <col min="13059" max="13059" width="40.7109375" style="37" customWidth="1"/>
    <col min="13060" max="13060" width="7.5703125" style="37" customWidth="1"/>
    <col min="13061" max="13061" width="9.140625" style="37" customWidth="1"/>
    <col min="13062" max="13062" width="12.85546875" style="37" customWidth="1"/>
    <col min="13063" max="13063" width="14.85546875" style="37" customWidth="1"/>
    <col min="13064" max="13312" width="9.140625" style="37"/>
    <col min="13313" max="13313" width="5.5703125" style="37" customWidth="1"/>
    <col min="13314" max="13314" width="4.140625" style="37" customWidth="1"/>
    <col min="13315" max="13315" width="40.7109375" style="37" customWidth="1"/>
    <col min="13316" max="13316" width="7.5703125" style="37" customWidth="1"/>
    <col min="13317" max="13317" width="9.140625" style="37" customWidth="1"/>
    <col min="13318" max="13318" width="12.85546875" style="37" customWidth="1"/>
    <col min="13319" max="13319" width="14.85546875" style="37" customWidth="1"/>
    <col min="13320" max="13568" width="9.140625" style="37"/>
    <col min="13569" max="13569" width="5.5703125" style="37" customWidth="1"/>
    <col min="13570" max="13570" width="4.140625" style="37" customWidth="1"/>
    <col min="13571" max="13571" width="40.7109375" style="37" customWidth="1"/>
    <col min="13572" max="13572" width="7.5703125" style="37" customWidth="1"/>
    <col min="13573" max="13573" width="9.140625" style="37" customWidth="1"/>
    <col min="13574" max="13574" width="12.85546875" style="37" customWidth="1"/>
    <col min="13575" max="13575" width="14.85546875" style="37" customWidth="1"/>
    <col min="13576" max="13824" width="9.140625" style="37"/>
    <col min="13825" max="13825" width="5.5703125" style="37" customWidth="1"/>
    <col min="13826" max="13826" width="4.140625" style="37" customWidth="1"/>
    <col min="13827" max="13827" width="40.7109375" style="37" customWidth="1"/>
    <col min="13828" max="13828" width="7.5703125" style="37" customWidth="1"/>
    <col min="13829" max="13829" width="9.140625" style="37" customWidth="1"/>
    <col min="13830" max="13830" width="12.85546875" style="37" customWidth="1"/>
    <col min="13831" max="13831" width="14.85546875" style="37" customWidth="1"/>
    <col min="13832" max="14080" width="9.140625" style="37"/>
    <col min="14081" max="14081" width="5.5703125" style="37" customWidth="1"/>
    <col min="14082" max="14082" width="4.140625" style="37" customWidth="1"/>
    <col min="14083" max="14083" width="40.7109375" style="37" customWidth="1"/>
    <col min="14084" max="14084" width="7.5703125" style="37" customWidth="1"/>
    <col min="14085" max="14085" width="9.140625" style="37" customWidth="1"/>
    <col min="14086" max="14086" width="12.85546875" style="37" customWidth="1"/>
    <col min="14087" max="14087" width="14.85546875" style="37" customWidth="1"/>
    <col min="14088" max="14336" width="9.140625" style="37"/>
    <col min="14337" max="14337" width="5.5703125" style="37" customWidth="1"/>
    <col min="14338" max="14338" width="4.140625" style="37" customWidth="1"/>
    <col min="14339" max="14339" width="40.7109375" style="37" customWidth="1"/>
    <col min="14340" max="14340" width="7.5703125" style="37" customWidth="1"/>
    <col min="14341" max="14341" width="9.140625" style="37" customWidth="1"/>
    <col min="14342" max="14342" width="12.85546875" style="37" customWidth="1"/>
    <col min="14343" max="14343" width="14.85546875" style="37" customWidth="1"/>
    <col min="14344" max="14592" width="9.140625" style="37"/>
    <col min="14593" max="14593" width="5.5703125" style="37" customWidth="1"/>
    <col min="14594" max="14594" width="4.140625" style="37" customWidth="1"/>
    <col min="14595" max="14595" width="40.7109375" style="37" customWidth="1"/>
    <col min="14596" max="14596" width="7.5703125" style="37" customWidth="1"/>
    <col min="14597" max="14597" width="9.140625" style="37" customWidth="1"/>
    <col min="14598" max="14598" width="12.85546875" style="37" customWidth="1"/>
    <col min="14599" max="14599" width="14.85546875" style="37" customWidth="1"/>
    <col min="14600" max="14848" width="9.140625" style="37"/>
    <col min="14849" max="14849" width="5.5703125" style="37" customWidth="1"/>
    <col min="14850" max="14850" width="4.140625" style="37" customWidth="1"/>
    <col min="14851" max="14851" width="40.7109375" style="37" customWidth="1"/>
    <col min="14852" max="14852" width="7.5703125" style="37" customWidth="1"/>
    <col min="14853" max="14853" width="9.140625" style="37" customWidth="1"/>
    <col min="14854" max="14854" width="12.85546875" style="37" customWidth="1"/>
    <col min="14855" max="14855" width="14.85546875" style="37" customWidth="1"/>
    <col min="14856" max="15104" width="9.140625" style="37"/>
    <col min="15105" max="15105" width="5.5703125" style="37" customWidth="1"/>
    <col min="15106" max="15106" width="4.140625" style="37" customWidth="1"/>
    <col min="15107" max="15107" width="40.7109375" style="37" customWidth="1"/>
    <col min="15108" max="15108" width="7.5703125" style="37" customWidth="1"/>
    <col min="15109" max="15109" width="9.140625" style="37" customWidth="1"/>
    <col min="15110" max="15110" width="12.85546875" style="37" customWidth="1"/>
    <col min="15111" max="15111" width="14.85546875" style="37" customWidth="1"/>
    <col min="15112" max="15360" width="9.140625" style="37"/>
    <col min="15361" max="15361" width="5.5703125" style="37" customWidth="1"/>
    <col min="15362" max="15362" width="4.140625" style="37" customWidth="1"/>
    <col min="15363" max="15363" width="40.7109375" style="37" customWidth="1"/>
    <col min="15364" max="15364" width="7.5703125" style="37" customWidth="1"/>
    <col min="15365" max="15365" width="9.140625" style="37" customWidth="1"/>
    <col min="15366" max="15366" width="12.85546875" style="37" customWidth="1"/>
    <col min="15367" max="15367" width="14.85546875" style="37" customWidth="1"/>
    <col min="15368" max="15616" width="9.140625" style="37"/>
    <col min="15617" max="15617" width="5.5703125" style="37" customWidth="1"/>
    <col min="15618" max="15618" width="4.140625" style="37" customWidth="1"/>
    <col min="15619" max="15619" width="40.7109375" style="37" customWidth="1"/>
    <col min="15620" max="15620" width="7.5703125" style="37" customWidth="1"/>
    <col min="15621" max="15621" width="9.140625" style="37" customWidth="1"/>
    <col min="15622" max="15622" width="12.85546875" style="37" customWidth="1"/>
    <col min="15623" max="15623" width="14.85546875" style="37" customWidth="1"/>
    <col min="15624" max="15872" width="9.140625" style="37"/>
    <col min="15873" max="15873" width="5.5703125" style="37" customWidth="1"/>
    <col min="15874" max="15874" width="4.140625" style="37" customWidth="1"/>
    <col min="15875" max="15875" width="40.7109375" style="37" customWidth="1"/>
    <col min="15876" max="15876" width="7.5703125" style="37" customWidth="1"/>
    <col min="15877" max="15877" width="9.140625" style="37" customWidth="1"/>
    <col min="15878" max="15878" width="12.85546875" style="37" customWidth="1"/>
    <col min="15879" max="15879" width="14.85546875" style="37" customWidth="1"/>
    <col min="15880" max="16128" width="9.140625" style="37"/>
    <col min="16129" max="16129" width="5.5703125" style="37" customWidth="1"/>
    <col min="16130" max="16130" width="4.140625" style="37" customWidth="1"/>
    <col min="16131" max="16131" width="40.7109375" style="37" customWidth="1"/>
    <col min="16132" max="16132" width="7.5703125" style="37" customWidth="1"/>
    <col min="16133" max="16133" width="9.140625" style="37" customWidth="1"/>
    <col min="16134" max="16134" width="12.85546875" style="37" customWidth="1"/>
    <col min="16135" max="16135" width="14.85546875" style="37" customWidth="1"/>
    <col min="16136" max="16384" width="9.140625" style="37"/>
  </cols>
  <sheetData>
    <row r="1" spans="1:256">
      <c r="A1" s="37"/>
      <c r="B1" s="38"/>
      <c r="D1" s="39"/>
      <c r="E1" s="40"/>
    </row>
    <row r="2" spans="1:256" ht="12.75">
      <c r="A2" s="434" t="s">
        <v>572</v>
      </c>
      <c r="B2" s="38"/>
      <c r="D2" s="39"/>
      <c r="E2" s="40"/>
    </row>
    <row r="3" spans="1:256">
      <c r="A3" s="37"/>
      <c r="B3" s="38"/>
      <c r="D3" s="39"/>
      <c r="E3" s="40"/>
    </row>
    <row r="4" spans="1:256" s="50" customFormat="1" ht="12.75">
      <c r="A4" s="43" t="s">
        <v>383</v>
      </c>
      <c r="B4" s="43"/>
      <c r="C4" s="44"/>
      <c r="D4" s="222"/>
      <c r="E4" s="46"/>
      <c r="F4" s="234"/>
      <c r="G4" s="223"/>
      <c r="H4" s="49"/>
      <c r="I4" s="49"/>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60" customFormat="1" ht="12.75" thickBot="1">
      <c r="A5" s="52"/>
      <c r="B5" s="206"/>
      <c r="C5" s="207"/>
      <c r="D5" s="209"/>
      <c r="E5" s="211"/>
      <c r="F5" s="216"/>
      <c r="G5" s="208"/>
      <c r="H5" s="237"/>
    </row>
    <row r="6" spans="1:256" s="64" customFormat="1" ht="25.5" customHeight="1" thickBot="1">
      <c r="A6" s="226" t="s">
        <v>134</v>
      </c>
      <c r="B6" s="274" t="s">
        <v>135</v>
      </c>
      <c r="C6" s="486" t="s">
        <v>136</v>
      </c>
      <c r="D6" s="486"/>
      <c r="E6" s="486"/>
      <c r="F6" s="487"/>
      <c r="G6" s="219" t="s">
        <v>137</v>
      </c>
    </row>
    <row r="7" spans="1:256" s="64" customFormat="1" ht="15" customHeight="1" thickBot="1">
      <c r="A7" s="275"/>
      <c r="B7" s="273"/>
      <c r="C7" s="283"/>
      <c r="D7" s="283"/>
      <c r="E7" s="283"/>
      <c r="F7" s="283"/>
      <c r="G7" s="284"/>
    </row>
    <row r="8" spans="1:256" ht="15.75" customHeight="1">
      <c r="A8" s="499" t="s">
        <v>138</v>
      </c>
      <c r="B8" s="500"/>
      <c r="C8" s="501" t="s">
        <v>316</v>
      </c>
      <c r="D8" s="501"/>
      <c r="E8" s="501"/>
      <c r="F8" s="501"/>
      <c r="G8" s="291">
        <f>G28</f>
        <v>0</v>
      </c>
      <c r="H8" s="223"/>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row>
    <row r="9" spans="1:256" ht="15.75" customHeight="1">
      <c r="A9" s="492" t="s">
        <v>140</v>
      </c>
      <c r="B9" s="492"/>
      <c r="C9" s="493" t="s">
        <v>317</v>
      </c>
      <c r="D9" s="493"/>
      <c r="E9" s="493"/>
      <c r="F9" s="493"/>
      <c r="G9" s="290">
        <f>G37</f>
        <v>0</v>
      </c>
      <c r="H9" s="223"/>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row>
    <row r="10" spans="1:256" ht="15.75" customHeight="1">
      <c r="A10" s="498" t="s">
        <v>142</v>
      </c>
      <c r="B10" s="498"/>
      <c r="C10" s="493" t="s">
        <v>318</v>
      </c>
      <c r="D10" s="493"/>
      <c r="E10" s="493"/>
      <c r="F10" s="493"/>
      <c r="G10" s="290">
        <f>G60</f>
        <v>0</v>
      </c>
      <c r="H10" s="223"/>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row>
    <row r="11" spans="1:256" ht="15.75" customHeight="1">
      <c r="A11" s="492" t="s">
        <v>319</v>
      </c>
      <c r="B11" s="492"/>
      <c r="C11" s="493" t="s">
        <v>320</v>
      </c>
      <c r="D11" s="493"/>
      <c r="E11" s="493"/>
      <c r="F11" s="493"/>
      <c r="G11" s="290">
        <f>G71</f>
        <v>0</v>
      </c>
      <c r="H11" s="223"/>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row>
    <row r="12" spans="1:256" ht="15.75" customHeight="1">
      <c r="A12" s="492" t="s">
        <v>321</v>
      </c>
      <c r="B12" s="492"/>
      <c r="C12" s="493" t="s">
        <v>322</v>
      </c>
      <c r="D12" s="493"/>
      <c r="E12" s="493"/>
      <c r="F12" s="493"/>
      <c r="G12" s="290">
        <f>G80</f>
        <v>0</v>
      </c>
      <c r="H12" s="223"/>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row>
    <row r="13" spans="1:256" ht="15.75" customHeight="1" thickBot="1">
      <c r="A13" s="491" t="s">
        <v>323</v>
      </c>
      <c r="B13" s="492"/>
      <c r="C13" s="493" t="s">
        <v>324</v>
      </c>
      <c r="D13" s="493"/>
      <c r="E13" s="493"/>
      <c r="F13" s="493"/>
      <c r="G13" s="292">
        <f>G85</f>
        <v>0</v>
      </c>
      <c r="H13" s="223"/>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row>
    <row r="14" spans="1:256" ht="16.5" customHeight="1" thickBot="1">
      <c r="A14" s="72"/>
      <c r="B14" s="276"/>
      <c r="C14" s="496" t="s">
        <v>507</v>
      </c>
      <c r="D14" s="496"/>
      <c r="E14" s="496"/>
      <c r="F14" s="497"/>
      <c r="G14" s="277">
        <f>SUM(G8:G13)</f>
        <v>0</v>
      </c>
    </row>
    <row r="15" spans="1:256" ht="16.5" customHeight="1">
      <c r="A15" s="293"/>
      <c r="B15" s="278"/>
      <c r="C15" s="279"/>
      <c r="D15" s="280"/>
      <c r="E15" s="281"/>
      <c r="F15" s="282"/>
      <c r="G15" s="282"/>
    </row>
    <row r="16" spans="1:256" ht="12.75" thickBot="1">
      <c r="A16" s="294"/>
      <c r="B16" s="210"/>
      <c r="C16" s="202"/>
      <c r="D16" s="203"/>
      <c r="E16" s="205"/>
      <c r="F16" s="204"/>
      <c r="G16" s="204"/>
      <c r="H16" s="39"/>
    </row>
    <row r="17" spans="1:7" s="64" customFormat="1" ht="17.25" customHeight="1" thickBot="1">
      <c r="A17" s="226"/>
      <c r="B17" s="224"/>
      <c r="C17" s="494" t="s">
        <v>508</v>
      </c>
      <c r="D17" s="494"/>
      <c r="E17" s="494"/>
      <c r="F17" s="494"/>
      <c r="G17" s="495"/>
    </row>
    <row r="18" spans="1:7" s="64" customFormat="1" ht="25.5" customHeight="1" thickBot="1">
      <c r="A18" s="227" t="s">
        <v>134</v>
      </c>
      <c r="B18" s="225" t="s">
        <v>135</v>
      </c>
      <c r="C18" s="217" t="s">
        <v>136</v>
      </c>
      <c r="D18" s="218" t="s">
        <v>144</v>
      </c>
      <c r="E18" s="217" t="s">
        <v>145</v>
      </c>
      <c r="F18" s="220" t="s">
        <v>146</v>
      </c>
      <c r="G18" s="219" t="s">
        <v>137</v>
      </c>
    </row>
    <row r="19" spans="1:7" s="39" customFormat="1" ht="12.75" thickBot="1">
      <c r="A19" s="257"/>
      <c r="B19" s="258"/>
      <c r="C19" s="259"/>
      <c r="D19" s="261"/>
      <c r="E19" s="260"/>
      <c r="F19" s="262"/>
      <c r="G19" s="104"/>
    </row>
    <row r="20" spans="1:7" s="39" customFormat="1" ht="24.75" thickBot="1">
      <c r="A20" s="221" t="s">
        <v>138</v>
      </c>
      <c r="B20" s="212"/>
      <c r="C20" s="215" t="s">
        <v>316</v>
      </c>
      <c r="D20" s="232"/>
      <c r="E20" s="214"/>
      <c r="F20" s="213"/>
      <c r="G20" s="235"/>
    </row>
    <row r="21" spans="1:7" s="39" customFormat="1" ht="60">
      <c r="A21" s="405" t="s">
        <v>138</v>
      </c>
      <c r="B21" s="406" t="s">
        <v>148</v>
      </c>
      <c r="C21" s="247" t="s">
        <v>540</v>
      </c>
      <c r="D21" s="241">
        <v>1</v>
      </c>
      <c r="E21" s="241" t="s">
        <v>154</v>
      </c>
      <c r="F21" s="242"/>
      <c r="G21" s="287">
        <f t="shared" ref="G21:G27" si="0">F21*D21</f>
        <v>0</v>
      </c>
    </row>
    <row r="22" spans="1:7" s="39" customFormat="1">
      <c r="A22" s="407" t="s">
        <v>138</v>
      </c>
      <c r="B22" s="408" t="s">
        <v>151</v>
      </c>
      <c r="C22" s="247" t="s">
        <v>325</v>
      </c>
      <c r="D22" s="253" t="s">
        <v>148</v>
      </c>
      <c r="E22" s="253" t="s">
        <v>154</v>
      </c>
      <c r="F22" s="249"/>
      <c r="G22" s="287">
        <f t="shared" si="0"/>
        <v>0</v>
      </c>
    </row>
    <row r="23" spans="1:7" s="39" customFormat="1">
      <c r="A23" s="407" t="s">
        <v>138</v>
      </c>
      <c r="B23" s="408" t="s">
        <v>153</v>
      </c>
      <c r="C23" s="247" t="s">
        <v>326</v>
      </c>
      <c r="D23" s="253" t="s">
        <v>148</v>
      </c>
      <c r="E23" s="253" t="s">
        <v>154</v>
      </c>
      <c r="F23" s="249"/>
      <c r="G23" s="287">
        <f t="shared" si="0"/>
        <v>0</v>
      </c>
    </row>
    <row r="24" spans="1:7" s="39" customFormat="1">
      <c r="A24" s="407" t="s">
        <v>138</v>
      </c>
      <c r="B24" s="408" t="s">
        <v>155</v>
      </c>
      <c r="C24" s="247" t="s">
        <v>327</v>
      </c>
      <c r="D24" s="253" t="s">
        <v>148</v>
      </c>
      <c r="E24" s="253" t="s">
        <v>154</v>
      </c>
      <c r="F24" s="249"/>
      <c r="G24" s="287">
        <f t="shared" si="0"/>
        <v>0</v>
      </c>
    </row>
    <row r="25" spans="1:7" s="39" customFormat="1">
      <c r="A25" s="407" t="s">
        <v>138</v>
      </c>
      <c r="B25" s="408" t="s">
        <v>7</v>
      </c>
      <c r="C25" s="247" t="s">
        <v>328</v>
      </c>
      <c r="D25" s="253" t="s">
        <v>148</v>
      </c>
      <c r="E25" s="253" t="s">
        <v>154</v>
      </c>
      <c r="F25" s="249"/>
      <c r="G25" s="287">
        <f t="shared" si="0"/>
        <v>0</v>
      </c>
    </row>
    <row r="26" spans="1:7" s="39" customFormat="1">
      <c r="A26" s="407" t="s">
        <v>138</v>
      </c>
      <c r="B26" s="408" t="s">
        <v>329</v>
      </c>
      <c r="C26" s="247" t="s">
        <v>330</v>
      </c>
      <c r="D26" s="253" t="s">
        <v>148</v>
      </c>
      <c r="E26" s="253" t="s">
        <v>154</v>
      </c>
      <c r="F26" s="249"/>
      <c r="G26" s="287">
        <f t="shared" si="0"/>
        <v>0</v>
      </c>
    </row>
    <row r="27" spans="1:7" s="39" customFormat="1" ht="12.75" thickBot="1">
      <c r="A27" s="444" t="s">
        <v>138</v>
      </c>
      <c r="B27" s="445" t="s">
        <v>331</v>
      </c>
      <c r="C27" s="245" t="s">
        <v>332</v>
      </c>
      <c r="D27" s="246" t="s">
        <v>148</v>
      </c>
      <c r="E27" s="246" t="s">
        <v>154</v>
      </c>
      <c r="F27" s="446"/>
      <c r="G27" s="287">
        <f t="shared" si="0"/>
        <v>0</v>
      </c>
    </row>
    <row r="28" spans="1:7" s="39" customFormat="1" ht="12.75" thickBot="1">
      <c r="A28" s="250"/>
      <c r="B28" s="254"/>
      <c r="C28" s="256" t="s">
        <v>119</v>
      </c>
      <c r="D28" s="251"/>
      <c r="E28" s="255"/>
      <c r="F28" s="248"/>
      <c r="G28" s="127">
        <f>SUM(G21:G27)</f>
        <v>0</v>
      </c>
    </row>
    <row r="29" spans="1:7" s="39" customFormat="1" ht="12.75" thickBot="1">
      <c r="A29" s="257"/>
      <c r="B29" s="258"/>
      <c r="C29" s="259"/>
      <c r="D29" s="261"/>
      <c r="E29" s="260"/>
      <c r="F29" s="262"/>
      <c r="G29" s="104"/>
    </row>
    <row r="30" spans="1:7" s="39" customFormat="1" ht="24.75" thickBot="1">
      <c r="A30" s="228" t="s">
        <v>140</v>
      </c>
      <c r="B30" s="212"/>
      <c r="C30" s="231" t="s">
        <v>317</v>
      </c>
      <c r="D30" s="229"/>
      <c r="E30" s="233"/>
      <c r="F30" s="230"/>
      <c r="G30" s="236"/>
    </row>
    <row r="31" spans="1:7" s="39" customFormat="1" ht="36">
      <c r="A31" s="457" t="s">
        <v>140</v>
      </c>
      <c r="B31" s="458" t="s">
        <v>148</v>
      </c>
      <c r="C31" s="240" t="s">
        <v>541</v>
      </c>
      <c r="D31" s="241">
        <v>1</v>
      </c>
      <c r="E31" s="241" t="s">
        <v>154</v>
      </c>
      <c r="F31" s="242"/>
      <c r="G31" s="286">
        <f t="shared" ref="G31:G36" si="1">F31*D31</f>
        <v>0</v>
      </c>
    </row>
    <row r="32" spans="1:7" s="39" customFormat="1" ht="24">
      <c r="A32" s="459" t="s">
        <v>140</v>
      </c>
      <c r="B32" s="460" t="s">
        <v>151</v>
      </c>
      <c r="C32" s="247" t="s">
        <v>542</v>
      </c>
      <c r="D32" s="253">
        <v>1</v>
      </c>
      <c r="E32" s="253" t="s">
        <v>154</v>
      </c>
      <c r="F32" s="285"/>
      <c r="G32" s="288">
        <f t="shared" si="1"/>
        <v>0</v>
      </c>
    </row>
    <row r="33" spans="1:7" s="39" customFormat="1">
      <c r="A33" s="459" t="s">
        <v>140</v>
      </c>
      <c r="B33" s="460" t="s">
        <v>333</v>
      </c>
      <c r="C33" s="247" t="s">
        <v>334</v>
      </c>
      <c r="D33" s="253" t="s">
        <v>153</v>
      </c>
      <c r="E33" s="253" t="s">
        <v>154</v>
      </c>
      <c r="F33" s="285"/>
      <c r="G33" s="288">
        <f t="shared" si="1"/>
        <v>0</v>
      </c>
    </row>
    <row r="34" spans="1:7" s="39" customFormat="1">
      <c r="A34" s="459" t="s">
        <v>140</v>
      </c>
      <c r="B34" s="460" t="s">
        <v>335</v>
      </c>
      <c r="C34" s="247" t="s">
        <v>336</v>
      </c>
      <c r="D34" s="253" t="s">
        <v>337</v>
      </c>
      <c r="E34" s="253" t="s">
        <v>154</v>
      </c>
      <c r="F34" s="285"/>
      <c r="G34" s="288">
        <f t="shared" si="1"/>
        <v>0</v>
      </c>
    </row>
    <row r="35" spans="1:7" s="39" customFormat="1">
      <c r="A35" s="459" t="s">
        <v>140</v>
      </c>
      <c r="B35" s="460" t="s">
        <v>338</v>
      </c>
      <c r="C35" s="247" t="s">
        <v>339</v>
      </c>
      <c r="D35" s="253" t="s">
        <v>155</v>
      </c>
      <c r="E35" s="253" t="s">
        <v>154</v>
      </c>
      <c r="F35" s="249"/>
      <c r="G35" s="288">
        <f t="shared" si="1"/>
        <v>0</v>
      </c>
    </row>
    <row r="36" spans="1:7" s="39" customFormat="1" ht="12.75" thickBot="1">
      <c r="A36" s="461" t="s">
        <v>140</v>
      </c>
      <c r="B36" s="462" t="s">
        <v>340</v>
      </c>
      <c r="C36" s="245" t="s">
        <v>341</v>
      </c>
      <c r="D36" s="246" t="s">
        <v>148</v>
      </c>
      <c r="E36" s="246" t="s">
        <v>154</v>
      </c>
      <c r="F36" s="446"/>
      <c r="G36" s="289">
        <f t="shared" si="1"/>
        <v>0</v>
      </c>
    </row>
    <row r="37" spans="1:7" s="39" customFormat="1" ht="12.75" thickBot="1">
      <c r="A37" s="268"/>
      <c r="B37" s="267"/>
      <c r="C37" s="266" t="s">
        <v>119</v>
      </c>
      <c r="D37" s="265"/>
      <c r="E37" s="264"/>
      <c r="F37" s="263"/>
      <c r="G37" s="295">
        <f>SUM(G31:G36)</f>
        <v>0</v>
      </c>
    </row>
    <row r="38" spans="1:7" s="39" customFormat="1" ht="12.75" thickBot="1">
      <c r="A38" s="257"/>
      <c r="B38" s="258"/>
      <c r="C38" s="259"/>
      <c r="D38" s="261"/>
      <c r="E38" s="260"/>
      <c r="F38" s="262"/>
      <c r="G38" s="104"/>
    </row>
    <row r="39" spans="1:7" s="39" customFormat="1" ht="12.75" thickBot="1">
      <c r="A39" s="221" t="s">
        <v>142</v>
      </c>
      <c r="B39" s="212"/>
      <c r="C39" s="215" t="s">
        <v>318</v>
      </c>
      <c r="D39" s="214"/>
      <c r="E39" s="232"/>
      <c r="F39" s="213"/>
      <c r="G39" s="235"/>
    </row>
    <row r="40" spans="1:7" s="39" customFormat="1" ht="36">
      <c r="A40" s="405" t="s">
        <v>142</v>
      </c>
      <c r="B40" s="406" t="s">
        <v>148</v>
      </c>
      <c r="C40" s="240" t="s">
        <v>543</v>
      </c>
      <c r="D40" s="241" t="s">
        <v>342</v>
      </c>
      <c r="E40" s="447" t="s">
        <v>122</v>
      </c>
      <c r="F40" s="448"/>
      <c r="G40" s="243">
        <f>F40*D40</f>
        <v>0</v>
      </c>
    </row>
    <row r="41" spans="1:7" s="39" customFormat="1">
      <c r="A41" s="407" t="s">
        <v>142</v>
      </c>
      <c r="B41" s="408" t="s">
        <v>153</v>
      </c>
      <c r="C41" s="247" t="s">
        <v>343</v>
      </c>
      <c r="D41" s="253" t="s">
        <v>344</v>
      </c>
      <c r="E41" s="432" t="s">
        <v>122</v>
      </c>
      <c r="F41" s="402"/>
      <c r="G41" s="288">
        <f t="shared" ref="G41:G59" si="2">F41*D41</f>
        <v>0</v>
      </c>
    </row>
    <row r="42" spans="1:7" s="39" customFormat="1">
      <c r="A42" s="407" t="s">
        <v>142</v>
      </c>
      <c r="B42" s="408" t="s">
        <v>155</v>
      </c>
      <c r="C42" s="247" t="s">
        <v>345</v>
      </c>
      <c r="D42" s="253" t="s">
        <v>346</v>
      </c>
      <c r="E42" s="432" t="s">
        <v>122</v>
      </c>
      <c r="F42" s="402"/>
      <c r="G42" s="288">
        <f t="shared" si="2"/>
        <v>0</v>
      </c>
    </row>
    <row r="43" spans="1:7" s="39" customFormat="1">
      <c r="A43" s="407" t="s">
        <v>142</v>
      </c>
      <c r="B43" s="408" t="s">
        <v>7</v>
      </c>
      <c r="C43" s="247" t="s">
        <v>347</v>
      </c>
      <c r="D43" s="253" t="s">
        <v>348</v>
      </c>
      <c r="E43" s="432" t="s">
        <v>122</v>
      </c>
      <c r="F43" s="402"/>
      <c r="G43" s="288">
        <f t="shared" si="2"/>
        <v>0</v>
      </c>
    </row>
    <row r="44" spans="1:7" s="39" customFormat="1" ht="24">
      <c r="A44" s="407" t="s">
        <v>142</v>
      </c>
      <c r="B44" s="408" t="s">
        <v>329</v>
      </c>
      <c r="C44" s="247" t="s">
        <v>349</v>
      </c>
      <c r="D44" s="253" t="s">
        <v>331</v>
      </c>
      <c r="E44" s="432" t="s">
        <v>154</v>
      </c>
      <c r="F44" s="402"/>
      <c r="G44" s="288">
        <f t="shared" si="2"/>
        <v>0</v>
      </c>
    </row>
    <row r="45" spans="1:7" s="39" customFormat="1" ht="24">
      <c r="A45" s="407" t="s">
        <v>142</v>
      </c>
      <c r="B45" s="408" t="s">
        <v>331</v>
      </c>
      <c r="C45" s="247" t="s">
        <v>350</v>
      </c>
      <c r="D45" s="253" t="s">
        <v>151</v>
      </c>
      <c r="E45" s="432" t="s">
        <v>154</v>
      </c>
      <c r="F45" s="402"/>
      <c r="G45" s="288">
        <f>F45*D45</f>
        <v>0</v>
      </c>
    </row>
    <row r="46" spans="1:7" s="39" customFormat="1" ht="24">
      <c r="A46" s="407" t="s">
        <v>142</v>
      </c>
      <c r="B46" s="408" t="s">
        <v>351</v>
      </c>
      <c r="C46" s="247" t="s">
        <v>352</v>
      </c>
      <c r="D46" s="253" t="s">
        <v>148</v>
      </c>
      <c r="E46" s="432" t="s">
        <v>154</v>
      </c>
      <c r="F46" s="402"/>
      <c r="G46" s="288">
        <f>F46*D46</f>
        <v>0</v>
      </c>
    </row>
    <row r="47" spans="1:7" s="39" customFormat="1" ht="24">
      <c r="A47" s="407" t="s">
        <v>142</v>
      </c>
      <c r="B47" s="408" t="s">
        <v>337</v>
      </c>
      <c r="C47" s="247" t="s">
        <v>353</v>
      </c>
      <c r="D47" s="253" t="s">
        <v>7</v>
      </c>
      <c r="E47" s="432" t="s">
        <v>154</v>
      </c>
      <c r="F47" s="402"/>
      <c r="G47" s="288">
        <f>F47*D47</f>
        <v>0</v>
      </c>
    </row>
    <row r="48" spans="1:7" s="39" customFormat="1">
      <c r="A48" s="407" t="s">
        <v>142</v>
      </c>
      <c r="B48" s="408" t="s">
        <v>152</v>
      </c>
      <c r="C48" s="247" t="s">
        <v>354</v>
      </c>
      <c r="D48" s="253" t="s">
        <v>152</v>
      </c>
      <c r="E48" s="432" t="s">
        <v>154</v>
      </c>
      <c r="F48" s="402"/>
      <c r="G48" s="288">
        <f t="shared" si="2"/>
        <v>0</v>
      </c>
    </row>
    <row r="49" spans="1:11" s="39" customFormat="1">
      <c r="A49" s="407" t="s">
        <v>142</v>
      </c>
      <c r="B49" s="408" t="s">
        <v>333</v>
      </c>
      <c r="C49" s="247" t="s">
        <v>355</v>
      </c>
      <c r="D49" s="253" t="s">
        <v>356</v>
      </c>
      <c r="E49" s="432" t="s">
        <v>154</v>
      </c>
      <c r="F49" s="402"/>
      <c r="G49" s="288">
        <f>F49*D49</f>
        <v>0</v>
      </c>
    </row>
    <row r="50" spans="1:11" s="39" customFormat="1">
      <c r="A50" s="407" t="s">
        <v>142</v>
      </c>
      <c r="B50" s="408" t="s">
        <v>335</v>
      </c>
      <c r="C50" s="247" t="s">
        <v>357</v>
      </c>
      <c r="D50" s="253" t="s">
        <v>155</v>
      </c>
      <c r="E50" s="432" t="s">
        <v>154</v>
      </c>
      <c r="F50" s="402"/>
      <c r="G50" s="288">
        <f t="shared" si="2"/>
        <v>0</v>
      </c>
    </row>
    <row r="51" spans="1:11" s="39" customFormat="1">
      <c r="A51" s="407" t="s">
        <v>142</v>
      </c>
      <c r="B51" s="408" t="s">
        <v>358</v>
      </c>
      <c r="C51" s="247" t="s">
        <v>359</v>
      </c>
      <c r="D51" s="253" t="s">
        <v>151</v>
      </c>
      <c r="E51" s="432" t="s">
        <v>154</v>
      </c>
      <c r="F51" s="402"/>
      <c r="G51" s="288">
        <f t="shared" si="2"/>
        <v>0</v>
      </c>
    </row>
    <row r="52" spans="1:11" s="39" customFormat="1">
      <c r="A52" s="407" t="s">
        <v>142</v>
      </c>
      <c r="B52" s="408" t="s">
        <v>360</v>
      </c>
      <c r="C52" s="247" t="s">
        <v>361</v>
      </c>
      <c r="D52" s="253" t="s">
        <v>148</v>
      </c>
      <c r="E52" s="432" t="s">
        <v>154</v>
      </c>
      <c r="F52" s="402"/>
      <c r="G52" s="288">
        <f t="shared" si="2"/>
        <v>0</v>
      </c>
    </row>
    <row r="53" spans="1:11" s="39" customFormat="1">
      <c r="A53" s="407" t="s">
        <v>142</v>
      </c>
      <c r="B53" s="408" t="s">
        <v>362</v>
      </c>
      <c r="C53" s="247" t="s">
        <v>363</v>
      </c>
      <c r="D53" s="253" t="s">
        <v>151</v>
      </c>
      <c r="E53" s="432" t="s">
        <v>154</v>
      </c>
      <c r="F53" s="402"/>
      <c r="G53" s="288">
        <f t="shared" si="2"/>
        <v>0</v>
      </c>
    </row>
    <row r="54" spans="1:11" s="39" customFormat="1">
      <c r="A54" s="407" t="s">
        <v>142</v>
      </c>
      <c r="B54" s="408" t="s">
        <v>364</v>
      </c>
      <c r="C54" s="247" t="s">
        <v>365</v>
      </c>
      <c r="D54" s="253" t="s">
        <v>151</v>
      </c>
      <c r="E54" s="432" t="s">
        <v>154</v>
      </c>
      <c r="F54" s="402"/>
      <c r="G54" s="288">
        <f t="shared" si="2"/>
        <v>0</v>
      </c>
    </row>
    <row r="55" spans="1:11" s="39" customFormat="1">
      <c r="A55" s="407" t="s">
        <v>142</v>
      </c>
      <c r="B55" s="408" t="s">
        <v>366</v>
      </c>
      <c r="C55" s="247" t="s">
        <v>367</v>
      </c>
      <c r="D55" s="253" t="s">
        <v>151</v>
      </c>
      <c r="E55" s="432" t="s">
        <v>154</v>
      </c>
      <c r="F55" s="402"/>
      <c r="G55" s="288">
        <f t="shared" si="2"/>
        <v>0</v>
      </c>
    </row>
    <row r="56" spans="1:11" s="39" customFormat="1">
      <c r="A56" s="407" t="s">
        <v>142</v>
      </c>
      <c r="B56" s="408" t="s">
        <v>368</v>
      </c>
      <c r="C56" s="247" t="s">
        <v>369</v>
      </c>
      <c r="D56" s="253" t="s">
        <v>148</v>
      </c>
      <c r="E56" s="432" t="s">
        <v>154</v>
      </c>
      <c r="F56" s="402"/>
      <c r="G56" s="288">
        <f t="shared" si="2"/>
        <v>0</v>
      </c>
    </row>
    <row r="57" spans="1:11" s="39" customFormat="1">
      <c r="A57" s="407" t="s">
        <v>142</v>
      </c>
      <c r="B57" s="408" t="s">
        <v>370</v>
      </c>
      <c r="C57" s="247" t="s">
        <v>371</v>
      </c>
      <c r="D57" s="253" t="s">
        <v>151</v>
      </c>
      <c r="E57" s="432" t="s">
        <v>154</v>
      </c>
      <c r="F57" s="402"/>
      <c r="G57" s="288">
        <f t="shared" si="2"/>
        <v>0</v>
      </c>
    </row>
    <row r="58" spans="1:11" s="39" customFormat="1">
      <c r="A58" s="407" t="s">
        <v>142</v>
      </c>
      <c r="B58" s="408" t="s">
        <v>344</v>
      </c>
      <c r="C58" s="247" t="s">
        <v>372</v>
      </c>
      <c r="D58" s="253" t="s">
        <v>333</v>
      </c>
      <c r="E58" s="432" t="s">
        <v>154</v>
      </c>
      <c r="F58" s="402"/>
      <c r="G58" s="288">
        <f t="shared" si="2"/>
        <v>0</v>
      </c>
    </row>
    <row r="59" spans="1:11" s="39" customFormat="1" ht="12.75" thickBot="1">
      <c r="A59" s="407" t="s">
        <v>142</v>
      </c>
      <c r="B59" s="408" t="s">
        <v>373</v>
      </c>
      <c r="C59" s="245" t="s">
        <v>341</v>
      </c>
      <c r="D59" s="246" t="s">
        <v>148</v>
      </c>
      <c r="E59" s="449" t="s">
        <v>401</v>
      </c>
      <c r="F59" s="446"/>
      <c r="G59" s="288">
        <f t="shared" si="2"/>
        <v>0</v>
      </c>
    </row>
    <row r="60" spans="1:11" s="39" customFormat="1" ht="12.75" thickBot="1">
      <c r="A60" s="250"/>
      <c r="B60" s="254"/>
      <c r="C60" s="256" t="s">
        <v>119</v>
      </c>
      <c r="D60" s="251"/>
      <c r="E60" s="255"/>
      <c r="F60" s="248"/>
      <c r="G60" s="127">
        <f>SUM(G40:G59)</f>
        <v>0</v>
      </c>
    </row>
    <row r="61" spans="1:11" s="39" customFormat="1" ht="12.75" thickBot="1">
      <c r="A61" s="257"/>
      <c r="B61" s="258"/>
      <c r="C61" s="259"/>
      <c r="D61" s="261"/>
      <c r="E61" s="260"/>
      <c r="F61" s="262"/>
      <c r="G61" s="104"/>
    </row>
    <row r="62" spans="1:11" s="39" customFormat="1" ht="24.75" thickBot="1">
      <c r="A62" s="450" t="s">
        <v>319</v>
      </c>
      <c r="B62" s="451"/>
      <c r="C62" s="452" t="s">
        <v>320</v>
      </c>
      <c r="D62" s="453"/>
      <c r="E62" s="454"/>
      <c r="F62" s="455"/>
      <c r="G62" s="456"/>
    </row>
    <row r="63" spans="1:11" s="39" customFormat="1" ht="84">
      <c r="A63" s="463" t="s">
        <v>319</v>
      </c>
      <c r="B63" s="464" t="s">
        <v>148</v>
      </c>
      <c r="C63" s="247" t="s">
        <v>544</v>
      </c>
      <c r="D63" s="432" t="s">
        <v>155</v>
      </c>
      <c r="E63" s="432" t="s">
        <v>154</v>
      </c>
      <c r="F63" s="402"/>
      <c r="G63" s="465">
        <f t="shared" ref="G63:G70" si="3">F63*D63</f>
        <v>0</v>
      </c>
      <c r="H63" s="272"/>
      <c r="I63" s="272"/>
      <c r="J63" s="272"/>
      <c r="K63" s="272"/>
    </row>
    <row r="64" spans="1:11" s="39" customFormat="1" ht="72">
      <c r="A64" s="463" t="s">
        <v>319</v>
      </c>
      <c r="B64" s="464" t="s">
        <v>151</v>
      </c>
      <c r="C64" s="247" t="s">
        <v>545</v>
      </c>
      <c r="D64" s="432" t="s">
        <v>151</v>
      </c>
      <c r="E64" s="432" t="s">
        <v>154</v>
      </c>
      <c r="F64" s="402"/>
      <c r="G64" s="465">
        <f t="shared" si="3"/>
        <v>0</v>
      </c>
      <c r="H64" s="272"/>
      <c r="I64" s="272"/>
      <c r="J64" s="272"/>
      <c r="K64" s="272"/>
    </row>
    <row r="65" spans="1:11" s="39" customFormat="1" ht="72">
      <c r="A65" s="463" t="s">
        <v>319</v>
      </c>
      <c r="B65" s="464" t="s">
        <v>153</v>
      </c>
      <c r="C65" s="247" t="s">
        <v>546</v>
      </c>
      <c r="D65" s="432" t="s">
        <v>151</v>
      </c>
      <c r="E65" s="432" t="s">
        <v>154</v>
      </c>
      <c r="F65" s="402"/>
      <c r="G65" s="465">
        <f t="shared" si="3"/>
        <v>0</v>
      </c>
      <c r="H65" s="272"/>
      <c r="I65" s="272"/>
      <c r="J65" s="272"/>
      <c r="K65" s="272"/>
    </row>
    <row r="66" spans="1:11" s="39" customFormat="1" ht="72">
      <c r="A66" s="463" t="s">
        <v>319</v>
      </c>
      <c r="B66" s="464" t="s">
        <v>155</v>
      </c>
      <c r="C66" s="247" t="s">
        <v>547</v>
      </c>
      <c r="D66" s="432" t="s">
        <v>148</v>
      </c>
      <c r="E66" s="432" t="s">
        <v>154</v>
      </c>
      <c r="F66" s="402"/>
      <c r="G66" s="465">
        <f>F66*D66</f>
        <v>0</v>
      </c>
      <c r="H66" s="272"/>
      <c r="I66" s="272"/>
      <c r="J66" s="272"/>
      <c r="K66" s="272"/>
    </row>
    <row r="67" spans="1:11" s="39" customFormat="1" ht="84">
      <c r="A67" s="463" t="s">
        <v>319</v>
      </c>
      <c r="B67" s="464" t="s">
        <v>7</v>
      </c>
      <c r="C67" s="247" t="s">
        <v>548</v>
      </c>
      <c r="D67" s="432" t="s">
        <v>331</v>
      </c>
      <c r="E67" s="432" t="s">
        <v>154</v>
      </c>
      <c r="F67" s="402"/>
      <c r="G67" s="465">
        <f>F67*D67</f>
        <v>0</v>
      </c>
      <c r="H67" s="272"/>
      <c r="I67" s="272"/>
      <c r="J67" s="272"/>
      <c r="K67" s="272"/>
    </row>
    <row r="68" spans="1:11" s="39" customFormat="1" ht="72">
      <c r="A68" s="463" t="s">
        <v>319</v>
      </c>
      <c r="B68" s="464" t="s">
        <v>329</v>
      </c>
      <c r="C68" s="247" t="s">
        <v>549</v>
      </c>
      <c r="D68" s="432" t="s">
        <v>148</v>
      </c>
      <c r="E68" s="432" t="s">
        <v>154</v>
      </c>
      <c r="F68" s="402"/>
      <c r="G68" s="465">
        <f t="shared" si="3"/>
        <v>0</v>
      </c>
      <c r="H68" s="272"/>
      <c r="I68" s="272"/>
      <c r="J68" s="272"/>
      <c r="K68" s="272"/>
    </row>
    <row r="69" spans="1:11" s="39" customFormat="1" ht="84">
      <c r="A69" s="463" t="s">
        <v>319</v>
      </c>
      <c r="B69" s="464" t="s">
        <v>331</v>
      </c>
      <c r="C69" s="247" t="s">
        <v>550</v>
      </c>
      <c r="D69" s="432" t="s">
        <v>337</v>
      </c>
      <c r="E69" s="432" t="s">
        <v>154</v>
      </c>
      <c r="F69" s="402"/>
      <c r="G69" s="465">
        <f t="shared" si="3"/>
        <v>0</v>
      </c>
      <c r="H69" s="272"/>
      <c r="I69" s="272"/>
      <c r="J69" s="272"/>
      <c r="K69" s="272"/>
    </row>
    <row r="70" spans="1:11" s="39" customFormat="1" ht="12.75" thickBot="1">
      <c r="A70" s="463" t="s">
        <v>319</v>
      </c>
      <c r="B70" s="464" t="s">
        <v>351</v>
      </c>
      <c r="C70" s="247" t="s">
        <v>341</v>
      </c>
      <c r="D70" s="432" t="s">
        <v>148</v>
      </c>
      <c r="E70" s="432" t="s">
        <v>401</v>
      </c>
      <c r="F70" s="402"/>
      <c r="G70" s="465">
        <f t="shared" si="3"/>
        <v>0</v>
      </c>
      <c r="H70" s="271"/>
      <c r="I70" s="271"/>
      <c r="J70" s="271"/>
      <c r="K70" s="270"/>
    </row>
    <row r="71" spans="1:11" s="39" customFormat="1" ht="12.75" thickBot="1">
      <c r="A71" s="250"/>
      <c r="B71" s="254"/>
      <c r="C71" s="256" t="s">
        <v>119</v>
      </c>
      <c r="D71" s="251"/>
      <c r="E71" s="255"/>
      <c r="F71" s="248"/>
      <c r="G71" s="127">
        <f>SUM(G63:G70)</f>
        <v>0</v>
      </c>
      <c r="H71" s="269"/>
      <c r="I71" s="269"/>
      <c r="J71" s="269"/>
      <c r="K71" s="269"/>
    </row>
    <row r="72" spans="1:11" s="39" customFormat="1" ht="12.75" thickBot="1">
      <c r="A72" s="257"/>
      <c r="B72" s="258"/>
      <c r="C72" s="259"/>
      <c r="D72" s="261"/>
      <c r="E72" s="260"/>
      <c r="F72" s="262"/>
      <c r="G72" s="104"/>
      <c r="H72" s="269"/>
      <c r="I72" s="269"/>
      <c r="J72" s="269"/>
      <c r="K72" s="269"/>
    </row>
    <row r="73" spans="1:11" s="39" customFormat="1" ht="12.75" thickBot="1">
      <c r="A73" s="221" t="s">
        <v>374</v>
      </c>
      <c r="B73" s="212"/>
      <c r="C73" s="215" t="s">
        <v>322</v>
      </c>
      <c r="D73" s="214"/>
      <c r="E73" s="232"/>
      <c r="F73" s="213"/>
      <c r="G73" s="235"/>
    </row>
    <row r="74" spans="1:11" s="39" customFormat="1">
      <c r="A74" s="405" t="s">
        <v>374</v>
      </c>
      <c r="B74" s="406" t="s">
        <v>148</v>
      </c>
      <c r="C74" s="240" t="s">
        <v>375</v>
      </c>
      <c r="D74" s="241" t="s">
        <v>376</v>
      </c>
      <c r="E74" s="447" t="s">
        <v>164</v>
      </c>
      <c r="F74" s="448"/>
      <c r="G74" s="288">
        <f t="shared" ref="G74:G79" si="4">F74*D74</f>
        <v>0</v>
      </c>
    </row>
    <row r="75" spans="1:11" s="39" customFormat="1">
      <c r="A75" s="407" t="s">
        <v>374</v>
      </c>
      <c r="B75" s="408" t="s">
        <v>153</v>
      </c>
      <c r="C75" s="247" t="s">
        <v>377</v>
      </c>
      <c r="D75" s="253" t="s">
        <v>378</v>
      </c>
      <c r="E75" s="432" t="s">
        <v>164</v>
      </c>
      <c r="F75" s="402"/>
      <c r="G75" s="288">
        <f t="shared" si="4"/>
        <v>0</v>
      </c>
    </row>
    <row r="76" spans="1:11" s="39" customFormat="1" ht="24">
      <c r="A76" s="407" t="s">
        <v>374</v>
      </c>
      <c r="B76" s="408" t="s">
        <v>155</v>
      </c>
      <c r="C76" s="247" t="s">
        <v>551</v>
      </c>
      <c r="D76" s="253" t="s">
        <v>155</v>
      </c>
      <c r="E76" s="432" t="s">
        <v>154</v>
      </c>
      <c r="F76" s="402"/>
      <c r="G76" s="288">
        <f t="shared" si="4"/>
        <v>0</v>
      </c>
    </row>
    <row r="77" spans="1:11" s="39" customFormat="1">
      <c r="A77" s="407" t="s">
        <v>374</v>
      </c>
      <c r="B77" s="408" t="s">
        <v>7</v>
      </c>
      <c r="C77" s="247" t="s">
        <v>379</v>
      </c>
      <c r="D77" s="253" t="s">
        <v>152</v>
      </c>
      <c r="E77" s="432" t="s">
        <v>154</v>
      </c>
      <c r="F77" s="402"/>
      <c r="G77" s="288">
        <f t="shared" si="4"/>
        <v>0</v>
      </c>
    </row>
    <row r="78" spans="1:11" s="39" customFormat="1">
      <c r="A78" s="407" t="s">
        <v>374</v>
      </c>
      <c r="B78" s="408" t="s">
        <v>329</v>
      </c>
      <c r="C78" s="247" t="s">
        <v>380</v>
      </c>
      <c r="D78" s="253">
        <v>1</v>
      </c>
      <c r="E78" s="432" t="s">
        <v>401</v>
      </c>
      <c r="F78" s="402"/>
      <c r="G78" s="288">
        <f t="shared" si="4"/>
        <v>0</v>
      </c>
    </row>
    <row r="79" spans="1:11" s="39" customFormat="1" ht="12.75" thickBot="1">
      <c r="A79" s="407" t="s">
        <v>374</v>
      </c>
      <c r="B79" s="408" t="s">
        <v>331</v>
      </c>
      <c r="C79" s="245" t="s">
        <v>341</v>
      </c>
      <c r="D79" s="246" t="s">
        <v>148</v>
      </c>
      <c r="E79" s="449" t="s">
        <v>401</v>
      </c>
      <c r="F79" s="446"/>
      <c r="G79" s="288">
        <f t="shared" si="4"/>
        <v>0</v>
      </c>
    </row>
    <row r="80" spans="1:11" s="39" customFormat="1" ht="12.75" thickBot="1">
      <c r="A80" s="250"/>
      <c r="B80" s="254"/>
      <c r="C80" s="256" t="s">
        <v>119</v>
      </c>
      <c r="D80" s="251"/>
      <c r="E80" s="255"/>
      <c r="F80" s="248"/>
      <c r="G80" s="127">
        <f>SUM(G74:G79)</f>
        <v>0</v>
      </c>
    </row>
    <row r="81" spans="1:7" ht="12.75" thickBot="1">
      <c r="A81" s="257"/>
      <c r="B81" s="258"/>
      <c r="C81" s="259"/>
      <c r="D81" s="261"/>
      <c r="E81" s="260"/>
      <c r="F81" s="262"/>
      <c r="G81" s="104"/>
    </row>
    <row r="82" spans="1:7" ht="12.75" thickBot="1">
      <c r="A82" s="221" t="s">
        <v>323</v>
      </c>
      <c r="B82" s="212"/>
      <c r="C82" s="215" t="s">
        <v>324</v>
      </c>
      <c r="D82" s="214"/>
      <c r="E82" s="232"/>
      <c r="F82" s="213"/>
      <c r="G82" s="235"/>
    </row>
    <row r="83" spans="1:7" ht="24">
      <c r="A83" s="238" t="s">
        <v>323</v>
      </c>
      <c r="B83" s="239" t="s">
        <v>148</v>
      </c>
      <c r="C83" s="240" t="s">
        <v>552</v>
      </c>
      <c r="D83" s="447">
        <v>1</v>
      </c>
      <c r="E83" s="447" t="s">
        <v>401</v>
      </c>
      <c r="F83" s="448"/>
      <c r="G83" s="465">
        <f>F83*D83</f>
        <v>0</v>
      </c>
    </row>
    <row r="84" spans="1:7" ht="12.75" thickBot="1">
      <c r="A84" s="244" t="s">
        <v>323</v>
      </c>
      <c r="B84" s="252" t="s">
        <v>151</v>
      </c>
      <c r="C84" s="247" t="s">
        <v>381</v>
      </c>
      <c r="D84" s="432" t="s">
        <v>153</v>
      </c>
      <c r="E84" s="432" t="s">
        <v>133</v>
      </c>
      <c r="F84" s="402"/>
      <c r="G84" s="465">
        <f>F84*D84</f>
        <v>0</v>
      </c>
    </row>
    <row r="85" spans="1:7" ht="12.75" thickBot="1">
      <c r="A85" s="250"/>
      <c r="B85" s="254"/>
      <c r="C85" s="256" t="s">
        <v>382</v>
      </c>
      <c r="D85" s="251"/>
      <c r="E85" s="255"/>
      <c r="F85" s="248"/>
      <c r="G85" s="127">
        <f>SUM(G83:G84)</f>
        <v>0</v>
      </c>
    </row>
    <row r="86" spans="1:7">
      <c r="A86" s="257"/>
      <c r="B86" s="258"/>
      <c r="C86" s="259"/>
      <c r="D86" s="261"/>
      <c r="E86" s="260"/>
      <c r="F86" s="262"/>
      <c r="G86" s="104"/>
    </row>
  </sheetData>
  <mergeCells count="15">
    <mergeCell ref="A10:B10"/>
    <mergeCell ref="C10:F10"/>
    <mergeCell ref="A8:B8"/>
    <mergeCell ref="C8:F8"/>
    <mergeCell ref="C6:F6"/>
    <mergeCell ref="A9:B9"/>
    <mergeCell ref="C9:F9"/>
    <mergeCell ref="A11:B11"/>
    <mergeCell ref="C11:F11"/>
    <mergeCell ref="A13:B13"/>
    <mergeCell ref="C13:F13"/>
    <mergeCell ref="C17:G17"/>
    <mergeCell ref="C14:F14"/>
    <mergeCell ref="A12:B12"/>
    <mergeCell ref="C12:F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6"/>
  <sheetViews>
    <sheetView view="pageBreakPreview" topLeftCell="A182" zoomScaleNormal="100" zoomScaleSheetLayoutView="100" workbookViewId="0">
      <selection activeCell="E244" sqref="E244"/>
    </sheetView>
  </sheetViews>
  <sheetFormatPr defaultRowHeight="12.75"/>
  <cols>
    <col min="1" max="1" width="5.85546875" style="304" customWidth="1"/>
    <col min="2" max="2" width="46.42578125" style="300" customWidth="1"/>
    <col min="3" max="3" width="5.140625" style="151" customWidth="1"/>
    <col min="4" max="4" width="7.7109375" style="298" customWidth="1"/>
    <col min="5" max="5" width="10" style="141" customWidth="1"/>
    <col min="6" max="6" width="11.85546875" style="30" customWidth="1"/>
    <col min="7" max="16384" width="9.140625" style="298"/>
  </cols>
  <sheetData>
    <row r="1" spans="1:6">
      <c r="B1" s="149" t="s">
        <v>572</v>
      </c>
    </row>
    <row r="3" spans="1:6">
      <c r="C3" s="466" t="s">
        <v>157</v>
      </c>
      <c r="D3" s="467" t="s">
        <v>144</v>
      </c>
      <c r="E3" s="468" t="s">
        <v>158</v>
      </c>
      <c r="F3" s="469" t="s">
        <v>159</v>
      </c>
    </row>
    <row r="4" spans="1:6">
      <c r="B4" s="337" t="s">
        <v>273</v>
      </c>
    </row>
    <row r="6" spans="1:6">
      <c r="A6" s="304">
        <v>1</v>
      </c>
      <c r="B6" s="311" t="s">
        <v>160</v>
      </c>
    </row>
    <row r="8" spans="1:6" ht="30" customHeight="1">
      <c r="A8" s="304" t="s">
        <v>161</v>
      </c>
      <c r="B8" s="300" t="s">
        <v>405</v>
      </c>
      <c r="C8" s="380" t="s">
        <v>401</v>
      </c>
      <c r="D8" s="470">
        <v>1</v>
      </c>
      <c r="E8" s="158"/>
      <c r="F8" s="440">
        <f>D8*E8</f>
        <v>0</v>
      </c>
    </row>
    <row r="9" spans="1:6" ht="11.25" customHeight="1"/>
    <row r="10" spans="1:6" ht="51">
      <c r="A10" s="304" t="s">
        <v>162</v>
      </c>
      <c r="B10" s="300" t="s">
        <v>163</v>
      </c>
      <c r="C10" s="151" t="s">
        <v>164</v>
      </c>
      <c r="D10" s="298">
        <v>6</v>
      </c>
      <c r="E10" s="158"/>
      <c r="F10" s="312">
        <f>D10*E10</f>
        <v>0</v>
      </c>
    </row>
    <row r="12" spans="1:6">
      <c r="A12" s="304" t="s">
        <v>165</v>
      </c>
      <c r="B12" s="300" t="s">
        <v>406</v>
      </c>
      <c r="C12" s="151" t="s">
        <v>164</v>
      </c>
      <c r="D12" s="298">
        <v>6</v>
      </c>
      <c r="F12" s="312">
        <f>D12*E12</f>
        <v>0</v>
      </c>
    </row>
    <row r="14" spans="1:6" ht="51">
      <c r="A14" s="304" t="s">
        <v>166</v>
      </c>
      <c r="B14" s="309" t="s">
        <v>167</v>
      </c>
      <c r="C14" s="151" t="s">
        <v>164</v>
      </c>
      <c r="D14" s="298">
        <v>12</v>
      </c>
      <c r="F14" s="312">
        <f>D14*E14</f>
        <v>0</v>
      </c>
    </row>
    <row r="15" spans="1:6">
      <c r="B15" s="309"/>
    </row>
    <row r="16" spans="1:6">
      <c r="A16" s="304" t="s">
        <v>168</v>
      </c>
      <c r="B16" s="300" t="s">
        <v>406</v>
      </c>
      <c r="C16" s="151" t="s">
        <v>164</v>
      </c>
      <c r="D16" s="298">
        <v>6</v>
      </c>
      <c r="F16" s="312">
        <f>D16*E16</f>
        <v>0</v>
      </c>
    </row>
    <row r="18" spans="1:6" ht="51">
      <c r="A18" s="304" t="s">
        <v>169</v>
      </c>
      <c r="B18" s="300" t="s">
        <v>407</v>
      </c>
      <c r="C18" s="380" t="s">
        <v>164</v>
      </c>
      <c r="D18" s="470">
        <v>12</v>
      </c>
      <c r="E18" s="158"/>
      <c r="F18" s="312">
        <f>D18*E18</f>
        <v>0</v>
      </c>
    </row>
    <row r="19" spans="1:6">
      <c r="C19" s="380"/>
      <c r="D19" s="470"/>
      <c r="E19" s="158"/>
    </row>
    <row r="20" spans="1:6">
      <c r="A20" s="304" t="s">
        <v>170</v>
      </c>
      <c r="B20" s="300" t="s">
        <v>408</v>
      </c>
      <c r="C20" s="380" t="s">
        <v>164</v>
      </c>
      <c r="D20" s="470">
        <v>6</v>
      </c>
      <c r="E20" s="158"/>
      <c r="F20" s="312">
        <f>D20*E20</f>
        <v>0</v>
      </c>
    </row>
    <row r="21" spans="1:6" ht="15" customHeight="1">
      <c r="C21" s="380"/>
      <c r="D21" s="470"/>
      <c r="E21" s="158"/>
    </row>
    <row r="22" spans="1:6" ht="25.5">
      <c r="A22" s="304" t="s">
        <v>171</v>
      </c>
      <c r="B22" s="300" t="s">
        <v>409</v>
      </c>
      <c r="C22" s="380" t="s">
        <v>121</v>
      </c>
      <c r="D22" s="470">
        <v>1</v>
      </c>
      <c r="E22" s="158"/>
      <c r="F22" s="312">
        <f>D22*E22</f>
        <v>0</v>
      </c>
    </row>
    <row r="23" spans="1:6">
      <c r="C23" s="380"/>
      <c r="D23" s="470"/>
      <c r="E23" s="158"/>
    </row>
    <row r="24" spans="1:6" ht="25.5">
      <c r="A24" s="304" t="s">
        <v>172</v>
      </c>
      <c r="B24" s="300" t="s">
        <v>410</v>
      </c>
      <c r="C24" s="380" t="s">
        <v>154</v>
      </c>
      <c r="D24" s="470">
        <v>1</v>
      </c>
      <c r="E24" s="158"/>
      <c r="F24" s="312">
        <f>D24*E24</f>
        <v>0</v>
      </c>
    </row>
    <row r="25" spans="1:6">
      <c r="C25" s="380"/>
      <c r="D25" s="470"/>
      <c r="E25" s="158"/>
    </row>
    <row r="26" spans="1:6" ht="38.25">
      <c r="A26" s="304" t="s">
        <v>173</v>
      </c>
      <c r="B26" s="300" t="s">
        <v>174</v>
      </c>
      <c r="C26" s="380" t="s">
        <v>154</v>
      </c>
      <c r="D26" s="470">
        <v>1</v>
      </c>
      <c r="E26" s="158"/>
      <c r="F26" s="312">
        <f>D26*E26</f>
        <v>0</v>
      </c>
    </row>
    <row r="28" spans="1:6">
      <c r="A28" s="304" t="s">
        <v>175</v>
      </c>
      <c r="B28" s="300" t="s">
        <v>176</v>
      </c>
      <c r="C28" s="151" t="s">
        <v>177</v>
      </c>
      <c r="D28" s="298">
        <v>0</v>
      </c>
    </row>
    <row r="30" spans="1:6" ht="38.25">
      <c r="A30" s="304" t="s">
        <v>178</v>
      </c>
      <c r="B30" s="300" t="s">
        <v>411</v>
      </c>
      <c r="C30" s="151" t="s">
        <v>164</v>
      </c>
      <c r="D30" s="298">
        <v>6</v>
      </c>
      <c r="E30" s="158"/>
      <c r="F30" s="312">
        <f>D30*E30</f>
        <v>0</v>
      </c>
    </row>
    <row r="31" spans="1:6">
      <c r="E31" s="158"/>
      <c r="F31" s="141"/>
    </row>
    <row r="32" spans="1:6">
      <c r="A32" s="304" t="s">
        <v>179</v>
      </c>
      <c r="B32" s="300" t="s">
        <v>413</v>
      </c>
      <c r="C32" s="151" t="s">
        <v>164</v>
      </c>
      <c r="D32" s="298">
        <v>12</v>
      </c>
      <c r="E32" s="471"/>
      <c r="F32" s="312">
        <f>D32*E32</f>
        <v>0</v>
      </c>
    </row>
    <row r="33" spans="1:6">
      <c r="E33" s="158"/>
    </row>
    <row r="34" spans="1:6">
      <c r="A34" s="304" t="s">
        <v>180</v>
      </c>
      <c r="B34" s="300" t="s">
        <v>412</v>
      </c>
      <c r="C34" s="151" t="s">
        <v>164</v>
      </c>
      <c r="D34" s="298">
        <v>1</v>
      </c>
      <c r="E34" s="158"/>
      <c r="F34" s="312">
        <f>D34*E34</f>
        <v>0</v>
      </c>
    </row>
    <row r="35" spans="1:6">
      <c r="E35" s="158"/>
    </row>
    <row r="36" spans="1:6">
      <c r="A36" s="304" t="s">
        <v>181</v>
      </c>
      <c r="B36" s="300" t="s">
        <v>414</v>
      </c>
      <c r="C36" s="151" t="s">
        <v>164</v>
      </c>
      <c r="D36" s="298">
        <v>6</v>
      </c>
      <c r="E36" s="158"/>
      <c r="F36" s="312">
        <f>D36*E36</f>
        <v>0</v>
      </c>
    </row>
    <row r="37" spans="1:6">
      <c r="E37" s="158"/>
    </row>
    <row r="38" spans="1:6" ht="25.5">
      <c r="A38" s="304" t="s">
        <v>182</v>
      </c>
      <c r="B38" s="300" t="s">
        <v>415</v>
      </c>
      <c r="C38" s="151" t="s">
        <v>121</v>
      </c>
      <c r="D38" s="298">
        <v>2</v>
      </c>
      <c r="E38" s="158"/>
      <c r="F38" s="312">
        <f>D38*E38</f>
        <v>0</v>
      </c>
    </row>
    <row r="39" spans="1:6">
      <c r="E39" s="158"/>
    </row>
    <row r="40" spans="1:6">
      <c r="A40" s="304" t="s">
        <v>183</v>
      </c>
      <c r="B40" s="300" t="s">
        <v>416</v>
      </c>
      <c r="C40" s="151" t="s">
        <v>121</v>
      </c>
      <c r="D40" s="298">
        <v>1</v>
      </c>
      <c r="E40" s="158"/>
      <c r="F40" s="312">
        <f>D40*E40</f>
        <v>0</v>
      </c>
    </row>
    <row r="41" spans="1:6" ht="14.25" customHeight="1">
      <c r="E41" s="158"/>
    </row>
    <row r="42" spans="1:6" ht="25.5">
      <c r="A42" s="304" t="s">
        <v>184</v>
      </c>
      <c r="B42" s="300" t="s">
        <v>417</v>
      </c>
      <c r="C42" s="151" t="s">
        <v>121</v>
      </c>
      <c r="D42" s="298">
        <v>8</v>
      </c>
      <c r="E42" s="471"/>
      <c r="F42" s="312">
        <f>D42*E42</f>
        <v>0</v>
      </c>
    </row>
    <row r="43" spans="1:6">
      <c r="E43" s="471"/>
      <c r="F43" s="312"/>
    </row>
    <row r="44" spans="1:6">
      <c r="A44" s="304" t="s">
        <v>185</v>
      </c>
      <c r="B44" s="300" t="s">
        <v>418</v>
      </c>
      <c r="C44" s="151" t="s">
        <v>121</v>
      </c>
      <c r="D44" s="298">
        <v>4</v>
      </c>
      <c r="E44" s="471"/>
      <c r="F44" s="312">
        <f>D44*E44</f>
        <v>0</v>
      </c>
    </row>
    <row r="45" spans="1:6">
      <c r="E45" s="158"/>
    </row>
    <row r="46" spans="1:6">
      <c r="A46" s="304" t="s">
        <v>186</v>
      </c>
      <c r="B46" s="300" t="s">
        <v>419</v>
      </c>
      <c r="C46" s="151" t="s">
        <v>121</v>
      </c>
      <c r="D46" s="298">
        <v>2</v>
      </c>
      <c r="E46" s="158"/>
      <c r="F46" s="312">
        <f>D46*E46</f>
        <v>0</v>
      </c>
    </row>
    <row r="47" spans="1:6">
      <c r="E47" s="158"/>
      <c r="F47" s="141"/>
    </row>
    <row r="48" spans="1:6">
      <c r="A48" s="304" t="s">
        <v>187</v>
      </c>
      <c r="B48" s="300" t="s">
        <v>420</v>
      </c>
      <c r="C48" s="151" t="s">
        <v>121</v>
      </c>
      <c r="D48" s="298">
        <v>2</v>
      </c>
      <c r="E48" s="158"/>
      <c r="F48" s="312">
        <f>D48*E48</f>
        <v>0</v>
      </c>
    </row>
    <row r="49" spans="1:6">
      <c r="F49" s="141"/>
    </row>
    <row r="50" spans="1:6" ht="25.5">
      <c r="A50" s="304" t="s">
        <v>188</v>
      </c>
      <c r="B50" s="300" t="s">
        <v>421</v>
      </c>
      <c r="C50" s="151" t="s">
        <v>121</v>
      </c>
      <c r="D50" s="298">
        <v>2</v>
      </c>
      <c r="E50" s="158"/>
      <c r="F50" s="312">
        <f>D50*E50</f>
        <v>0</v>
      </c>
    </row>
    <row r="51" spans="1:6">
      <c r="E51" s="158"/>
    </row>
    <row r="52" spans="1:6">
      <c r="A52" s="304" t="s">
        <v>189</v>
      </c>
      <c r="B52" s="300" t="s">
        <v>553</v>
      </c>
      <c r="C52" s="151" t="s">
        <v>121</v>
      </c>
      <c r="D52" s="298">
        <v>1</v>
      </c>
      <c r="E52" s="158"/>
      <c r="F52" s="312">
        <f>D52*E52</f>
        <v>0</v>
      </c>
    </row>
    <row r="53" spans="1:6">
      <c r="E53" s="158"/>
      <c r="F53" s="141"/>
    </row>
    <row r="54" spans="1:6" ht="25.5">
      <c r="A54" s="304" t="s">
        <v>190</v>
      </c>
      <c r="B54" s="300" t="s">
        <v>422</v>
      </c>
      <c r="C54" s="151" t="s">
        <v>121</v>
      </c>
      <c r="D54" s="298">
        <v>1</v>
      </c>
      <c r="E54" s="158"/>
      <c r="F54" s="312">
        <f>D54*E54</f>
        <v>0</v>
      </c>
    </row>
    <row r="55" spans="1:6">
      <c r="E55" s="158"/>
    </row>
    <row r="56" spans="1:6" ht="25.5">
      <c r="A56" s="304" t="s">
        <v>191</v>
      </c>
      <c r="B56" s="300" t="s">
        <v>423</v>
      </c>
      <c r="C56" s="151" t="s">
        <v>121</v>
      </c>
      <c r="D56" s="298">
        <v>1</v>
      </c>
      <c r="E56" s="158"/>
      <c r="F56" s="312">
        <f>D56*E56</f>
        <v>0</v>
      </c>
    </row>
    <row r="57" spans="1:6">
      <c r="A57" s="145"/>
    </row>
    <row r="58" spans="1:6" ht="38.25">
      <c r="A58" s="304" t="s">
        <v>192</v>
      </c>
      <c r="B58" s="300" t="s">
        <v>554</v>
      </c>
      <c r="C58" s="151" t="s">
        <v>121</v>
      </c>
      <c r="D58" s="298">
        <v>2</v>
      </c>
      <c r="E58" s="158"/>
      <c r="F58" s="312">
        <f>D58*E58</f>
        <v>0</v>
      </c>
    </row>
    <row r="59" spans="1:6">
      <c r="E59" s="158"/>
    </row>
    <row r="60" spans="1:6" ht="25.5">
      <c r="A60" s="304" t="s">
        <v>193</v>
      </c>
      <c r="B60" s="300" t="s">
        <v>424</v>
      </c>
      <c r="C60" s="151" t="s">
        <v>121</v>
      </c>
      <c r="D60" s="298">
        <v>2</v>
      </c>
      <c r="E60" s="158"/>
      <c r="F60" s="312">
        <f>D60*E60</f>
        <v>0</v>
      </c>
    </row>
    <row r="62" spans="1:6" ht="25.5">
      <c r="A62" s="304" t="s">
        <v>194</v>
      </c>
      <c r="B62" s="300" t="s">
        <v>195</v>
      </c>
    </row>
    <row r="64" spans="1:6" ht="38.25">
      <c r="A64" s="304" t="s">
        <v>196</v>
      </c>
      <c r="B64" s="472" t="s">
        <v>425</v>
      </c>
      <c r="C64" s="380" t="s">
        <v>121</v>
      </c>
      <c r="D64" s="470">
        <v>1</v>
      </c>
      <c r="E64" s="471"/>
      <c r="F64" s="471">
        <f>D64*E64</f>
        <v>0</v>
      </c>
    </row>
    <row r="65" spans="1:6">
      <c r="B65" s="472"/>
      <c r="C65" s="380"/>
      <c r="D65" s="470"/>
      <c r="E65" s="158"/>
      <c r="F65" s="440"/>
    </row>
    <row r="66" spans="1:6" ht="51">
      <c r="A66" s="304" t="s">
        <v>197</v>
      </c>
      <c r="B66" s="472" t="s">
        <v>198</v>
      </c>
      <c r="C66" s="380" t="s">
        <v>121</v>
      </c>
      <c r="D66" s="470">
        <v>1</v>
      </c>
      <c r="E66" s="471"/>
      <c r="F66" s="471">
        <f>D66*E66</f>
        <v>0</v>
      </c>
    </row>
    <row r="68" spans="1:6">
      <c r="A68" s="308" t="s">
        <v>199</v>
      </c>
      <c r="B68" s="309" t="s">
        <v>200</v>
      </c>
      <c r="F68" s="312"/>
    </row>
    <row r="69" spans="1:6">
      <c r="A69" s="308"/>
      <c r="B69" s="309"/>
    </row>
    <row r="70" spans="1:6" ht="63.75">
      <c r="A70" s="299" t="s">
        <v>201</v>
      </c>
      <c r="B70" s="472" t="s">
        <v>202</v>
      </c>
      <c r="C70" s="380" t="s">
        <v>121</v>
      </c>
      <c r="D70" s="470">
        <v>1</v>
      </c>
      <c r="E70" s="471"/>
      <c r="F70" s="471">
        <f>D70*E70</f>
        <v>0</v>
      </c>
    </row>
    <row r="71" spans="1:6">
      <c r="A71" s="299"/>
      <c r="B71" s="472"/>
      <c r="C71" s="380"/>
      <c r="D71" s="470"/>
      <c r="E71" s="158"/>
      <c r="F71" s="440"/>
    </row>
    <row r="72" spans="1:6" ht="25.5">
      <c r="A72" s="299" t="s">
        <v>203</v>
      </c>
      <c r="B72" s="472" t="s">
        <v>204</v>
      </c>
      <c r="C72" s="380"/>
      <c r="D72" s="470"/>
      <c r="E72" s="158"/>
      <c r="F72" s="440"/>
    </row>
    <row r="73" spans="1:6">
      <c r="A73" s="299"/>
    </row>
    <row r="74" spans="1:6" ht="63.75">
      <c r="A74" s="299" t="s">
        <v>205</v>
      </c>
      <c r="B74" s="300" t="s">
        <v>206</v>
      </c>
      <c r="C74" s="151" t="s">
        <v>121</v>
      </c>
      <c r="D74" s="298">
        <v>1</v>
      </c>
      <c r="E74" s="471"/>
      <c r="F74" s="312">
        <f>D74*E74</f>
        <v>0</v>
      </c>
    </row>
    <row r="75" spans="1:6">
      <c r="A75" s="299"/>
      <c r="E75" s="471"/>
    </row>
    <row r="76" spans="1:6" ht="38.25">
      <c r="A76" s="299" t="s">
        <v>207</v>
      </c>
      <c r="B76" s="300" t="s">
        <v>208</v>
      </c>
      <c r="C76" s="151" t="s">
        <v>121</v>
      </c>
      <c r="D76" s="298">
        <v>1</v>
      </c>
      <c r="E76" s="471"/>
      <c r="F76" s="312">
        <f>D76*E76</f>
        <v>0</v>
      </c>
    </row>
    <row r="77" spans="1:6">
      <c r="A77" s="299"/>
      <c r="E77" s="312"/>
    </row>
    <row r="78" spans="1:6" ht="63.75">
      <c r="A78" s="299" t="s">
        <v>209</v>
      </c>
      <c r="B78" s="472" t="s">
        <v>210</v>
      </c>
      <c r="C78" s="380" t="s">
        <v>121</v>
      </c>
      <c r="D78" s="470">
        <v>1</v>
      </c>
      <c r="E78" s="471"/>
      <c r="F78" s="471">
        <f>D78*E78</f>
        <v>0</v>
      </c>
    </row>
    <row r="79" spans="1:6">
      <c r="A79" s="299"/>
      <c r="B79" s="472"/>
      <c r="C79" s="380"/>
      <c r="D79" s="470"/>
      <c r="E79" s="471"/>
      <c r="F79" s="440"/>
    </row>
    <row r="80" spans="1:6" ht="51">
      <c r="A80" s="299" t="s">
        <v>211</v>
      </c>
      <c r="B80" s="472" t="s">
        <v>212</v>
      </c>
      <c r="C80" s="380" t="s">
        <v>121</v>
      </c>
      <c r="D80" s="470">
        <v>1</v>
      </c>
      <c r="E80" s="471"/>
      <c r="F80" s="471">
        <f>D80*E80</f>
        <v>0</v>
      </c>
    </row>
    <row r="81" spans="1:6">
      <c r="A81" s="299"/>
      <c r="B81" s="472"/>
      <c r="C81" s="380"/>
      <c r="D81" s="470"/>
      <c r="E81" s="471"/>
      <c r="F81" s="440"/>
    </row>
    <row r="82" spans="1:6" ht="51">
      <c r="A82" s="299" t="s">
        <v>213</v>
      </c>
      <c r="B82" s="472" t="s">
        <v>555</v>
      </c>
      <c r="C82" s="380" t="s">
        <v>121</v>
      </c>
      <c r="D82" s="470">
        <v>1</v>
      </c>
      <c r="E82" s="471"/>
      <c r="F82" s="471">
        <f>D82*E82</f>
        <v>0</v>
      </c>
    </row>
    <row r="83" spans="1:6">
      <c r="A83" s="299"/>
      <c r="E83" s="312"/>
    </row>
    <row r="84" spans="1:6" ht="38.25">
      <c r="A84" s="299" t="s">
        <v>214</v>
      </c>
      <c r="B84" s="300" t="s">
        <v>215</v>
      </c>
      <c r="C84" s="151" t="s">
        <v>121</v>
      </c>
      <c r="D84" s="298">
        <v>1</v>
      </c>
      <c r="E84" s="471"/>
      <c r="F84" s="312">
        <f>D84*E84</f>
        <v>0</v>
      </c>
    </row>
    <row r="86" spans="1:6" ht="25.5">
      <c r="A86" s="304" t="s">
        <v>216</v>
      </c>
      <c r="B86" s="300" t="s">
        <v>217</v>
      </c>
    </row>
    <row r="88" spans="1:6" ht="38.25">
      <c r="A88" s="304" t="s">
        <v>218</v>
      </c>
      <c r="B88" s="300" t="s">
        <v>219</v>
      </c>
      <c r="C88" s="151" t="s">
        <v>121</v>
      </c>
      <c r="D88" s="298">
        <v>1</v>
      </c>
      <c r="E88" s="158"/>
      <c r="F88" s="312">
        <f>D88*E88</f>
        <v>0</v>
      </c>
    </row>
    <row r="90" spans="1:6" ht="38.25">
      <c r="A90" s="304" t="s">
        <v>220</v>
      </c>
      <c r="B90" s="300" t="s">
        <v>430</v>
      </c>
      <c r="C90" s="151" t="s">
        <v>121</v>
      </c>
      <c r="D90" s="298">
        <v>1</v>
      </c>
      <c r="E90" s="158"/>
      <c r="F90" s="312">
        <f>D90*E90</f>
        <v>0</v>
      </c>
    </row>
    <row r="92" spans="1:6">
      <c r="A92" s="299" t="s">
        <v>221</v>
      </c>
      <c r="B92" s="472" t="s">
        <v>222</v>
      </c>
      <c r="C92" s="380"/>
      <c r="D92" s="470"/>
      <c r="E92" s="158"/>
      <c r="F92" s="440"/>
    </row>
    <row r="93" spans="1:6">
      <c r="A93" s="299"/>
      <c r="B93" s="472"/>
      <c r="C93" s="380"/>
      <c r="D93" s="470"/>
      <c r="E93" s="158"/>
      <c r="F93" s="440"/>
    </row>
    <row r="94" spans="1:6" ht="51">
      <c r="A94" s="299" t="s">
        <v>223</v>
      </c>
      <c r="B94" s="472" t="s">
        <v>224</v>
      </c>
      <c r="C94" s="380" t="s">
        <v>121</v>
      </c>
      <c r="D94" s="470"/>
      <c r="E94" s="158"/>
      <c r="F94" s="471">
        <f>D94*E94</f>
        <v>0</v>
      </c>
    </row>
    <row r="95" spans="1:6">
      <c r="A95" s="299"/>
      <c r="B95" s="472"/>
      <c r="C95" s="380"/>
      <c r="D95" s="470"/>
      <c r="E95" s="158"/>
      <c r="F95" s="440"/>
    </row>
    <row r="96" spans="1:6" ht="51">
      <c r="A96" s="299" t="s">
        <v>225</v>
      </c>
      <c r="B96" s="472" t="s">
        <v>226</v>
      </c>
      <c r="C96" s="380" t="s">
        <v>121</v>
      </c>
      <c r="D96" s="470"/>
      <c r="E96" s="158"/>
      <c r="F96" s="471">
        <f>D96*E96</f>
        <v>0</v>
      </c>
    </row>
    <row r="98" spans="1:6" ht="38.25">
      <c r="A98" s="304" t="s">
        <v>227</v>
      </c>
      <c r="B98" s="300" t="s">
        <v>556</v>
      </c>
      <c r="C98" s="151" t="s">
        <v>121</v>
      </c>
      <c r="D98" s="298">
        <v>1</v>
      </c>
      <c r="F98" s="312">
        <f>D98*E98</f>
        <v>0</v>
      </c>
    </row>
    <row r="100" spans="1:6" ht="25.5">
      <c r="A100" s="304" t="s">
        <v>228</v>
      </c>
      <c r="B100" s="309" t="s">
        <v>229</v>
      </c>
      <c r="C100" s="151" t="s">
        <v>121</v>
      </c>
      <c r="D100" s="298">
        <v>1</v>
      </c>
      <c r="E100" s="158"/>
      <c r="F100" s="312">
        <f>D100*E100</f>
        <v>0</v>
      </c>
    </row>
    <row r="102" spans="1:6" ht="38.25">
      <c r="A102" s="304" t="s">
        <v>230</v>
      </c>
      <c r="B102" s="300" t="s">
        <v>231</v>
      </c>
      <c r="C102" s="151" t="s">
        <v>121</v>
      </c>
      <c r="D102" s="298">
        <v>2</v>
      </c>
      <c r="E102" s="158"/>
      <c r="F102" s="312">
        <f>D102*E102</f>
        <v>0</v>
      </c>
    </row>
    <row r="103" spans="1:6" ht="12" customHeight="1"/>
    <row r="104" spans="1:6" ht="25.5">
      <c r="A104" s="304" t="s">
        <v>232</v>
      </c>
      <c r="B104" s="300" t="s">
        <v>233</v>
      </c>
      <c r="C104" s="151" t="s">
        <v>121</v>
      </c>
      <c r="D104" s="298">
        <v>2</v>
      </c>
      <c r="F104" s="312">
        <f>D104*E104</f>
        <v>0</v>
      </c>
    </row>
    <row r="106" spans="1:6" ht="25.5">
      <c r="A106" s="304" t="s">
        <v>234</v>
      </c>
      <c r="B106" s="300" t="s">
        <v>235</v>
      </c>
      <c r="C106" s="151" t="s">
        <v>121</v>
      </c>
      <c r="D106" s="298">
        <v>2</v>
      </c>
      <c r="E106" s="158"/>
      <c r="F106" s="312">
        <f>D106*E106</f>
        <v>0</v>
      </c>
    </row>
    <row r="108" spans="1:6" ht="38.25">
      <c r="A108" s="304" t="s">
        <v>236</v>
      </c>
      <c r="B108" s="300" t="s">
        <v>237</v>
      </c>
      <c r="C108" s="151" t="s">
        <v>121</v>
      </c>
      <c r="D108" s="298">
        <v>2</v>
      </c>
      <c r="E108" s="158"/>
      <c r="F108" s="312">
        <f>D108*E108</f>
        <v>0</v>
      </c>
    </row>
    <row r="109" spans="1:6">
      <c r="E109" s="141" t="s">
        <v>426</v>
      </c>
    </row>
    <row r="110" spans="1:6" ht="38.25">
      <c r="A110" s="304" t="s">
        <v>238</v>
      </c>
      <c r="B110" s="300" t="s">
        <v>427</v>
      </c>
      <c r="C110" s="151" t="s">
        <v>121</v>
      </c>
      <c r="D110" s="298">
        <v>2</v>
      </c>
      <c r="E110" s="158"/>
      <c r="F110" s="312">
        <f>D110*E110</f>
        <v>0</v>
      </c>
    </row>
    <row r="112" spans="1:6">
      <c r="A112" s="313" t="s">
        <v>239</v>
      </c>
      <c r="B112" s="300" t="s">
        <v>428</v>
      </c>
      <c r="C112" s="151" t="s">
        <v>121</v>
      </c>
      <c r="D112" s="147">
        <v>1</v>
      </c>
      <c r="E112" s="158"/>
      <c r="F112" s="312">
        <f>D112*E112</f>
        <v>0</v>
      </c>
    </row>
    <row r="114" spans="1:6">
      <c r="A114" s="304" t="s">
        <v>240</v>
      </c>
      <c r="B114" s="300" t="s">
        <v>429</v>
      </c>
      <c r="C114" s="151" t="s">
        <v>121</v>
      </c>
      <c r="D114" s="298">
        <v>1</v>
      </c>
      <c r="E114" s="158"/>
      <c r="F114" s="312">
        <f>D114*E114</f>
        <v>0</v>
      </c>
    </row>
    <row r="116" spans="1:6" ht="25.5">
      <c r="A116" s="304" t="s">
        <v>241</v>
      </c>
      <c r="B116" s="300" t="s">
        <v>242</v>
      </c>
      <c r="C116" s="151" t="s">
        <v>243</v>
      </c>
      <c r="D116" s="470">
        <v>3</v>
      </c>
      <c r="E116" s="141">
        <f>SUM(F12:F112)/100</f>
        <v>0</v>
      </c>
      <c r="F116" s="312">
        <f>D116*E116</f>
        <v>0</v>
      </c>
    </row>
    <row r="118" spans="1:6" ht="26.25" thickBot="1">
      <c r="A118" s="304" t="s">
        <v>244</v>
      </c>
      <c r="B118" s="300" t="s">
        <v>245</v>
      </c>
      <c r="C118" s="151" t="s">
        <v>401</v>
      </c>
      <c r="D118" s="298">
        <v>1</v>
      </c>
      <c r="E118" s="158"/>
      <c r="F118" s="30">
        <f>D118*E118</f>
        <v>0</v>
      </c>
    </row>
    <row r="119" spans="1:6" ht="13.5" thickTop="1">
      <c r="A119" s="305"/>
      <c r="B119" s="306" t="s">
        <v>119</v>
      </c>
      <c r="C119" s="332"/>
      <c r="D119" s="307"/>
      <c r="E119" s="338"/>
      <c r="F119" s="342">
        <f>SUM(F6:F118)</f>
        <v>0</v>
      </c>
    </row>
    <row r="120" spans="1:6">
      <c r="A120" s="301"/>
      <c r="B120" s="302"/>
      <c r="C120" s="333"/>
      <c r="D120" s="165"/>
      <c r="E120" s="164"/>
      <c r="F120" s="303"/>
    </row>
    <row r="121" spans="1:6">
      <c r="A121" s="343">
        <v>2</v>
      </c>
      <c r="B121" s="337" t="s">
        <v>246</v>
      </c>
    </row>
    <row r="123" spans="1:6" ht="153">
      <c r="A123" s="304" t="s">
        <v>247</v>
      </c>
      <c r="B123" s="314" t="s">
        <v>431</v>
      </c>
      <c r="D123" s="315"/>
    </row>
    <row r="124" spans="1:6">
      <c r="B124" s="300" t="s">
        <v>557</v>
      </c>
      <c r="C124" s="151" t="s">
        <v>121</v>
      </c>
      <c r="D124" s="315">
        <v>1</v>
      </c>
      <c r="E124" s="158"/>
      <c r="F124" s="312">
        <f>D124*E124</f>
        <v>0</v>
      </c>
    </row>
    <row r="126" spans="1:6" ht="51">
      <c r="A126" s="304" t="s">
        <v>248</v>
      </c>
      <c r="B126" s="300" t="s">
        <v>432</v>
      </c>
      <c r="C126" s="151" t="s">
        <v>164</v>
      </c>
      <c r="D126" s="298">
        <v>12</v>
      </c>
      <c r="F126" s="312">
        <f>D126*E126</f>
        <v>0</v>
      </c>
    </row>
    <row r="128" spans="1:6" ht="63.75">
      <c r="A128" s="316" t="s">
        <v>162</v>
      </c>
      <c r="B128" s="309" t="s">
        <v>433</v>
      </c>
      <c r="C128" s="151" t="s">
        <v>121</v>
      </c>
      <c r="D128" s="298">
        <v>2</v>
      </c>
      <c r="E128" s="158"/>
      <c r="F128" s="312">
        <f>D128*E128</f>
        <v>0</v>
      </c>
    </row>
    <row r="130" spans="1:6" ht="63.75">
      <c r="A130" s="304" t="s">
        <v>165</v>
      </c>
      <c r="B130" s="309" t="s">
        <v>434</v>
      </c>
      <c r="C130" s="151" t="s">
        <v>121</v>
      </c>
      <c r="D130" s="298">
        <v>1</v>
      </c>
      <c r="E130" s="158"/>
      <c r="F130" s="312">
        <f>D130*E130</f>
        <v>0</v>
      </c>
    </row>
    <row r="132" spans="1:6">
      <c r="A132" s="304" t="s">
        <v>249</v>
      </c>
      <c r="B132" s="300" t="s">
        <v>429</v>
      </c>
      <c r="C132" s="151" t="s">
        <v>121</v>
      </c>
      <c r="D132" s="298">
        <v>1</v>
      </c>
      <c r="F132" s="312">
        <f>D132*E132</f>
        <v>0</v>
      </c>
    </row>
    <row r="134" spans="1:6" ht="25.5">
      <c r="A134" s="304" t="s">
        <v>250</v>
      </c>
      <c r="B134" s="300" t="s">
        <v>242</v>
      </c>
      <c r="C134" s="151" t="s">
        <v>243</v>
      </c>
      <c r="D134" s="470">
        <v>3</v>
      </c>
      <c r="E134" s="141">
        <f>SUM(F124:F130)/100</f>
        <v>0</v>
      </c>
      <c r="F134" s="317">
        <f>D134*E134</f>
        <v>0</v>
      </c>
    </row>
    <row r="136" spans="1:6" ht="13.5" thickBot="1">
      <c r="A136" s="304" t="s">
        <v>251</v>
      </c>
      <c r="B136" s="300" t="s">
        <v>252</v>
      </c>
      <c r="C136" s="380" t="s">
        <v>401</v>
      </c>
      <c r="D136" s="298">
        <v>1</v>
      </c>
      <c r="F136" s="317">
        <f>D136*E136</f>
        <v>0</v>
      </c>
    </row>
    <row r="137" spans="1:6" ht="13.5" thickTop="1">
      <c r="A137" s="305"/>
      <c r="B137" s="306" t="s">
        <v>119</v>
      </c>
      <c r="C137" s="332"/>
      <c r="D137" s="307"/>
      <c r="E137" s="338"/>
      <c r="F137" s="342">
        <f>SUM(F123:F136)</f>
        <v>0</v>
      </c>
    </row>
    <row r="138" spans="1:6">
      <c r="A138" s="301"/>
      <c r="B138" s="302"/>
      <c r="C138" s="333"/>
      <c r="D138" s="165"/>
      <c r="E138" s="164"/>
      <c r="F138" s="303"/>
    </row>
    <row r="139" spans="1:6">
      <c r="A139" s="343">
        <v>3</v>
      </c>
      <c r="B139" s="337" t="s">
        <v>253</v>
      </c>
    </row>
    <row r="141" spans="1:6">
      <c r="A141" s="304" t="s">
        <v>254</v>
      </c>
      <c r="B141" s="300" t="s">
        <v>255</v>
      </c>
      <c r="C141" s="151" t="s">
        <v>177</v>
      </c>
    </row>
    <row r="143" spans="1:6" ht="51">
      <c r="A143" s="304" t="s">
        <v>254</v>
      </c>
      <c r="B143" s="300" t="s">
        <v>558</v>
      </c>
      <c r="C143" s="151" t="s">
        <v>121</v>
      </c>
      <c r="D143" s="298">
        <v>1</v>
      </c>
      <c r="E143" s="158"/>
      <c r="F143" s="317">
        <f>D143*E143</f>
        <v>0</v>
      </c>
    </row>
    <row r="144" spans="1:6">
      <c r="E144" s="158"/>
    </row>
    <row r="145" spans="1:6" ht="51">
      <c r="A145" s="304" t="s">
        <v>248</v>
      </c>
      <c r="B145" s="300" t="s">
        <v>559</v>
      </c>
      <c r="C145" s="151" t="s">
        <v>121</v>
      </c>
      <c r="D145" s="298">
        <v>2</v>
      </c>
      <c r="E145" s="158"/>
      <c r="F145" s="317">
        <f>D145*E145</f>
        <v>0</v>
      </c>
    </row>
    <row r="147" spans="1:6" ht="51">
      <c r="A147" s="299" t="s">
        <v>256</v>
      </c>
      <c r="B147" s="472" t="s">
        <v>435</v>
      </c>
      <c r="C147" s="380" t="s">
        <v>164</v>
      </c>
      <c r="D147" s="470">
        <v>6</v>
      </c>
      <c r="E147" s="158"/>
      <c r="F147" s="473">
        <f>D147*E147</f>
        <v>0</v>
      </c>
    </row>
    <row r="148" spans="1:6">
      <c r="A148" s="299"/>
      <c r="B148" s="472"/>
      <c r="C148" s="380"/>
      <c r="D148" s="470"/>
      <c r="E148" s="158"/>
      <c r="F148" s="440"/>
    </row>
    <row r="149" spans="1:6">
      <c r="A149" s="299" t="s">
        <v>162</v>
      </c>
      <c r="B149" s="472" t="s">
        <v>436</v>
      </c>
      <c r="C149" s="380" t="s">
        <v>164</v>
      </c>
      <c r="D149" s="470">
        <v>1</v>
      </c>
      <c r="E149" s="158"/>
      <c r="F149" s="473">
        <f>D149*E149</f>
        <v>0</v>
      </c>
    </row>
    <row r="150" spans="1:6">
      <c r="A150" s="299"/>
      <c r="B150" s="472"/>
      <c r="C150" s="380"/>
      <c r="D150" s="470"/>
      <c r="E150" s="158"/>
      <c r="F150" s="440"/>
    </row>
    <row r="151" spans="1:6">
      <c r="A151" s="299" t="s">
        <v>165</v>
      </c>
      <c r="B151" s="472" t="s">
        <v>437</v>
      </c>
      <c r="C151" s="380" t="s">
        <v>164</v>
      </c>
      <c r="D151" s="470">
        <v>1</v>
      </c>
      <c r="E151" s="158"/>
      <c r="F151" s="473">
        <f>D151*E151</f>
        <v>0</v>
      </c>
    </row>
    <row r="152" spans="1:6">
      <c r="A152" s="299"/>
      <c r="B152" s="472"/>
      <c r="C152" s="380"/>
      <c r="D152" s="470"/>
      <c r="E152" s="158"/>
      <c r="F152" s="440"/>
    </row>
    <row r="153" spans="1:6" ht="38.25">
      <c r="A153" s="299" t="s">
        <v>256</v>
      </c>
      <c r="B153" s="472" t="s">
        <v>560</v>
      </c>
      <c r="C153" s="380" t="s">
        <v>121</v>
      </c>
      <c r="D153" s="470">
        <v>3</v>
      </c>
      <c r="E153" s="158"/>
      <c r="F153" s="473">
        <f>D153*E153</f>
        <v>0</v>
      </c>
    </row>
    <row r="154" spans="1:6">
      <c r="A154" s="299"/>
      <c r="B154" s="472"/>
      <c r="C154" s="380"/>
      <c r="D154" s="470"/>
      <c r="E154" s="158"/>
      <c r="F154" s="440"/>
    </row>
    <row r="155" spans="1:6">
      <c r="A155" s="474" t="s">
        <v>166</v>
      </c>
      <c r="B155" s="472" t="s">
        <v>257</v>
      </c>
      <c r="C155" s="380" t="s">
        <v>121</v>
      </c>
      <c r="D155" s="470">
        <v>2</v>
      </c>
      <c r="E155" s="158"/>
      <c r="F155" s="473">
        <f>D155*E155</f>
        <v>0</v>
      </c>
    </row>
    <row r="156" spans="1:6">
      <c r="A156" s="474"/>
      <c r="B156" s="472"/>
      <c r="C156" s="380"/>
      <c r="D156" s="470"/>
      <c r="E156" s="158"/>
      <c r="F156" s="440"/>
    </row>
    <row r="157" spans="1:6">
      <c r="A157" s="474" t="s">
        <v>168</v>
      </c>
      <c r="B157" s="472" t="s">
        <v>258</v>
      </c>
      <c r="C157" s="380" t="s">
        <v>121</v>
      </c>
      <c r="D157" s="470">
        <v>1</v>
      </c>
      <c r="E157" s="158"/>
      <c r="F157" s="473">
        <f>D157*E157</f>
        <v>0</v>
      </c>
    </row>
    <row r="158" spans="1:6">
      <c r="A158" s="474"/>
      <c r="B158" s="472"/>
      <c r="C158" s="380"/>
      <c r="D158" s="470"/>
      <c r="E158" s="158"/>
      <c r="F158" s="440"/>
    </row>
    <row r="159" spans="1:6">
      <c r="A159" s="474" t="s">
        <v>259</v>
      </c>
      <c r="B159" s="472" t="s">
        <v>438</v>
      </c>
      <c r="C159" s="380" t="s">
        <v>121</v>
      </c>
      <c r="D159" s="470">
        <v>2</v>
      </c>
      <c r="E159" s="158"/>
      <c r="F159" s="473">
        <f>D159*E159</f>
        <v>0</v>
      </c>
    </row>
    <row r="160" spans="1:6">
      <c r="A160" s="474"/>
      <c r="B160" s="472"/>
      <c r="C160" s="380"/>
      <c r="D160" s="470"/>
      <c r="E160" s="158"/>
      <c r="F160" s="440"/>
    </row>
    <row r="161" spans="1:6">
      <c r="A161" s="299" t="s">
        <v>250</v>
      </c>
      <c r="B161" s="472" t="s">
        <v>439</v>
      </c>
      <c r="C161" s="380" t="s">
        <v>121</v>
      </c>
      <c r="D161" s="470">
        <v>5</v>
      </c>
      <c r="E161" s="158"/>
      <c r="F161" s="473">
        <f>D161*E161</f>
        <v>0</v>
      </c>
    </row>
    <row r="163" spans="1:6">
      <c r="A163" s="304" t="s">
        <v>251</v>
      </c>
      <c r="B163" s="300" t="s">
        <v>440</v>
      </c>
      <c r="C163" s="151" t="s">
        <v>121</v>
      </c>
      <c r="D163" s="298">
        <v>1</v>
      </c>
      <c r="F163" s="317">
        <f>D163*E163</f>
        <v>0</v>
      </c>
    </row>
    <row r="165" spans="1:6" ht="25.5">
      <c r="A165" s="304" t="s">
        <v>172</v>
      </c>
      <c r="B165" s="300" t="s">
        <v>441</v>
      </c>
      <c r="C165" s="380" t="s">
        <v>401</v>
      </c>
      <c r="D165" s="298">
        <v>1</v>
      </c>
      <c r="F165" s="317">
        <f>D165*E165</f>
        <v>0</v>
      </c>
    </row>
    <row r="167" spans="1:6" ht="26.25" thickBot="1">
      <c r="A167" s="304" t="s">
        <v>173</v>
      </c>
      <c r="B167" s="300" t="s">
        <v>242</v>
      </c>
      <c r="C167" s="151" t="s">
        <v>243</v>
      </c>
      <c r="D167" s="298">
        <v>3</v>
      </c>
      <c r="E167" s="141">
        <f>SUM(F143:F161)/100</f>
        <v>0</v>
      </c>
      <c r="F167" s="317">
        <f>D167*E167</f>
        <v>0</v>
      </c>
    </row>
    <row r="168" spans="1:6" ht="13.5" thickTop="1">
      <c r="A168" s="305"/>
      <c r="B168" s="306" t="s">
        <v>119</v>
      </c>
      <c r="C168" s="332"/>
      <c r="D168" s="307"/>
      <c r="E168" s="338"/>
      <c r="F168" s="342">
        <f>SUM(F143:F167)</f>
        <v>0</v>
      </c>
    </row>
    <row r="170" spans="1:6">
      <c r="A170" s="344">
        <v>4</v>
      </c>
      <c r="B170" s="345" t="s">
        <v>260</v>
      </c>
      <c r="C170" s="333"/>
      <c r="D170" s="165"/>
      <c r="E170" s="164"/>
      <c r="F170" s="303"/>
    </row>
    <row r="172" spans="1:6" ht="38.25">
      <c r="A172" s="299" t="s">
        <v>261</v>
      </c>
      <c r="B172" s="300" t="s">
        <v>561</v>
      </c>
      <c r="C172" s="151" t="s">
        <v>121</v>
      </c>
      <c r="D172" s="298">
        <v>1</v>
      </c>
      <c r="F172" s="317">
        <f>D172*E172</f>
        <v>0</v>
      </c>
    </row>
    <row r="173" spans="1:6">
      <c r="A173" s="299"/>
    </row>
    <row r="174" spans="1:6" ht="25.5">
      <c r="A174" s="299" t="s">
        <v>256</v>
      </c>
      <c r="B174" s="300" t="s">
        <v>442</v>
      </c>
      <c r="C174" s="151" t="s">
        <v>121</v>
      </c>
      <c r="D174" s="298">
        <v>1</v>
      </c>
      <c r="F174" s="317">
        <f>D174*E174</f>
        <v>0</v>
      </c>
    </row>
    <row r="175" spans="1:6">
      <c r="A175" s="299"/>
    </row>
    <row r="176" spans="1:6" ht="51">
      <c r="A176" s="299" t="s">
        <v>112</v>
      </c>
      <c r="B176" s="300" t="s">
        <v>262</v>
      </c>
      <c r="C176" s="151" t="s">
        <v>164</v>
      </c>
      <c r="D176" s="298">
        <v>12</v>
      </c>
      <c r="F176" s="317">
        <f>D176*E176</f>
        <v>0</v>
      </c>
    </row>
    <row r="177" spans="1:6">
      <c r="A177" s="299"/>
    </row>
    <row r="178" spans="1:6" ht="25.5">
      <c r="A178" s="299" t="s">
        <v>166</v>
      </c>
      <c r="B178" s="300" t="s">
        <v>443</v>
      </c>
      <c r="C178" s="151" t="s">
        <v>164</v>
      </c>
      <c r="D178" s="298">
        <v>66</v>
      </c>
      <c r="F178" s="317">
        <f>D178*E178</f>
        <v>0</v>
      </c>
    </row>
    <row r="179" spans="1:6">
      <c r="A179" s="299"/>
    </row>
    <row r="180" spans="1:6">
      <c r="A180" s="299" t="s">
        <v>263</v>
      </c>
      <c r="B180" s="300" t="s">
        <v>444</v>
      </c>
      <c r="C180" s="151" t="s">
        <v>121</v>
      </c>
      <c r="D180" s="298">
        <v>2</v>
      </c>
      <c r="F180" s="317">
        <f>D180*E180</f>
        <v>0</v>
      </c>
    </row>
    <row r="181" spans="1:6">
      <c r="A181" s="299"/>
    </row>
    <row r="182" spans="1:6" ht="25.5">
      <c r="A182" s="299" t="s">
        <v>251</v>
      </c>
      <c r="B182" s="300" t="s">
        <v>445</v>
      </c>
      <c r="C182" s="151" t="s">
        <v>121</v>
      </c>
      <c r="D182" s="298">
        <v>1</v>
      </c>
      <c r="F182" s="317">
        <f>D182*E182</f>
        <v>0</v>
      </c>
    </row>
    <row r="183" spans="1:6">
      <c r="A183" s="299"/>
    </row>
    <row r="184" spans="1:6" ht="63.75">
      <c r="A184" s="299" t="s">
        <v>172</v>
      </c>
      <c r="B184" s="472" t="s">
        <v>446</v>
      </c>
      <c r="C184" s="151" t="s">
        <v>121</v>
      </c>
      <c r="D184" s="298">
        <v>1</v>
      </c>
      <c r="F184" s="317">
        <f>D184*E184</f>
        <v>0</v>
      </c>
    </row>
    <row r="185" spans="1:6">
      <c r="A185" s="299"/>
    </row>
    <row r="186" spans="1:6" ht="25.5">
      <c r="A186" s="299" t="s">
        <v>173</v>
      </c>
      <c r="B186" s="300" t="s">
        <v>447</v>
      </c>
      <c r="C186" s="151" t="s">
        <v>121</v>
      </c>
      <c r="D186" s="298">
        <v>1</v>
      </c>
      <c r="F186" s="317">
        <f>D186*E186</f>
        <v>0</v>
      </c>
    </row>
    <row r="187" spans="1:6">
      <c r="A187" s="299"/>
    </row>
    <row r="188" spans="1:6">
      <c r="A188" s="304" t="s">
        <v>264</v>
      </c>
      <c r="B188" s="300" t="s">
        <v>265</v>
      </c>
      <c r="C188" s="151" t="s">
        <v>121</v>
      </c>
      <c r="D188" s="298">
        <v>1</v>
      </c>
    </row>
    <row r="190" spans="1:6" ht="25.5">
      <c r="A190" s="304" t="s">
        <v>562</v>
      </c>
      <c r="B190" s="300" t="s">
        <v>409</v>
      </c>
      <c r="C190" s="151" t="s">
        <v>121</v>
      </c>
      <c r="D190" s="298">
        <v>1</v>
      </c>
      <c r="F190" s="317">
        <f>D190*E190</f>
        <v>0</v>
      </c>
    </row>
    <row r="192" spans="1:6">
      <c r="A192" s="299" t="s">
        <v>266</v>
      </c>
      <c r="B192" s="300" t="s">
        <v>448</v>
      </c>
      <c r="C192" s="380" t="s">
        <v>164</v>
      </c>
      <c r="D192" s="470">
        <v>72</v>
      </c>
      <c r="E192" s="158"/>
      <c r="F192" s="473">
        <f>D192*E192</f>
        <v>0</v>
      </c>
    </row>
    <row r="193" spans="1:6">
      <c r="A193" s="299"/>
      <c r="C193" s="380"/>
      <c r="D193" s="470"/>
      <c r="E193" s="158"/>
      <c r="F193" s="440"/>
    </row>
    <row r="194" spans="1:6" ht="25.5">
      <c r="A194" s="299" t="s">
        <v>267</v>
      </c>
      <c r="B194" s="300" t="s">
        <v>410</v>
      </c>
      <c r="C194" s="380" t="s">
        <v>154</v>
      </c>
      <c r="D194" s="470">
        <v>1</v>
      </c>
      <c r="E194" s="158"/>
      <c r="F194" s="473">
        <f>D194*E194</f>
        <v>0</v>
      </c>
    </row>
    <row r="195" spans="1:6">
      <c r="A195" s="299"/>
      <c r="C195" s="380"/>
      <c r="D195" s="470"/>
      <c r="E195" s="158"/>
      <c r="F195" s="440"/>
    </row>
    <row r="196" spans="1:6" ht="38.25">
      <c r="A196" s="299" t="s">
        <v>199</v>
      </c>
      <c r="B196" s="300" t="s">
        <v>174</v>
      </c>
      <c r="C196" s="380" t="s">
        <v>154</v>
      </c>
      <c r="D196" s="470">
        <v>1</v>
      </c>
      <c r="E196" s="158"/>
      <c r="F196" s="473">
        <f>D196*E196</f>
        <v>0</v>
      </c>
    </row>
    <row r="197" spans="1:6">
      <c r="A197" s="299"/>
      <c r="C197" s="380"/>
      <c r="D197" s="470"/>
      <c r="E197" s="158"/>
      <c r="F197" s="440"/>
    </row>
    <row r="198" spans="1:6">
      <c r="A198" s="299" t="s">
        <v>203</v>
      </c>
      <c r="B198" s="300" t="s">
        <v>440</v>
      </c>
      <c r="C198" s="380" t="s">
        <v>121</v>
      </c>
      <c r="D198" s="470">
        <v>1</v>
      </c>
      <c r="E198" s="158"/>
      <c r="F198" s="473">
        <f>D198*E198</f>
        <v>0</v>
      </c>
    </row>
    <row r="199" spans="1:6">
      <c r="A199" s="299"/>
    </row>
    <row r="200" spans="1:6" ht="25.5">
      <c r="A200" s="299" t="s">
        <v>268</v>
      </c>
      <c r="B200" s="300" t="s">
        <v>242</v>
      </c>
      <c r="C200" s="151" t="s">
        <v>243</v>
      </c>
      <c r="D200" s="298">
        <v>3</v>
      </c>
      <c r="E200" s="141">
        <f>SUM(F172:F196)/100</f>
        <v>0</v>
      </c>
      <c r="F200" s="317">
        <f>D200*E200</f>
        <v>0</v>
      </c>
    </row>
    <row r="201" spans="1:6" ht="13.5" thickBot="1">
      <c r="A201" s="299"/>
    </row>
    <row r="202" spans="1:6" ht="13.5" thickTop="1">
      <c r="A202" s="318"/>
      <c r="B202" s="306" t="s">
        <v>119</v>
      </c>
      <c r="C202" s="332"/>
      <c r="D202" s="307"/>
      <c r="E202" s="338"/>
      <c r="F202" s="342">
        <f>SUM(F172:F201)</f>
        <v>0</v>
      </c>
    </row>
    <row r="203" spans="1:6">
      <c r="A203" s="299"/>
    </row>
    <row r="204" spans="1:6">
      <c r="A204" s="475">
        <v>5</v>
      </c>
      <c r="B204" s="156" t="s">
        <v>269</v>
      </c>
    </row>
    <row r="205" spans="1:6">
      <c r="A205" s="299"/>
    </row>
    <row r="206" spans="1:6">
      <c r="A206" s="299" t="s">
        <v>254</v>
      </c>
      <c r="B206" s="300" t="s">
        <v>449</v>
      </c>
      <c r="C206" s="151" t="s">
        <v>164</v>
      </c>
      <c r="D206" s="298">
        <v>72</v>
      </c>
      <c r="E206" s="158"/>
      <c r="F206" s="317">
        <f>D206*E206</f>
        <v>0</v>
      </c>
    </row>
    <row r="207" spans="1:6">
      <c r="A207" s="299"/>
      <c r="E207" s="158"/>
    </row>
    <row r="208" spans="1:6">
      <c r="A208" s="299" t="s">
        <v>256</v>
      </c>
      <c r="B208" s="300" t="s">
        <v>450</v>
      </c>
      <c r="C208" s="151" t="s">
        <v>164</v>
      </c>
      <c r="D208" s="298">
        <v>5</v>
      </c>
      <c r="E208" s="158"/>
      <c r="F208" s="317">
        <f>D208*E208</f>
        <v>0</v>
      </c>
    </row>
    <row r="209" spans="1:6">
      <c r="A209" s="299"/>
      <c r="E209" s="158"/>
    </row>
    <row r="210" spans="1:6" ht="25.5">
      <c r="A210" s="299" t="s">
        <v>249</v>
      </c>
      <c r="B210" s="300" t="s">
        <v>563</v>
      </c>
      <c r="C210" s="151" t="s">
        <v>125</v>
      </c>
      <c r="D210" s="298">
        <v>52</v>
      </c>
      <c r="E210" s="158"/>
      <c r="F210" s="317">
        <f>D210*E210</f>
        <v>0</v>
      </c>
    </row>
    <row r="211" spans="1:6">
      <c r="A211" s="299"/>
      <c r="E211" s="158"/>
    </row>
    <row r="212" spans="1:6">
      <c r="A212" s="299" t="s">
        <v>250</v>
      </c>
      <c r="B212" s="300" t="s">
        <v>451</v>
      </c>
      <c r="C212" s="151" t="s">
        <v>125</v>
      </c>
      <c r="D212" s="298">
        <v>1</v>
      </c>
      <c r="E212" s="158"/>
      <c r="F212" s="317">
        <f>D212*E212</f>
        <v>0</v>
      </c>
    </row>
    <row r="213" spans="1:6">
      <c r="A213" s="299"/>
      <c r="E213" s="158"/>
    </row>
    <row r="214" spans="1:6">
      <c r="A214" s="299" t="s">
        <v>251</v>
      </c>
      <c r="B214" s="300" t="s">
        <v>452</v>
      </c>
      <c r="C214" s="151" t="s">
        <v>123</v>
      </c>
      <c r="D214" s="298">
        <v>43</v>
      </c>
      <c r="E214" s="158"/>
      <c r="F214" s="317">
        <f>D214*E214</f>
        <v>0</v>
      </c>
    </row>
    <row r="215" spans="1:6">
      <c r="A215" s="299"/>
    </row>
    <row r="216" spans="1:6" ht="38.25">
      <c r="A216" s="299" t="s">
        <v>172</v>
      </c>
      <c r="B216" s="472" t="s">
        <v>509</v>
      </c>
      <c r="C216" s="380" t="s">
        <v>125</v>
      </c>
      <c r="D216" s="470">
        <v>13</v>
      </c>
      <c r="E216" s="158"/>
      <c r="F216" s="473">
        <f>D216*E216</f>
        <v>0</v>
      </c>
    </row>
    <row r="217" spans="1:6">
      <c r="A217" s="299"/>
      <c r="B217" s="472"/>
      <c r="C217" s="380"/>
      <c r="D217" s="470"/>
      <c r="E217" s="158"/>
      <c r="F217" s="440"/>
    </row>
    <row r="218" spans="1:6" ht="25.5">
      <c r="A218" s="299" t="s">
        <v>173</v>
      </c>
      <c r="B218" s="472" t="s">
        <v>453</v>
      </c>
      <c r="C218" s="380" t="s">
        <v>125</v>
      </c>
      <c r="D218" s="470">
        <v>30</v>
      </c>
      <c r="E218" s="158"/>
      <c r="F218" s="473">
        <f>D218*E218</f>
        <v>0</v>
      </c>
    </row>
    <row r="219" spans="1:6">
      <c r="A219" s="299"/>
      <c r="B219" s="472"/>
      <c r="C219" s="380"/>
      <c r="D219" s="470"/>
      <c r="E219" s="158"/>
      <c r="F219" s="440"/>
    </row>
    <row r="220" spans="1:6">
      <c r="A220" s="299" t="s">
        <v>264</v>
      </c>
      <c r="B220" s="472" t="s">
        <v>454</v>
      </c>
      <c r="C220" s="380" t="s">
        <v>125</v>
      </c>
      <c r="D220" s="470">
        <v>1</v>
      </c>
      <c r="E220" s="158"/>
      <c r="F220" s="473">
        <f>D220*E220</f>
        <v>0</v>
      </c>
    </row>
    <row r="221" spans="1:6">
      <c r="A221" s="299"/>
      <c r="B221" s="472"/>
      <c r="C221" s="380"/>
      <c r="D221" s="470"/>
      <c r="E221" s="158"/>
      <c r="F221" s="440"/>
    </row>
    <row r="222" spans="1:6" ht="25.5">
      <c r="A222" s="299" t="s">
        <v>192</v>
      </c>
      <c r="B222" s="472" t="s">
        <v>510</v>
      </c>
      <c r="C222" s="380" t="s">
        <v>164</v>
      </c>
      <c r="D222" s="470">
        <v>3</v>
      </c>
      <c r="E222" s="158"/>
      <c r="F222" s="473">
        <f>D222*E222</f>
        <v>0</v>
      </c>
    </row>
    <row r="223" spans="1:6">
      <c r="A223" s="299"/>
      <c r="B223" s="472"/>
      <c r="C223" s="380"/>
      <c r="D223" s="470"/>
      <c r="E223" s="158"/>
      <c r="F223" s="440"/>
    </row>
    <row r="224" spans="1:6" ht="25.5">
      <c r="A224" s="299" t="s">
        <v>193</v>
      </c>
      <c r="B224" s="472" t="s">
        <v>455</v>
      </c>
      <c r="C224" s="380" t="s">
        <v>125</v>
      </c>
      <c r="D224" s="470">
        <v>1</v>
      </c>
      <c r="E224" s="158"/>
      <c r="F224" s="473">
        <f>D224*E224</f>
        <v>0</v>
      </c>
    </row>
    <row r="225" spans="1:6">
      <c r="A225" s="299"/>
      <c r="B225" s="472"/>
      <c r="C225" s="380"/>
      <c r="D225" s="470"/>
      <c r="E225" s="158"/>
      <c r="F225" s="440"/>
    </row>
    <row r="226" spans="1:6" ht="76.5">
      <c r="A226" s="299" t="s">
        <v>267</v>
      </c>
      <c r="B226" s="472" t="s">
        <v>458</v>
      </c>
      <c r="C226" s="380" t="s">
        <v>121</v>
      </c>
      <c r="D226" s="470">
        <v>1</v>
      </c>
      <c r="E226" s="158"/>
      <c r="F226" s="473">
        <f>D226*E226</f>
        <v>0</v>
      </c>
    </row>
    <row r="227" spans="1:6">
      <c r="A227" s="299"/>
      <c r="B227" s="472"/>
      <c r="C227" s="380"/>
      <c r="D227" s="470"/>
      <c r="E227" s="158"/>
      <c r="F227" s="440"/>
    </row>
    <row r="228" spans="1:6">
      <c r="A228" s="299" t="s">
        <v>199</v>
      </c>
      <c r="B228" s="472" t="s">
        <v>456</v>
      </c>
      <c r="C228" s="380" t="s">
        <v>125</v>
      </c>
      <c r="D228" s="470">
        <v>9</v>
      </c>
      <c r="E228" s="158"/>
      <c r="F228" s="473">
        <f>D228*E228</f>
        <v>0</v>
      </c>
    </row>
    <row r="229" spans="1:6" ht="13.5" thickBot="1">
      <c r="A229" s="299"/>
    </row>
    <row r="230" spans="1:6" ht="13.5" thickTop="1">
      <c r="A230" s="318"/>
      <c r="B230" s="306" t="s">
        <v>119</v>
      </c>
      <c r="C230" s="332"/>
      <c r="D230" s="307"/>
      <c r="E230" s="338"/>
      <c r="F230" s="342">
        <f>SUM(F206:F229)</f>
        <v>0</v>
      </c>
    </row>
    <row r="231" spans="1:6" ht="13.5" thickBot="1">
      <c r="A231" s="299"/>
    </row>
    <row r="232" spans="1:6" ht="13.5" thickTop="1">
      <c r="A232" s="320"/>
      <c r="B232" s="321"/>
      <c r="C232" s="334"/>
      <c r="D232" s="321"/>
      <c r="E232" s="339"/>
      <c r="F232" s="322"/>
    </row>
    <row r="233" spans="1:6">
      <c r="A233" s="323">
        <v>1</v>
      </c>
      <c r="B233" s="324" t="s">
        <v>160</v>
      </c>
      <c r="C233" s="335"/>
      <c r="D233" s="324"/>
      <c r="E233" s="340">
        <f>F119</f>
        <v>0</v>
      </c>
      <c r="F233" s="325" t="s">
        <v>270</v>
      </c>
    </row>
    <row r="234" spans="1:6">
      <c r="A234" s="326">
        <v>2</v>
      </c>
      <c r="B234" s="324" t="s">
        <v>246</v>
      </c>
      <c r="C234" s="335"/>
      <c r="D234" s="324"/>
      <c r="E234" s="340">
        <f>F137</f>
        <v>0</v>
      </c>
      <c r="F234" s="325" t="s">
        <v>270</v>
      </c>
    </row>
    <row r="235" spans="1:6">
      <c r="A235" s="323">
        <v>3</v>
      </c>
      <c r="B235" s="324" t="s">
        <v>253</v>
      </c>
      <c r="C235" s="335"/>
      <c r="D235" s="324"/>
      <c r="E235" s="340">
        <f>F168</f>
        <v>0</v>
      </c>
      <c r="F235" s="325" t="s">
        <v>270</v>
      </c>
    </row>
    <row r="236" spans="1:6">
      <c r="A236" s="326">
        <v>4</v>
      </c>
      <c r="B236" s="324" t="s">
        <v>271</v>
      </c>
      <c r="C236" s="335"/>
      <c r="D236" s="324"/>
      <c r="E236" s="340">
        <f>F202</f>
        <v>0</v>
      </c>
      <c r="F236" s="325" t="s">
        <v>270</v>
      </c>
    </row>
    <row r="237" spans="1:6" ht="13.5" thickBot="1">
      <c r="A237" s="327">
        <v>5</v>
      </c>
      <c r="B237" s="328" t="s">
        <v>272</v>
      </c>
      <c r="C237" s="336"/>
      <c r="D237" s="328"/>
      <c r="E237" s="341">
        <f>F230</f>
        <v>0</v>
      </c>
      <c r="F237" s="329" t="s">
        <v>270</v>
      </c>
    </row>
    <row r="238" spans="1:6" ht="14.25" thickTop="1" thickBot="1">
      <c r="A238" s="330"/>
      <c r="B238" s="346" t="s">
        <v>119</v>
      </c>
      <c r="C238" s="347"/>
      <c r="D238" s="348"/>
      <c r="E238" s="349">
        <f>SUM(E233:E237)</f>
        <v>0</v>
      </c>
      <c r="F238" s="331" t="s">
        <v>270</v>
      </c>
    </row>
    <row r="239" spans="1:6" ht="13.5" thickTop="1">
      <c r="A239" s="308"/>
      <c r="B239" s="309"/>
    </row>
    <row r="240" spans="1:6">
      <c r="A240" s="308"/>
      <c r="B240" s="309"/>
    </row>
    <row r="241" spans="1:2">
      <c r="A241" s="308"/>
      <c r="B241" s="309"/>
    </row>
    <row r="242" spans="1:2">
      <c r="A242" s="141"/>
      <c r="B242" s="310"/>
    </row>
    <row r="243" spans="1:2">
      <c r="A243" s="308"/>
      <c r="B243" s="309"/>
    </row>
    <row r="244" spans="1:2">
      <c r="A244" s="308"/>
      <c r="B244" s="309"/>
    </row>
    <row r="245" spans="1:2">
      <c r="A245" s="308"/>
      <c r="B245" s="309"/>
    </row>
    <row r="246" spans="1:2">
      <c r="A246" s="141"/>
      <c r="B246" s="310"/>
    </row>
    <row r="247" spans="1:2">
      <c r="A247" s="308"/>
      <c r="B247" s="309"/>
    </row>
    <row r="248" spans="1:2">
      <c r="A248" s="308"/>
      <c r="B248" s="309"/>
    </row>
    <row r="249" spans="1:2">
      <c r="A249" s="308"/>
      <c r="B249" s="309"/>
    </row>
    <row r="250" spans="1:2">
      <c r="A250" s="308"/>
      <c r="B250" s="309"/>
    </row>
    <row r="251" spans="1:2">
      <c r="A251" s="308"/>
      <c r="B251" s="309"/>
    </row>
    <row r="252" spans="1:2">
      <c r="A252" s="308"/>
      <c r="B252" s="309"/>
    </row>
    <row r="253" spans="1:2">
      <c r="A253" s="308"/>
      <c r="B253" s="309"/>
    </row>
    <row r="254" spans="1:2">
      <c r="A254" s="308"/>
      <c r="B254" s="309"/>
    </row>
    <row r="255" spans="1:2">
      <c r="A255" s="308"/>
      <c r="B255" s="309"/>
    </row>
    <row r="256" spans="1:2">
      <c r="A256" s="141"/>
      <c r="B256" s="310"/>
    </row>
    <row r="257" spans="1:2">
      <c r="A257" s="308"/>
      <c r="B257" s="309"/>
    </row>
    <row r="258" spans="1:2">
      <c r="A258" s="308"/>
      <c r="B258" s="309"/>
    </row>
    <row r="259" spans="1:2">
      <c r="A259" s="308"/>
      <c r="B259" s="309"/>
    </row>
    <row r="260" spans="1:2">
      <c r="A260" s="308"/>
      <c r="B260" s="309"/>
    </row>
    <row r="261" spans="1:2">
      <c r="A261" s="308"/>
      <c r="B261" s="309"/>
    </row>
    <row r="262" spans="1:2">
      <c r="A262" s="308"/>
      <c r="B262" s="309"/>
    </row>
    <row r="263" spans="1:2">
      <c r="A263" s="308"/>
      <c r="B263" s="309"/>
    </row>
    <row r="264" spans="1:2">
      <c r="A264" s="141"/>
      <c r="B264" s="310"/>
    </row>
    <row r="265" spans="1:2">
      <c r="A265" s="308"/>
      <c r="B265" s="309"/>
    </row>
    <row r="266" spans="1:2">
      <c r="A266" s="308"/>
      <c r="B266" s="309"/>
    </row>
    <row r="267" spans="1:2">
      <c r="A267" s="308"/>
      <c r="B267" s="309"/>
    </row>
    <row r="268" spans="1:2">
      <c r="A268" s="308"/>
      <c r="B268" s="309"/>
    </row>
    <row r="269" spans="1:2">
      <c r="A269" s="308"/>
      <c r="B269" s="309"/>
    </row>
    <row r="270" spans="1:2">
      <c r="A270" s="308"/>
      <c r="B270" s="309"/>
    </row>
    <row r="271" spans="1:2">
      <c r="A271" s="308"/>
      <c r="B271" s="309"/>
    </row>
    <row r="272" spans="1:2">
      <c r="A272" s="141"/>
      <c r="B272" s="310"/>
    </row>
    <row r="273" spans="1:2">
      <c r="A273" s="308"/>
      <c r="B273" s="309"/>
    </row>
    <row r="274" spans="1:2">
      <c r="A274" s="308"/>
      <c r="B274" s="309"/>
    </row>
    <row r="275" spans="1:2">
      <c r="A275" s="308"/>
      <c r="B275" s="309"/>
    </row>
    <row r="276" spans="1:2">
      <c r="A276" s="308"/>
      <c r="B276" s="309"/>
    </row>
    <row r="277" spans="1:2">
      <c r="A277" s="308"/>
      <c r="B277" s="309"/>
    </row>
    <row r="278" spans="1:2">
      <c r="A278" s="141"/>
      <c r="B278" s="310"/>
    </row>
    <row r="279" spans="1:2">
      <c r="A279" s="308"/>
      <c r="B279" s="309"/>
    </row>
    <row r="280" spans="1:2">
      <c r="A280" s="141"/>
      <c r="B280" s="310"/>
    </row>
    <row r="281" spans="1:2">
      <c r="A281" s="308"/>
      <c r="B281" s="309"/>
    </row>
    <row r="282" spans="1:2">
      <c r="A282" s="141"/>
      <c r="B282" s="310"/>
    </row>
    <row r="283" spans="1:2">
      <c r="A283" s="141"/>
      <c r="B283" s="310"/>
    </row>
    <row r="284" spans="1:2">
      <c r="A284" s="141"/>
      <c r="B284" s="310"/>
    </row>
    <row r="285" spans="1:2">
      <c r="A285" s="308"/>
      <c r="B285" s="309"/>
    </row>
    <row r="286" spans="1:2">
      <c r="A286" s="308"/>
      <c r="B286" s="309"/>
    </row>
    <row r="287" spans="1:2">
      <c r="A287" s="308"/>
      <c r="B287" s="309"/>
    </row>
    <row r="288" spans="1:2">
      <c r="A288" s="308"/>
      <c r="B288" s="309"/>
    </row>
    <row r="289" spans="1:2">
      <c r="A289" s="141"/>
      <c r="B289" s="310"/>
    </row>
    <row r="290" spans="1:2">
      <c r="A290" s="308"/>
      <c r="B290" s="309"/>
    </row>
    <row r="291" spans="1:2">
      <c r="A291" s="141"/>
      <c r="B291" s="310"/>
    </row>
    <row r="292" spans="1:2">
      <c r="A292" s="308"/>
      <c r="B292" s="309"/>
    </row>
    <row r="293" spans="1:2">
      <c r="A293" s="141"/>
      <c r="B293" s="310"/>
    </row>
    <row r="294" spans="1:2">
      <c r="A294" s="308"/>
      <c r="B294" s="309"/>
    </row>
    <row r="295" spans="1:2">
      <c r="A295" s="308"/>
      <c r="B295" s="309"/>
    </row>
    <row r="296" spans="1:2">
      <c r="A296" s="308"/>
      <c r="B296" s="309"/>
    </row>
    <row r="297" spans="1:2">
      <c r="A297" s="308"/>
      <c r="B297" s="309"/>
    </row>
    <row r="298" spans="1:2">
      <c r="A298" s="141"/>
      <c r="B298" s="310"/>
    </row>
    <row r="299" spans="1:2">
      <c r="A299" s="308"/>
      <c r="B299" s="309"/>
    </row>
    <row r="300" spans="1:2">
      <c r="A300" s="141"/>
      <c r="B300" s="310"/>
    </row>
    <row r="301" spans="1:2">
      <c r="A301" s="308"/>
      <c r="B301" s="309"/>
    </row>
    <row r="302" spans="1:2">
      <c r="A302" s="141"/>
      <c r="B302" s="310"/>
    </row>
    <row r="303" spans="1:2">
      <c r="A303" s="308"/>
      <c r="B303" s="309"/>
    </row>
    <row r="304" spans="1:2">
      <c r="A304" s="141"/>
      <c r="B304" s="310"/>
    </row>
    <row r="305" spans="1:2">
      <c r="A305" s="308"/>
      <c r="B305" s="309"/>
    </row>
    <row r="306" spans="1:2">
      <c r="A306" s="141"/>
      <c r="B306" s="310"/>
    </row>
    <row r="307" spans="1:2">
      <c r="A307" s="308"/>
      <c r="B307" s="309"/>
    </row>
    <row r="308" spans="1:2">
      <c r="A308" s="141"/>
      <c r="B308" s="310"/>
    </row>
    <row r="309" spans="1:2">
      <c r="A309" s="308"/>
      <c r="B309" s="309"/>
    </row>
    <row r="310" spans="1:2">
      <c r="A310" s="141"/>
      <c r="B310" s="310"/>
    </row>
    <row r="311" spans="1:2">
      <c r="A311" s="308"/>
      <c r="B311" s="309"/>
    </row>
    <row r="312" spans="1:2">
      <c r="A312" s="141"/>
      <c r="B312" s="310"/>
    </row>
    <row r="313" spans="1:2">
      <c r="A313" s="308"/>
      <c r="B313" s="309"/>
    </row>
    <row r="314" spans="1:2">
      <c r="A314" s="308"/>
      <c r="B314" s="309"/>
    </row>
    <row r="315" spans="1:2">
      <c r="A315" s="308"/>
      <c r="B315" s="309"/>
    </row>
    <row r="316" spans="1:2">
      <c r="A316" s="141"/>
      <c r="B316" s="310"/>
    </row>
    <row r="317" spans="1:2">
      <c r="A317" s="308"/>
      <c r="B317" s="309"/>
    </row>
    <row r="318" spans="1:2">
      <c r="A318" s="308"/>
      <c r="B318" s="309"/>
    </row>
    <row r="319" spans="1:2">
      <c r="A319" s="308"/>
      <c r="B319" s="309"/>
    </row>
    <row r="320" spans="1:2">
      <c r="A320" s="141"/>
      <c r="B320" s="310"/>
    </row>
    <row r="321" spans="1:2">
      <c r="A321" s="308"/>
      <c r="B321" s="309"/>
    </row>
    <row r="322" spans="1:2">
      <c r="A322" s="141"/>
      <c r="B322" s="310"/>
    </row>
    <row r="323" spans="1:2">
      <c r="A323" s="308"/>
      <c r="B323" s="309"/>
    </row>
    <row r="324" spans="1:2">
      <c r="A324" s="141"/>
      <c r="B324" s="310"/>
    </row>
    <row r="325" spans="1:2">
      <c r="A325" s="308"/>
      <c r="B325" s="309"/>
    </row>
    <row r="326" spans="1:2">
      <c r="A326" s="141"/>
      <c r="B326" s="310"/>
    </row>
    <row r="327" spans="1:2">
      <c r="A327" s="308"/>
      <c r="B327" s="309"/>
    </row>
    <row r="328" spans="1:2">
      <c r="A328" s="141"/>
      <c r="B328" s="310"/>
    </row>
    <row r="329" spans="1:2">
      <c r="A329" s="308"/>
      <c r="B329" s="309"/>
    </row>
    <row r="330" spans="1:2">
      <c r="A330" s="141"/>
      <c r="B330" s="310"/>
    </row>
    <row r="331" spans="1:2">
      <c r="A331" s="308"/>
      <c r="B331" s="309"/>
    </row>
    <row r="332" spans="1:2">
      <c r="A332" s="308"/>
      <c r="B332" s="309"/>
    </row>
    <row r="333" spans="1:2">
      <c r="A333" s="308"/>
      <c r="B333" s="309"/>
    </row>
    <row r="334" spans="1:2">
      <c r="A334" s="141"/>
      <c r="B334" s="310"/>
    </row>
    <row r="335" spans="1:2">
      <c r="A335" s="308"/>
      <c r="B335" s="309"/>
    </row>
    <row r="336" spans="1:2">
      <c r="A336" s="141"/>
      <c r="B336" s="310"/>
    </row>
    <row r="337" spans="1:2">
      <c r="A337" s="308"/>
      <c r="B337" s="309"/>
    </row>
    <row r="338" spans="1:2">
      <c r="A338" s="141"/>
      <c r="B338" s="310"/>
    </row>
    <row r="339" spans="1:2">
      <c r="A339" s="308"/>
      <c r="B339" s="309"/>
    </row>
    <row r="340" spans="1:2">
      <c r="A340" s="141"/>
      <c r="B340" s="310"/>
    </row>
    <row r="341" spans="1:2">
      <c r="A341" s="308"/>
      <c r="B341" s="309"/>
    </row>
    <row r="342" spans="1:2">
      <c r="A342" s="141"/>
      <c r="B342" s="310"/>
    </row>
    <row r="343" spans="1:2">
      <c r="A343" s="141"/>
      <c r="B343" s="310"/>
    </row>
    <row r="344" spans="1:2">
      <c r="A344" s="141"/>
      <c r="B344" s="310"/>
    </row>
    <row r="345" spans="1:2">
      <c r="A345" s="308"/>
      <c r="B345" s="309"/>
    </row>
    <row r="346" spans="1:2">
      <c r="A346" s="141"/>
      <c r="B346" s="310"/>
    </row>
    <row r="347" spans="1:2">
      <c r="A347" s="308"/>
      <c r="B347" s="309"/>
    </row>
    <row r="348" spans="1:2">
      <c r="A348" s="308"/>
      <c r="B348" s="309"/>
    </row>
    <row r="349" spans="1:2">
      <c r="A349" s="308"/>
      <c r="B349" s="309"/>
    </row>
    <row r="350" spans="1:2">
      <c r="A350" s="308"/>
      <c r="B350" s="310"/>
    </row>
    <row r="351" spans="1:2">
      <c r="A351" s="308"/>
      <c r="B351" s="309"/>
    </row>
    <row r="352" spans="1:2">
      <c r="A352" s="308"/>
      <c r="B352" s="310"/>
    </row>
    <row r="353" spans="1:2">
      <c r="A353" s="308"/>
      <c r="B353" s="309"/>
    </row>
    <row r="354" spans="1:2">
      <c r="A354" s="308"/>
      <c r="B354" s="310"/>
    </row>
    <row r="355" spans="1:2">
      <c r="A355" s="308"/>
      <c r="B355" s="310"/>
    </row>
    <row r="356" spans="1:2">
      <c r="A356" s="308"/>
      <c r="B356" s="310"/>
    </row>
    <row r="357" spans="1:2">
      <c r="A357" s="308"/>
      <c r="B357" s="310"/>
    </row>
    <row r="358" spans="1:2">
      <c r="A358" s="308"/>
      <c r="B358" s="310"/>
    </row>
    <row r="359" spans="1:2">
      <c r="A359" s="308"/>
      <c r="B359" s="309"/>
    </row>
    <row r="360" spans="1:2">
      <c r="A360" s="141"/>
      <c r="B360" s="310"/>
    </row>
    <row r="361" spans="1:2">
      <c r="A361" s="308"/>
      <c r="B361" s="309"/>
    </row>
    <row r="362" spans="1:2">
      <c r="A362" s="308"/>
      <c r="B362" s="310"/>
    </row>
    <row r="363" spans="1:2">
      <c r="A363" s="308"/>
      <c r="B363" s="309"/>
    </row>
    <row r="364" spans="1:2">
      <c r="A364" s="308"/>
      <c r="B364" s="310"/>
    </row>
    <row r="365" spans="1:2">
      <c r="A365" s="308"/>
      <c r="B365" s="309"/>
    </row>
    <row r="366" spans="1:2">
      <c r="A366" s="308"/>
      <c r="B366" s="309"/>
    </row>
    <row r="367" spans="1:2">
      <c r="A367" s="308"/>
      <c r="B367" s="309"/>
    </row>
    <row r="368" spans="1:2">
      <c r="A368" s="141"/>
      <c r="B368" s="310"/>
    </row>
    <row r="369" spans="1:2">
      <c r="A369" s="308"/>
      <c r="B369" s="309"/>
    </row>
    <row r="370" spans="1:2">
      <c r="A370" s="141"/>
      <c r="B370" s="310"/>
    </row>
    <row r="371" spans="1:2">
      <c r="A371" s="308"/>
      <c r="B371" s="309"/>
    </row>
    <row r="372" spans="1:2">
      <c r="A372" s="141"/>
      <c r="B372" s="310"/>
    </row>
    <row r="373" spans="1:2">
      <c r="A373" s="308"/>
      <c r="B373" s="309"/>
    </row>
    <row r="374" spans="1:2">
      <c r="A374" s="141"/>
      <c r="B374" s="310"/>
    </row>
    <row r="375" spans="1:2">
      <c r="A375" s="308"/>
      <c r="B375" s="309"/>
    </row>
    <row r="376" spans="1:2">
      <c r="A376" s="141"/>
      <c r="B376" s="310"/>
    </row>
    <row r="377" spans="1:2">
      <c r="A377" s="308"/>
      <c r="B377" s="309"/>
    </row>
    <row r="378" spans="1:2">
      <c r="A378" s="141"/>
      <c r="B378" s="310"/>
    </row>
    <row r="379" spans="1:2">
      <c r="A379" s="308"/>
      <c r="B379" s="309"/>
    </row>
    <row r="380" spans="1:2">
      <c r="A380" s="141"/>
      <c r="B380" s="310"/>
    </row>
    <row r="381" spans="1:2">
      <c r="A381" s="308"/>
      <c r="B381" s="309"/>
    </row>
    <row r="382" spans="1:2">
      <c r="A382" s="141"/>
      <c r="B382" s="310"/>
    </row>
    <row r="383" spans="1:2">
      <c r="A383" s="308"/>
      <c r="B383" s="309"/>
    </row>
    <row r="384" spans="1:2">
      <c r="A384" s="141"/>
      <c r="B384" s="310"/>
    </row>
    <row r="385" spans="1:2">
      <c r="A385" s="141"/>
      <c r="B385" s="310"/>
    </row>
    <row r="386" spans="1:2">
      <c r="A386" s="308"/>
      <c r="B386" s="309"/>
    </row>
    <row r="387" spans="1:2">
      <c r="A387" s="141"/>
      <c r="B387" s="310"/>
    </row>
    <row r="388" spans="1:2">
      <c r="A388" s="308"/>
      <c r="B388" s="309"/>
    </row>
    <row r="389" spans="1:2">
      <c r="A389" s="141"/>
      <c r="B389" s="310"/>
    </row>
    <row r="390" spans="1:2">
      <c r="A390" s="308"/>
      <c r="B390" s="309"/>
    </row>
    <row r="391" spans="1:2">
      <c r="A391" s="141"/>
      <c r="B391" s="310"/>
    </row>
    <row r="392" spans="1:2">
      <c r="A392" s="141"/>
      <c r="B392" s="310"/>
    </row>
    <row r="393" spans="1:2">
      <c r="A393" s="141"/>
      <c r="B393" s="310"/>
    </row>
    <row r="394" spans="1:2">
      <c r="A394" s="308"/>
      <c r="B394" s="309"/>
    </row>
    <row r="395" spans="1:2">
      <c r="A395" s="141"/>
      <c r="B395" s="310"/>
    </row>
    <row r="396" spans="1:2">
      <c r="A396" s="308"/>
      <c r="B396" s="309"/>
    </row>
    <row r="397" spans="1:2">
      <c r="A397" s="141"/>
      <c r="B397" s="310"/>
    </row>
    <row r="398" spans="1:2">
      <c r="A398" s="308"/>
      <c r="B398" s="309"/>
    </row>
    <row r="399" spans="1:2">
      <c r="A399" s="308"/>
      <c r="B399" s="310"/>
    </row>
    <row r="400" spans="1:2">
      <c r="A400" s="308"/>
      <c r="B400" s="310"/>
    </row>
    <row r="401" spans="1:2">
      <c r="A401" s="308"/>
      <c r="B401" s="310"/>
    </row>
    <row r="402" spans="1:2">
      <c r="A402" s="308"/>
      <c r="B402" s="310"/>
    </row>
    <row r="403" spans="1:2">
      <c r="A403" s="308"/>
      <c r="B403" s="310"/>
    </row>
    <row r="404" spans="1:2">
      <c r="A404" s="308"/>
      <c r="B404" s="310"/>
    </row>
    <row r="405" spans="1:2">
      <c r="A405" s="308"/>
      <c r="B405" s="310"/>
    </row>
    <row r="406" spans="1:2">
      <c r="A406" s="308"/>
      <c r="B406" s="310"/>
    </row>
    <row r="407" spans="1:2">
      <c r="A407" s="141"/>
      <c r="B407" s="310"/>
    </row>
    <row r="408" spans="1:2">
      <c r="A408" s="308"/>
      <c r="B408" s="309"/>
    </row>
    <row r="409" spans="1:2">
      <c r="A409" s="141"/>
      <c r="B409" s="310"/>
    </row>
    <row r="410" spans="1:2">
      <c r="A410" s="308"/>
      <c r="B410" s="309"/>
    </row>
    <row r="411" spans="1:2">
      <c r="A411" s="141"/>
      <c r="B411" s="310"/>
    </row>
    <row r="412" spans="1:2">
      <c r="A412" s="308"/>
      <c r="B412" s="309"/>
    </row>
    <row r="413" spans="1:2">
      <c r="A413" s="141"/>
      <c r="B413" s="310"/>
    </row>
    <row r="414" spans="1:2">
      <c r="A414" s="308"/>
      <c r="B414" s="309"/>
    </row>
    <row r="415" spans="1:2">
      <c r="A415" s="141"/>
      <c r="B415" s="310"/>
    </row>
    <row r="416" spans="1:2">
      <c r="A416" s="308"/>
      <c r="B416" s="309"/>
    </row>
    <row r="417" spans="1:2">
      <c r="A417" s="141"/>
      <c r="B417" s="310"/>
    </row>
    <row r="418" spans="1:2">
      <c r="A418" s="308"/>
      <c r="B418" s="309"/>
    </row>
    <row r="419" spans="1:2">
      <c r="A419" s="308"/>
      <c r="B419" s="310"/>
    </row>
    <row r="420" spans="1:2">
      <c r="A420" s="308"/>
      <c r="B420" s="310"/>
    </row>
    <row r="421" spans="1:2">
      <c r="A421" s="308"/>
      <c r="B421" s="310"/>
    </row>
    <row r="422" spans="1:2">
      <c r="A422" s="308"/>
      <c r="B422" s="309"/>
    </row>
    <row r="423" spans="1:2">
      <c r="A423" s="308"/>
      <c r="B423" s="310"/>
    </row>
    <row r="424" spans="1:2">
      <c r="A424" s="308"/>
      <c r="B424" s="309"/>
    </row>
    <row r="425" spans="1:2">
      <c r="A425" s="308"/>
      <c r="B425" s="310"/>
    </row>
    <row r="426" spans="1:2">
      <c r="A426" s="308"/>
      <c r="B426" s="309"/>
    </row>
    <row r="427" spans="1:2">
      <c r="A427" s="141"/>
      <c r="B427" s="310"/>
    </row>
    <row r="428" spans="1:2">
      <c r="A428" s="308"/>
      <c r="B428" s="309"/>
    </row>
    <row r="429" spans="1:2">
      <c r="A429" s="141"/>
      <c r="B429" s="310"/>
    </row>
    <row r="430" spans="1:2">
      <c r="A430" s="141"/>
      <c r="B430" s="310"/>
    </row>
    <row r="431" spans="1:2">
      <c r="A431" s="141"/>
      <c r="B431" s="310"/>
    </row>
    <row r="432" spans="1:2">
      <c r="A432" s="308"/>
      <c r="B432" s="309"/>
    </row>
    <row r="433" spans="1:2">
      <c r="A433" s="141"/>
      <c r="B433" s="310"/>
    </row>
    <row r="434" spans="1:2">
      <c r="A434" s="141"/>
      <c r="B434" s="310"/>
    </row>
    <row r="435" spans="1:2">
      <c r="A435" s="141"/>
      <c r="B435" s="310"/>
    </row>
    <row r="436" spans="1:2">
      <c r="A436" s="308"/>
      <c r="B436" s="309"/>
    </row>
    <row r="437" spans="1:2">
      <c r="A437" s="141"/>
      <c r="B437" s="310"/>
    </row>
    <row r="438" spans="1:2">
      <c r="A438" s="308"/>
      <c r="B438" s="309"/>
    </row>
    <row r="439" spans="1:2">
      <c r="A439" s="141"/>
      <c r="B439" s="310"/>
    </row>
    <row r="440" spans="1:2">
      <c r="A440" s="308"/>
      <c r="B440" s="309"/>
    </row>
    <row r="441" spans="1:2">
      <c r="A441" s="141"/>
      <c r="B441" s="310"/>
    </row>
    <row r="442" spans="1:2">
      <c r="A442" s="308"/>
      <c r="B442" s="309"/>
    </row>
    <row r="443" spans="1:2">
      <c r="A443" s="308"/>
      <c r="B443" s="309"/>
    </row>
    <row r="444" spans="1:2">
      <c r="A444" s="308"/>
      <c r="B444" s="309"/>
    </row>
    <row r="445" spans="1:2">
      <c r="A445" s="308"/>
      <c r="B445" s="309"/>
    </row>
    <row r="446" spans="1:2">
      <c r="A446" s="308"/>
      <c r="B446" s="309"/>
    </row>
    <row r="447" spans="1:2">
      <c r="A447" s="141"/>
      <c r="B447" s="310"/>
    </row>
    <row r="448" spans="1:2">
      <c r="A448" s="308"/>
      <c r="B448" s="309"/>
    </row>
    <row r="449" spans="1:2">
      <c r="A449" s="308"/>
      <c r="B449" s="309"/>
    </row>
    <row r="450" spans="1:2">
      <c r="A450" s="308"/>
      <c r="B450" s="309"/>
    </row>
    <row r="451" spans="1:2">
      <c r="A451" s="141"/>
      <c r="B451" s="310"/>
    </row>
    <row r="452" spans="1:2">
      <c r="A452" s="308"/>
      <c r="B452" s="309"/>
    </row>
    <row r="453" spans="1:2">
      <c r="A453" s="141"/>
      <c r="B453" s="310"/>
    </row>
    <row r="454" spans="1:2">
      <c r="A454" s="308"/>
      <c r="B454" s="309"/>
    </row>
    <row r="455" spans="1:2">
      <c r="A455" s="308"/>
      <c r="B455" s="309"/>
    </row>
    <row r="456" spans="1:2">
      <c r="A456" s="308"/>
      <c r="B456" s="309"/>
    </row>
    <row r="457" spans="1:2">
      <c r="A457" s="141"/>
      <c r="B457" s="309"/>
    </row>
    <row r="458" spans="1:2">
      <c r="A458" s="308"/>
      <c r="B458" s="309"/>
    </row>
    <row r="459" spans="1:2">
      <c r="A459" s="141"/>
      <c r="B459" s="309"/>
    </row>
    <row r="460" spans="1:2">
      <c r="A460" s="308"/>
      <c r="B460" s="309"/>
    </row>
    <row r="461" spans="1:2">
      <c r="A461" s="141"/>
      <c r="B461" s="309"/>
    </row>
    <row r="462" spans="1:2">
      <c r="A462" s="308"/>
      <c r="B462" s="309"/>
    </row>
    <row r="464" spans="1:2">
      <c r="A464" s="308"/>
      <c r="B464" s="309"/>
    </row>
    <row r="465" spans="1:2">
      <c r="A465" s="141"/>
      <c r="B465" s="309"/>
    </row>
    <row r="466" spans="1:2">
      <c r="A466" s="308"/>
      <c r="B466" s="309"/>
    </row>
    <row r="467" spans="1:2">
      <c r="A467" s="141"/>
      <c r="B467" s="309"/>
    </row>
    <row r="468" spans="1:2">
      <c r="A468" s="308"/>
      <c r="B468" s="309"/>
    </row>
    <row r="469" spans="1:2">
      <c r="A469" s="141"/>
      <c r="B469" s="309"/>
    </row>
    <row r="470" spans="1:2">
      <c r="A470" s="308"/>
      <c r="B470" s="309"/>
    </row>
    <row r="471" spans="1:2">
      <c r="A471" s="141"/>
      <c r="B471" s="309"/>
    </row>
    <row r="472" spans="1:2">
      <c r="A472" s="308"/>
      <c r="B472" s="309"/>
    </row>
    <row r="473" spans="1:2">
      <c r="A473" s="141"/>
      <c r="B473" s="309"/>
    </row>
    <row r="474" spans="1:2">
      <c r="A474" s="308"/>
      <c r="B474" s="309"/>
    </row>
    <row r="475" spans="1:2">
      <c r="A475" s="308"/>
      <c r="B475" s="309"/>
    </row>
    <row r="476" spans="1:2">
      <c r="A476" s="308"/>
      <c r="B476" s="309"/>
    </row>
    <row r="477" spans="1:2">
      <c r="A477" s="141"/>
      <c r="B477" s="309"/>
    </row>
    <row r="478" spans="1:2">
      <c r="A478" s="308"/>
      <c r="B478" s="309"/>
    </row>
    <row r="479" spans="1:2">
      <c r="A479" s="141"/>
      <c r="B479" s="309"/>
    </row>
    <row r="480" spans="1:2">
      <c r="A480" s="308"/>
      <c r="B480" s="309"/>
    </row>
    <row r="481" spans="1:2">
      <c r="A481" s="141"/>
      <c r="B481" s="309"/>
    </row>
    <row r="482" spans="1:2">
      <c r="A482" s="308"/>
      <c r="B482" s="309"/>
    </row>
    <row r="483" spans="1:2">
      <c r="A483" s="141"/>
      <c r="B483" s="309"/>
    </row>
    <row r="484" spans="1:2">
      <c r="A484" s="308"/>
      <c r="B484" s="309"/>
    </row>
    <row r="485" spans="1:2">
      <c r="A485" s="141"/>
      <c r="B485" s="309"/>
    </row>
    <row r="486" spans="1:2">
      <c r="A486" s="308"/>
      <c r="B486" s="309"/>
    </row>
    <row r="487" spans="1:2">
      <c r="A487" s="141"/>
      <c r="B487" s="309"/>
    </row>
    <row r="488" spans="1:2">
      <c r="A488" s="308"/>
      <c r="B488" s="309"/>
    </row>
    <row r="489" spans="1:2">
      <c r="A489" s="141"/>
      <c r="B489" s="309"/>
    </row>
    <row r="490" spans="1:2">
      <c r="A490" s="308"/>
      <c r="B490" s="309"/>
    </row>
    <row r="491" spans="1:2">
      <c r="A491" s="141"/>
      <c r="B491" s="309"/>
    </row>
    <row r="492" spans="1:2">
      <c r="A492" s="308"/>
      <c r="B492" s="309"/>
    </row>
    <row r="493" spans="1:2">
      <c r="A493" s="141"/>
      <c r="B493" s="309"/>
    </row>
    <row r="494" spans="1:2">
      <c r="A494" s="308"/>
      <c r="B494" s="309"/>
    </row>
    <row r="495" spans="1:2">
      <c r="A495" s="308"/>
      <c r="B495" s="309"/>
    </row>
    <row r="496" spans="1:2">
      <c r="A496" s="308"/>
      <c r="B496" s="309"/>
    </row>
    <row r="497" spans="1:2">
      <c r="A497" s="308"/>
      <c r="B497" s="309"/>
    </row>
    <row r="498" spans="1:2">
      <c r="A498" s="308"/>
      <c r="B498" s="309"/>
    </row>
    <row r="499" spans="1:2">
      <c r="A499" s="141"/>
      <c r="B499" s="309"/>
    </row>
    <row r="500" spans="1:2">
      <c r="A500" s="308"/>
      <c r="B500" s="309"/>
    </row>
    <row r="501" spans="1:2">
      <c r="A501" s="308"/>
      <c r="B501" s="309"/>
    </row>
    <row r="502" spans="1:2">
      <c r="A502" s="308"/>
      <c r="B502" s="309"/>
    </row>
    <row r="503" spans="1:2">
      <c r="A503" s="308"/>
      <c r="B503" s="309"/>
    </row>
    <row r="504" spans="1:2">
      <c r="A504" s="308"/>
      <c r="B504" s="309"/>
    </row>
    <row r="505" spans="1:2">
      <c r="A505" s="141"/>
      <c r="B505" s="309"/>
    </row>
    <row r="506" spans="1:2">
      <c r="A506" s="308"/>
      <c r="B506" s="309"/>
    </row>
    <row r="507" spans="1:2">
      <c r="A507" s="308"/>
      <c r="B507" s="309"/>
    </row>
    <row r="508" spans="1:2">
      <c r="A508" s="308"/>
      <c r="B508" s="309"/>
    </row>
    <row r="509" spans="1:2">
      <c r="A509" s="308"/>
      <c r="B509" s="309"/>
    </row>
    <row r="510" spans="1:2">
      <c r="A510" s="308"/>
      <c r="B510" s="309"/>
    </row>
    <row r="511" spans="1:2">
      <c r="A511" s="308"/>
      <c r="B511" s="309"/>
    </row>
    <row r="512" spans="1:2">
      <c r="A512" s="308"/>
      <c r="B512" s="309"/>
    </row>
    <row r="513" spans="1:2">
      <c r="A513" s="308"/>
      <c r="B513" s="309"/>
    </row>
    <row r="514" spans="1:2">
      <c r="A514" s="308"/>
      <c r="B514" s="309"/>
    </row>
    <row r="515" spans="1:2">
      <c r="A515" s="141"/>
      <c r="B515" s="309"/>
    </row>
    <row r="516" spans="1:2">
      <c r="A516" s="308"/>
      <c r="B516" s="309"/>
    </row>
    <row r="517" spans="1:2">
      <c r="A517" s="308"/>
      <c r="B517" s="309"/>
    </row>
    <row r="518" spans="1:2">
      <c r="A518" s="308"/>
      <c r="B518" s="309"/>
    </row>
    <row r="519" spans="1:2">
      <c r="A519" s="308"/>
      <c r="B519" s="309"/>
    </row>
    <row r="520" spans="1:2">
      <c r="A520" s="308"/>
      <c r="B520" s="309"/>
    </row>
    <row r="521" spans="1:2">
      <c r="A521" s="141"/>
      <c r="B521" s="309"/>
    </row>
    <row r="522" spans="1:2">
      <c r="A522" s="308"/>
      <c r="B522" s="309"/>
    </row>
    <row r="523" spans="1:2">
      <c r="A523" s="141"/>
      <c r="B523" s="309"/>
    </row>
    <row r="524" spans="1:2">
      <c r="A524" s="308"/>
      <c r="B524" s="309"/>
    </row>
    <row r="525" spans="1:2">
      <c r="A525" s="141"/>
      <c r="B525" s="309"/>
    </row>
    <row r="526" spans="1:2">
      <c r="A526" s="308"/>
      <c r="B526" s="309"/>
    </row>
    <row r="527" spans="1:2">
      <c r="A527" s="308"/>
      <c r="B527" s="309"/>
    </row>
    <row r="528" spans="1:2">
      <c r="A528" s="308"/>
      <c r="B528" s="309"/>
    </row>
    <row r="529" spans="1:2">
      <c r="A529" s="141"/>
      <c r="B529" s="309"/>
    </row>
    <row r="530" spans="1:2">
      <c r="A530" s="308"/>
      <c r="B530" s="309"/>
    </row>
    <row r="531" spans="1:2">
      <c r="A531" s="141"/>
      <c r="B531" s="309"/>
    </row>
    <row r="532" spans="1:2">
      <c r="A532" s="308"/>
      <c r="B532" s="309"/>
    </row>
    <row r="533" spans="1:2">
      <c r="A533" s="141"/>
      <c r="B533" s="309"/>
    </row>
    <row r="534" spans="1:2">
      <c r="A534" s="308"/>
      <c r="B534" s="309"/>
    </row>
    <row r="535" spans="1:2">
      <c r="A535" s="141"/>
      <c r="B535" s="309"/>
    </row>
    <row r="536" spans="1:2">
      <c r="A536" s="308"/>
      <c r="B536" s="309"/>
    </row>
    <row r="537" spans="1:2">
      <c r="A537" s="141"/>
      <c r="B537" s="309"/>
    </row>
    <row r="538" spans="1:2">
      <c r="A538" s="308"/>
      <c r="B538" s="309"/>
    </row>
    <row r="539" spans="1:2">
      <c r="A539" s="141"/>
      <c r="B539" s="309"/>
    </row>
    <row r="540" spans="1:2">
      <c r="A540" s="308"/>
      <c r="B540" s="309"/>
    </row>
    <row r="541" spans="1:2">
      <c r="A541" s="141"/>
      <c r="B541" s="309"/>
    </row>
    <row r="542" spans="1:2">
      <c r="A542" s="308"/>
      <c r="B542" s="309"/>
    </row>
    <row r="543" spans="1:2">
      <c r="A543" s="141"/>
      <c r="B543" s="309"/>
    </row>
    <row r="544" spans="1:2">
      <c r="A544" s="308"/>
      <c r="B544" s="309"/>
    </row>
    <row r="545" spans="1:2">
      <c r="A545" s="141"/>
      <c r="B545" s="309"/>
    </row>
    <row r="546" spans="1:2">
      <c r="A546" s="308"/>
      <c r="B546" s="30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2</vt:i4>
      </vt:variant>
    </vt:vector>
  </HeadingPairs>
  <TitlesOfParts>
    <vt:vector size="8" baseType="lpstr">
      <vt:lpstr>REKAPITULACIJA</vt:lpstr>
      <vt:lpstr>GRADBENO-OBRTNIŠKA DELA</vt:lpstr>
      <vt:lpstr>ZU</vt:lpstr>
      <vt:lpstr>SN DOVOD IN TP</vt:lpstr>
      <vt:lpstr>ELEKTROINSTALACIJE</vt:lpstr>
      <vt:lpstr>STROJNE INSTALACIJE</vt:lpstr>
      <vt:lpstr>REKAPITULACIJA!Področje_tiskanja</vt:lpstr>
      <vt:lpstr>ZU!Področje_tiskanja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Boštjan Kravos</cp:lastModifiedBy>
  <cp:lastPrinted>2013-09-27T08:23:05Z</cp:lastPrinted>
  <dcterms:created xsi:type="dcterms:W3CDTF">2007-01-18T09:39:47Z</dcterms:created>
  <dcterms:modified xsi:type="dcterms:W3CDTF">2013-09-27T08:50:10Z</dcterms:modified>
</cp:coreProperties>
</file>