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8800" windowHeight="11835"/>
  </bookViews>
  <sheets>
    <sheet name="tehnološka oprema" sheetId="1" r:id="rId1"/>
  </sheets>
  <calcPr calcId="114210"/>
</workbook>
</file>

<file path=xl/calcChain.xml><?xml version="1.0" encoding="utf-8"?>
<calcChain xmlns="http://schemas.openxmlformats.org/spreadsheetml/2006/main">
  <c r="F91" i="1"/>
  <c r="F61"/>
  <c r="F57"/>
  <c r="F53"/>
  <c r="F55"/>
  <c r="F59"/>
  <c r="B14"/>
  <c r="F89"/>
  <c r="F87"/>
  <c r="F93"/>
  <c r="F14"/>
  <c r="F49"/>
  <c r="F51"/>
  <c r="F43"/>
  <c r="F35"/>
  <c r="F37"/>
  <c r="F39"/>
  <c r="F41"/>
  <c r="F45"/>
  <c r="F47"/>
  <c r="F64"/>
  <c r="F32"/>
  <c r="F72"/>
  <c r="F74"/>
  <c r="F70"/>
  <c r="F80"/>
  <c r="B12"/>
  <c r="B10"/>
  <c r="B8"/>
  <c r="F75"/>
  <c r="F10"/>
  <c r="F82"/>
  <c r="F12"/>
  <c r="F65"/>
  <c r="F8"/>
  <c r="F16"/>
  <c r="F18"/>
  <c r="F20"/>
</calcChain>
</file>

<file path=xl/sharedStrings.xml><?xml version="1.0" encoding="utf-8"?>
<sst xmlns="http://schemas.openxmlformats.org/spreadsheetml/2006/main" count="96" uniqueCount="67">
  <si>
    <t>1.</t>
  </si>
  <si>
    <t>2.</t>
  </si>
  <si>
    <t>Opis</t>
  </si>
  <si>
    <t>EM</t>
  </si>
  <si>
    <t>količina</t>
  </si>
  <si>
    <t>cena/EM</t>
  </si>
  <si>
    <t>znesek</t>
  </si>
  <si>
    <t>3.</t>
  </si>
  <si>
    <t>4.</t>
  </si>
  <si>
    <t>5.</t>
  </si>
  <si>
    <t>6.</t>
  </si>
  <si>
    <t>kos</t>
  </si>
  <si>
    <t>7.</t>
  </si>
  <si>
    <t>8.</t>
  </si>
  <si>
    <t>9.</t>
  </si>
  <si>
    <t>kpl</t>
  </si>
  <si>
    <t>SKUPAJ TEHNOLOŠKA OPREMA</t>
  </si>
  <si>
    <t>22% DDV</t>
  </si>
  <si>
    <t>SKUPAJ Z DDV</t>
  </si>
  <si>
    <t>Prebiralni trak za prebiranje opranega sadja pred mletjem oz. razkoščičevanjem.</t>
  </si>
  <si>
    <t>Filter - naplavni.</t>
  </si>
  <si>
    <t>Polnilec za polnjenje steklenic in vrečk (2x steklenica, 2x vrečka).</t>
  </si>
  <si>
    <t>Montaža, el. povezave ter zagon opreme.</t>
  </si>
  <si>
    <t>Razkoščičevalec za koščičasto sadje.</t>
  </si>
  <si>
    <t>Pasirka za razkoščičeno sadje.</t>
  </si>
  <si>
    <t>REKAPITULACIJA</t>
  </si>
  <si>
    <t>Cisterna iz nerjavečega jekla, volumen 500 l.</t>
  </si>
  <si>
    <t>Univerzalni kotel za kuhanje marmelade in ostalih izdelkov iz nerjavečega materiala,  dvoplaščni, električno mešalo, plinski gorilec, volumen 50l.</t>
  </si>
  <si>
    <t>SKLOP 1 - PREDELAVA PEČKATEGA SADJA</t>
  </si>
  <si>
    <t>Hidravlična kasetna stiskalnica za sadje z vrtljivim ali premičnim koritom.</t>
  </si>
  <si>
    <t>10.</t>
  </si>
  <si>
    <t>11.</t>
  </si>
  <si>
    <t>Ročni zapiralec steklenic s kronskim zamaškom.</t>
  </si>
  <si>
    <t>12.</t>
  </si>
  <si>
    <t>13.</t>
  </si>
  <si>
    <t>SKUPAJ SKLOP 1 - PREDELAVA PEČKATEGA SADJA</t>
  </si>
  <si>
    <t>SKLOP 2 - PREDELAVA KOŠČIČASTEGA SADJA</t>
  </si>
  <si>
    <t>SKUPAJ SKLOP 2 - PREDELAVA KOŠČIČASTEGA SADJA</t>
  </si>
  <si>
    <t>UČNI CENTER BRJE</t>
  </si>
  <si>
    <t>SKLOP 3 - KOTEL</t>
  </si>
  <si>
    <t>SKLOP 4 - SUŠILNICA SADJA</t>
  </si>
  <si>
    <t>SKUPAJ SKLOP 4 - SUŠILNICA SADJA</t>
  </si>
  <si>
    <t>SKUPAJ SKLOP 3 - KOTEL</t>
  </si>
  <si>
    <t>Zahteve za dobavljeno opremo:</t>
  </si>
  <si>
    <t>* Kapaciteta linij za predelavo sadja: 100-500 kg/uro</t>
  </si>
  <si>
    <t>* Razpoložljiva el. moč: 1x17kW, 3x25 A</t>
  </si>
  <si>
    <t>* Vsa oprema v stiku s sadjem mora biti iz nerjaveče pločevine.</t>
  </si>
  <si>
    <t>TEHNOLOŠKA OPREMA - PREDELAVA SADJA</t>
  </si>
  <si>
    <t>14.</t>
  </si>
  <si>
    <t>15.</t>
  </si>
  <si>
    <t>Enojno inox pomivalno korito in inox pult skupne dolžine 1,4 m (točne mere vzeti na objektu).</t>
  </si>
  <si>
    <t>Dvojno inox pomivalno korito in inox pult skupne dolžine 4,0 m (točne mere vzeti na objektu).</t>
  </si>
  <si>
    <t>Refraktometer optični ročni.</t>
  </si>
  <si>
    <t>Večnamenska posoda 300 - 600 l (inox)</t>
  </si>
  <si>
    <t xml:space="preserve">Pralni stroj za sadje (lahko tudi kombiniran z </t>
  </si>
  <si>
    <t>mlinom, v tem primeru odpade postavka 3.)</t>
  </si>
  <si>
    <t xml:space="preserve">Mlin za mletje sadja </t>
  </si>
  <si>
    <t>pripadajočimi cevmi za prečrpavanje</t>
  </si>
  <si>
    <t xml:space="preserve">Črpalka za prečrpavanje soka oz. kaše s </t>
  </si>
  <si>
    <t>Plinski pasterizator s povezavo na polnilec za jabolčni in breskov sok.</t>
  </si>
  <si>
    <t>Sušilnica sadja - kondenzacijska                                  (kapaciteta 50-100 kg).</t>
  </si>
  <si>
    <t>Stroj za lupiljenje sadja (ročni)</t>
  </si>
  <si>
    <t>Stroj za razrez sadja na krhlje (ročni)</t>
  </si>
  <si>
    <t>16.</t>
  </si>
  <si>
    <t>Visokotlačni čistilec</t>
  </si>
  <si>
    <t xml:space="preserve">pritisk 20 - 160 B </t>
  </si>
  <si>
    <t>max. temperatura vode 40 oC</t>
  </si>
</sst>
</file>

<file path=xl/styles.xml><?xml version="1.0" encoding="utf-8"?>
<styleSheet xmlns="http://schemas.openxmlformats.org/spreadsheetml/2006/main">
  <numFmts count="1">
    <numFmt numFmtId="164" formatCode="_-* #,##0.00\ &quot;€&quot;_-;\-* #,##0.00\ &quot;€&quot;_-;_-* &quot;-&quot;??\ &quot;€&quot;_-;_-@_-"/>
  </numFmts>
  <fonts count="6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u/>
      <sz val="11"/>
      <color indexed="8"/>
      <name val="Calibri"/>
      <family val="2"/>
      <charset val="238"/>
    </font>
    <font>
      <i/>
      <sz val="8"/>
      <color indexed="8"/>
      <name val="Calibri"/>
      <family val="2"/>
      <charset val="238"/>
    </font>
    <font>
      <sz val="11"/>
      <name val="Calibri"/>
      <family val="2"/>
      <charset val="238"/>
    </font>
    <font>
      <u/>
      <sz val="1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2" fontId="0" fillId="0" borderId="0" xfId="0" applyNumberFormat="1" applyAlignment="1">
      <alignment wrapText="1"/>
    </xf>
    <xf numFmtId="0" fontId="0" fillId="0" borderId="0" xfId="0" applyAlignment="1">
      <alignment horizontal="right" vertical="top"/>
    </xf>
    <xf numFmtId="0" fontId="0" fillId="0" borderId="0" xfId="0" applyAlignment="1">
      <alignment wrapText="1"/>
    </xf>
    <xf numFmtId="0" fontId="0" fillId="0" borderId="1" xfId="0" applyBorder="1" applyAlignment="1">
      <alignment horizontal="right" vertical="top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Fill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right" vertical="top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1" fillId="3" borderId="0" xfId="0" applyFont="1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3" borderId="0" xfId="0" applyFill="1" applyAlignment="1">
      <alignment horizontal="right" vertical="top"/>
    </xf>
    <xf numFmtId="0" fontId="0" fillId="0" borderId="2" xfId="0" applyBorder="1" applyAlignment="1">
      <alignment horizontal="right" vertical="top"/>
    </xf>
    <xf numFmtId="0" fontId="1" fillId="0" borderId="2" xfId="0" applyFont="1" applyBorder="1"/>
    <xf numFmtId="0" fontId="0" fillId="0" borderId="2" xfId="0" applyBorder="1" applyAlignment="1">
      <alignment horizontal="center"/>
    </xf>
    <xf numFmtId="0" fontId="1" fillId="0" borderId="2" xfId="0" applyFont="1" applyFill="1" applyBorder="1"/>
    <xf numFmtId="0" fontId="5" fillId="2" borderId="0" xfId="0" applyFont="1" applyFill="1"/>
    <xf numFmtId="0" fontId="1" fillId="2" borderId="3" xfId="0" applyFont="1" applyFill="1" applyBorder="1"/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/>
    <xf numFmtId="164" fontId="0" fillId="0" borderId="0" xfId="0" applyNumberFormat="1"/>
    <xf numFmtId="164" fontId="0" fillId="0" borderId="5" xfId="0" applyNumberFormat="1" applyBorder="1"/>
    <xf numFmtId="164" fontId="0" fillId="0" borderId="0" xfId="0" applyNumberFormat="1" applyBorder="1"/>
    <xf numFmtId="164" fontId="1" fillId="2" borderId="6" xfId="0" applyNumberFormat="1" applyFont="1" applyFill="1" applyBorder="1"/>
    <xf numFmtId="164" fontId="4" fillId="2" borderId="0" xfId="0" applyNumberFormat="1" applyFont="1" applyFill="1"/>
    <xf numFmtId="164" fontId="3" fillId="0" borderId="0" xfId="0" applyNumberFormat="1" applyFont="1" applyAlignment="1">
      <alignment horizontal="center"/>
    </xf>
    <xf numFmtId="164" fontId="0" fillId="3" borderId="0" xfId="0" applyNumberFormat="1" applyFill="1"/>
    <xf numFmtId="164" fontId="0" fillId="0" borderId="1" xfId="0" applyNumberFormat="1" applyBorder="1"/>
    <xf numFmtId="164" fontId="1" fillId="0" borderId="0" xfId="0" applyNumberFormat="1" applyFont="1" applyFill="1" applyBorder="1"/>
    <xf numFmtId="164" fontId="1" fillId="0" borderId="2" xfId="0" applyNumberFormat="1" applyFont="1" applyFill="1" applyBorder="1"/>
    <xf numFmtId="164" fontId="1" fillId="0" borderId="2" xfId="0" applyNumberFormat="1" applyFont="1" applyBorder="1"/>
    <xf numFmtId="164" fontId="1" fillId="0" borderId="0" xfId="0" applyNumberFormat="1" applyFont="1"/>
    <xf numFmtId="4" fontId="0" fillId="0" borderId="0" xfId="0" applyNumberFormat="1"/>
    <xf numFmtId="4" fontId="0" fillId="0" borderId="0" xfId="0" applyNumberFormat="1" applyBorder="1"/>
    <xf numFmtId="4" fontId="0" fillId="0" borderId="1" xfId="0" applyNumberFormat="1" applyBorder="1"/>
    <xf numFmtId="4" fontId="0" fillId="3" borderId="0" xfId="0" applyNumberFormat="1" applyFill="1"/>
    <xf numFmtId="4" fontId="0" fillId="0" borderId="2" xfId="0" applyNumberFormat="1" applyBorder="1"/>
    <xf numFmtId="0" fontId="0" fillId="4" borderId="0" xfId="0" applyFill="1" applyAlignment="1">
      <alignment wrapText="1"/>
    </xf>
    <xf numFmtId="0" fontId="0" fillId="0" borderId="0" xfId="0" applyAlignment="1">
      <alignment horizontal="center"/>
    </xf>
    <xf numFmtId="0" fontId="0" fillId="0" borderId="5" xfId="0" applyBorder="1" applyAlignment="1"/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93"/>
  <sheetViews>
    <sheetView tabSelected="1" view="pageBreakPreview" zoomScaleNormal="100" zoomScaleSheetLayoutView="100" workbookViewId="0"/>
  </sheetViews>
  <sheetFormatPr defaultRowHeight="15"/>
  <cols>
    <col min="1" max="1" width="4.42578125" style="1" customWidth="1"/>
    <col min="2" max="2" width="42.42578125" customWidth="1"/>
    <col min="3" max="4" width="6.7109375" style="2" customWidth="1"/>
    <col min="5" max="5" width="12.42578125" customWidth="1"/>
    <col min="6" max="6" width="14.7109375" style="32" customWidth="1"/>
  </cols>
  <sheetData>
    <row r="2" spans="2:6">
      <c r="B2" s="10" t="s">
        <v>38</v>
      </c>
    </row>
    <row r="4" spans="2:6">
      <c r="B4" s="9" t="s">
        <v>47</v>
      </c>
    </row>
    <row r="6" spans="2:6">
      <c r="B6" s="50" t="s">
        <v>25</v>
      </c>
      <c r="C6" s="50"/>
      <c r="D6" s="50"/>
      <c r="E6" s="50"/>
      <c r="F6" s="50"/>
    </row>
    <row r="8" spans="2:6">
      <c r="B8" s="51" t="str">
        <f>B30</f>
        <v>SKLOP 1 - PREDELAVA PEČKATEGA SADJA</v>
      </c>
      <c r="C8" s="51"/>
      <c r="D8" s="51"/>
      <c r="E8" s="51"/>
      <c r="F8" s="33">
        <f>F65</f>
        <v>0</v>
      </c>
    </row>
    <row r="9" spans="2:6">
      <c r="B9" s="51"/>
      <c r="C9" s="51"/>
      <c r="D9" s="51"/>
      <c r="E9" s="51"/>
      <c r="F9" s="51"/>
    </row>
    <row r="10" spans="2:6">
      <c r="B10" s="51" t="str">
        <f>B68</f>
        <v>SKLOP 2 - PREDELAVA KOŠČIČASTEGA SADJA</v>
      </c>
      <c r="C10" s="51"/>
      <c r="D10" s="51"/>
      <c r="E10" s="51"/>
      <c r="F10" s="33">
        <f>F75</f>
        <v>0</v>
      </c>
    </row>
    <row r="11" spans="2:6">
      <c r="B11" s="51"/>
      <c r="C11" s="51"/>
      <c r="D11" s="51"/>
      <c r="E11" s="51"/>
      <c r="F11" s="51"/>
    </row>
    <row r="12" spans="2:6">
      <c r="B12" s="51" t="str">
        <f>B78</f>
        <v>SKLOP 3 - KOTEL</v>
      </c>
      <c r="C12" s="51"/>
      <c r="D12" s="51"/>
      <c r="E12" s="51"/>
      <c r="F12" s="33">
        <f>F82</f>
        <v>0</v>
      </c>
    </row>
    <row r="13" spans="2:6">
      <c r="B13" s="51"/>
      <c r="C13" s="51"/>
      <c r="D13" s="51"/>
      <c r="E13" s="51"/>
      <c r="F13" s="51"/>
    </row>
    <row r="14" spans="2:6">
      <c r="B14" s="51" t="str">
        <f>B85</f>
        <v>SKLOP 4 - SUŠILNICA SADJA</v>
      </c>
      <c r="C14" s="51"/>
      <c r="D14" s="51"/>
      <c r="E14" s="51"/>
      <c r="F14" s="33">
        <f>F93</f>
        <v>0</v>
      </c>
    </row>
    <row r="15" spans="2:6" ht="15.75" thickBot="1">
      <c r="B15" s="14"/>
      <c r="C15" s="15"/>
      <c r="D15" s="15"/>
      <c r="E15" s="14"/>
      <c r="F15" s="34"/>
    </row>
    <row r="16" spans="2:6" ht="16.5" thickTop="1" thickBot="1">
      <c r="B16" s="29" t="s">
        <v>16</v>
      </c>
      <c r="C16" s="30"/>
      <c r="D16" s="30"/>
      <c r="E16" s="31"/>
      <c r="F16" s="35">
        <f>SUM(F8:F15)</f>
        <v>0</v>
      </c>
    </row>
    <row r="17" spans="1:6" ht="15.75" thickTop="1">
      <c r="B17" s="14"/>
      <c r="C17" s="15"/>
      <c r="D17" s="15"/>
      <c r="E17" s="14"/>
      <c r="F17" s="34"/>
    </row>
    <row r="18" spans="1:6">
      <c r="B18" s="14" t="s">
        <v>17</v>
      </c>
      <c r="C18" s="15"/>
      <c r="D18" s="15"/>
      <c r="E18" s="14"/>
      <c r="F18" s="34">
        <f>F16*0.22</f>
        <v>0</v>
      </c>
    </row>
    <row r="19" spans="1:6" ht="15.75" thickBot="1">
      <c r="B19" s="14"/>
      <c r="C19" s="15"/>
      <c r="D19" s="15"/>
      <c r="E19" s="14"/>
      <c r="F19" s="34"/>
    </row>
    <row r="20" spans="1:6" ht="16.5" thickTop="1" thickBot="1">
      <c r="B20" s="29" t="s">
        <v>18</v>
      </c>
      <c r="C20" s="30"/>
      <c r="D20" s="30"/>
      <c r="E20" s="31"/>
      <c r="F20" s="35">
        <f>F16+F18</f>
        <v>0</v>
      </c>
    </row>
    <row r="21" spans="1:6" ht="15.75" thickTop="1">
      <c r="B21" s="14"/>
      <c r="C21" s="15"/>
      <c r="D21" s="15"/>
      <c r="E21" s="14"/>
      <c r="F21" s="34"/>
    </row>
    <row r="22" spans="1:6">
      <c r="B22" s="14"/>
      <c r="C22" s="15"/>
      <c r="D22" s="15"/>
      <c r="E22" s="14"/>
      <c r="F22" s="34"/>
    </row>
    <row r="23" spans="1:6">
      <c r="B23" s="28" t="s">
        <v>43</v>
      </c>
      <c r="C23" s="18"/>
      <c r="D23" s="18"/>
      <c r="E23" s="17"/>
      <c r="F23" s="36"/>
    </row>
    <row r="24" spans="1:6">
      <c r="B24" s="17" t="s">
        <v>44</v>
      </c>
      <c r="C24" s="18"/>
      <c r="D24" s="18"/>
      <c r="E24" s="17"/>
      <c r="F24" s="36"/>
    </row>
    <row r="25" spans="1:6">
      <c r="B25" s="17" t="s">
        <v>45</v>
      </c>
      <c r="C25" s="18"/>
      <c r="D25" s="18"/>
      <c r="E25" s="17"/>
      <c r="F25" s="36"/>
    </row>
    <row r="26" spans="1:6">
      <c r="B26" s="17" t="s">
        <v>46</v>
      </c>
      <c r="C26" s="18"/>
      <c r="D26" s="18"/>
      <c r="E26" s="17"/>
      <c r="F26" s="36"/>
    </row>
    <row r="28" spans="1:6">
      <c r="B28" s="11" t="s">
        <v>2</v>
      </c>
      <c r="C28" s="12" t="s">
        <v>3</v>
      </c>
      <c r="D28" s="12" t="s">
        <v>4</v>
      </c>
      <c r="E28" s="12" t="s">
        <v>5</v>
      </c>
      <c r="F28" s="37" t="s">
        <v>6</v>
      </c>
    </row>
    <row r="30" spans="1:6">
      <c r="A30" s="22"/>
      <c r="B30" s="19" t="s">
        <v>28</v>
      </c>
      <c r="C30" s="20"/>
      <c r="D30" s="20"/>
      <c r="E30" s="21"/>
      <c r="F30" s="38"/>
    </row>
    <row r="32" spans="1:6">
      <c r="A32" s="4" t="s">
        <v>0</v>
      </c>
      <c r="B32" t="s">
        <v>54</v>
      </c>
      <c r="C32" s="2" t="s">
        <v>11</v>
      </c>
      <c r="D32" s="2">
        <v>1</v>
      </c>
      <c r="E32" s="44"/>
      <c r="F32" s="32">
        <f>D32*E32</f>
        <v>0</v>
      </c>
    </row>
    <row r="33" spans="1:6">
      <c r="A33" s="4"/>
      <c r="B33" t="s">
        <v>55</v>
      </c>
      <c r="E33" s="44"/>
    </row>
    <row r="34" spans="1:6">
      <c r="A34" s="4"/>
      <c r="E34" s="44"/>
    </row>
    <row r="35" spans="1:6" ht="30">
      <c r="A35" s="4" t="s">
        <v>1</v>
      </c>
      <c r="B35" s="5" t="s">
        <v>19</v>
      </c>
      <c r="C35" s="2" t="s">
        <v>11</v>
      </c>
      <c r="D35" s="2">
        <v>1</v>
      </c>
      <c r="E35" s="44"/>
      <c r="F35" s="32">
        <f>D35*E35</f>
        <v>0</v>
      </c>
    </row>
    <row r="36" spans="1:6">
      <c r="A36" s="4"/>
      <c r="E36" s="44"/>
    </row>
    <row r="37" spans="1:6">
      <c r="A37" s="4" t="s">
        <v>7</v>
      </c>
      <c r="B37" t="s">
        <v>56</v>
      </c>
      <c r="C37" s="2" t="s">
        <v>11</v>
      </c>
      <c r="D37" s="2">
        <v>1</v>
      </c>
      <c r="E37" s="44"/>
      <c r="F37" s="32">
        <f>D37*E37</f>
        <v>0</v>
      </c>
    </row>
    <row r="38" spans="1:6">
      <c r="A38" s="4"/>
      <c r="E38" s="44"/>
    </row>
    <row r="39" spans="1:6" ht="30">
      <c r="A39" s="4" t="s">
        <v>8</v>
      </c>
      <c r="B39" s="5" t="s">
        <v>29</v>
      </c>
      <c r="C39" s="2" t="s">
        <v>11</v>
      </c>
      <c r="D39" s="2">
        <v>1</v>
      </c>
      <c r="E39" s="44"/>
      <c r="F39" s="32">
        <f>D39*E39</f>
        <v>0</v>
      </c>
    </row>
    <row r="40" spans="1:6">
      <c r="A40" s="4"/>
      <c r="E40" s="44"/>
    </row>
    <row r="41" spans="1:6">
      <c r="A41" s="4" t="s">
        <v>9</v>
      </c>
      <c r="B41" t="s">
        <v>20</v>
      </c>
      <c r="C41" s="2" t="s">
        <v>11</v>
      </c>
      <c r="D41" s="2">
        <v>1</v>
      </c>
      <c r="E41" s="44"/>
      <c r="F41" s="32">
        <f>D41*E41</f>
        <v>0</v>
      </c>
    </row>
    <row r="42" spans="1:6">
      <c r="A42" s="4"/>
      <c r="E42" s="44"/>
    </row>
    <row r="43" spans="1:6">
      <c r="A43" s="4" t="s">
        <v>10</v>
      </c>
      <c r="B43" t="s">
        <v>58</v>
      </c>
      <c r="C43" s="2" t="s">
        <v>11</v>
      </c>
      <c r="D43" s="2">
        <v>1</v>
      </c>
      <c r="E43" s="44"/>
      <c r="F43" s="32">
        <f>D43*E43</f>
        <v>0</v>
      </c>
    </row>
    <row r="44" spans="1:6">
      <c r="A44" s="4"/>
      <c r="B44" t="s">
        <v>57</v>
      </c>
      <c r="E44" s="44"/>
    </row>
    <row r="45" spans="1:6" ht="30">
      <c r="A45" s="4" t="s">
        <v>12</v>
      </c>
      <c r="B45" s="5" t="s">
        <v>59</v>
      </c>
      <c r="C45" s="2" t="s">
        <v>11</v>
      </c>
      <c r="D45" s="2">
        <v>1</v>
      </c>
      <c r="E45" s="44"/>
      <c r="F45" s="32">
        <f>D45*E45</f>
        <v>0</v>
      </c>
    </row>
    <row r="46" spans="1:6">
      <c r="A46" s="4"/>
      <c r="E46" s="44"/>
    </row>
    <row r="47" spans="1:6" ht="30">
      <c r="A47" s="4" t="s">
        <v>13</v>
      </c>
      <c r="B47" s="5" t="s">
        <v>21</v>
      </c>
      <c r="C47" s="2" t="s">
        <v>11</v>
      </c>
      <c r="D47" s="2">
        <v>1</v>
      </c>
      <c r="E47" s="44"/>
      <c r="F47" s="32">
        <f>D47*E47</f>
        <v>0</v>
      </c>
    </row>
    <row r="48" spans="1:6">
      <c r="A48" s="4"/>
      <c r="B48" s="5"/>
      <c r="E48" s="44"/>
    </row>
    <row r="49" spans="1:6">
      <c r="A49" s="16" t="s">
        <v>14</v>
      </c>
      <c r="B49" s="14" t="s">
        <v>26</v>
      </c>
      <c r="C49" s="15" t="s">
        <v>11</v>
      </c>
      <c r="D49" s="15">
        <v>2</v>
      </c>
      <c r="E49" s="45"/>
      <c r="F49" s="34">
        <f>D49*E49</f>
        <v>0</v>
      </c>
    </row>
    <row r="50" spans="1:6">
      <c r="A50" s="4"/>
      <c r="B50" s="5"/>
      <c r="E50" s="44"/>
    </row>
    <row r="51" spans="1:6">
      <c r="A51" s="4" t="s">
        <v>30</v>
      </c>
      <c r="B51" s="3" t="s">
        <v>53</v>
      </c>
      <c r="C51" s="2" t="s">
        <v>11</v>
      </c>
      <c r="D51" s="2">
        <v>2</v>
      </c>
      <c r="E51" s="44"/>
      <c r="F51" s="32">
        <f t="shared" ref="F51:F61" si="0">D51*E51</f>
        <v>0</v>
      </c>
    </row>
    <row r="52" spans="1:6">
      <c r="A52" s="4"/>
      <c r="B52" s="3"/>
      <c r="E52" s="44"/>
    </row>
    <row r="53" spans="1:6" ht="15" customHeight="1">
      <c r="A53" s="4" t="s">
        <v>31</v>
      </c>
      <c r="B53" s="3" t="s">
        <v>32</v>
      </c>
      <c r="C53" s="2" t="s">
        <v>11</v>
      </c>
      <c r="D53" s="2">
        <v>1</v>
      </c>
      <c r="E53" s="44"/>
      <c r="F53" s="32">
        <f t="shared" si="0"/>
        <v>0</v>
      </c>
    </row>
    <row r="54" spans="1:6">
      <c r="A54" s="4"/>
      <c r="B54" s="3"/>
      <c r="E54" s="44"/>
    </row>
    <row r="55" spans="1:6">
      <c r="A55" s="4" t="s">
        <v>33</v>
      </c>
      <c r="B55" s="3" t="s">
        <v>52</v>
      </c>
      <c r="C55" s="2" t="s">
        <v>11</v>
      </c>
      <c r="D55" s="2">
        <v>1</v>
      </c>
      <c r="E55" s="44"/>
      <c r="F55" s="32">
        <f t="shared" si="0"/>
        <v>0</v>
      </c>
    </row>
    <row r="56" spans="1:6">
      <c r="A56" s="4"/>
      <c r="E56" s="44"/>
    </row>
    <row r="57" spans="1:6" ht="45">
      <c r="A57" s="4" t="s">
        <v>34</v>
      </c>
      <c r="B57" s="5" t="s">
        <v>50</v>
      </c>
      <c r="C57" s="2" t="s">
        <v>11</v>
      </c>
      <c r="D57" s="2">
        <v>1</v>
      </c>
      <c r="E57" s="44"/>
      <c r="F57" s="32">
        <f t="shared" si="0"/>
        <v>0</v>
      </c>
    </row>
    <row r="58" spans="1:6">
      <c r="A58" s="4"/>
      <c r="E58" s="44"/>
    </row>
    <row r="59" spans="1:6" ht="45">
      <c r="A59" s="4" t="s">
        <v>48</v>
      </c>
      <c r="B59" s="5" t="s">
        <v>51</v>
      </c>
      <c r="C59" s="2" t="s">
        <v>11</v>
      </c>
      <c r="D59" s="2">
        <v>1</v>
      </c>
      <c r="E59" s="44"/>
      <c r="F59" s="32">
        <f t="shared" si="0"/>
        <v>0</v>
      </c>
    </row>
    <row r="60" spans="1:6">
      <c r="A60" s="4"/>
      <c r="B60" s="5"/>
      <c r="E60" s="44"/>
    </row>
    <row r="61" spans="1:6">
      <c r="A61" s="4" t="s">
        <v>49</v>
      </c>
      <c r="B61" s="49" t="s">
        <v>64</v>
      </c>
      <c r="C61" s="2" t="s">
        <v>11</v>
      </c>
      <c r="D61" s="2">
        <v>1</v>
      </c>
      <c r="E61" s="44"/>
      <c r="F61" s="32">
        <f t="shared" si="0"/>
        <v>0</v>
      </c>
    </row>
    <row r="62" spans="1:6">
      <c r="A62" s="4"/>
      <c r="B62" s="5" t="s">
        <v>66</v>
      </c>
      <c r="E62" s="44"/>
    </row>
    <row r="63" spans="1:6">
      <c r="A63" s="4"/>
      <c r="B63" s="5" t="s">
        <v>65</v>
      </c>
      <c r="E63" s="44"/>
    </row>
    <row r="64" spans="1:6">
      <c r="A64" s="6" t="s">
        <v>63</v>
      </c>
      <c r="B64" s="7" t="s">
        <v>22</v>
      </c>
      <c r="C64" s="8" t="s">
        <v>15</v>
      </c>
      <c r="D64" s="8">
        <v>1</v>
      </c>
      <c r="E64" s="46"/>
      <c r="F64" s="39">
        <f>D64*E64</f>
        <v>0</v>
      </c>
    </row>
    <row r="65" spans="1:6">
      <c r="A65" s="4"/>
      <c r="B65" s="9" t="s">
        <v>35</v>
      </c>
      <c r="E65" s="44"/>
      <c r="F65" s="40">
        <f>SUM(F32:F64)</f>
        <v>0</v>
      </c>
    </row>
    <row r="66" spans="1:6">
      <c r="A66" s="4"/>
      <c r="E66" s="44"/>
    </row>
    <row r="67" spans="1:6">
      <c r="A67" s="4"/>
      <c r="E67" s="44"/>
    </row>
    <row r="68" spans="1:6">
      <c r="A68" s="22"/>
      <c r="B68" s="19" t="s">
        <v>36</v>
      </c>
      <c r="C68" s="20"/>
      <c r="D68" s="20"/>
      <c r="E68" s="47"/>
      <c r="F68" s="38"/>
    </row>
    <row r="69" spans="1:6">
      <c r="E69" s="44"/>
    </row>
    <row r="70" spans="1:6">
      <c r="A70" s="4" t="s">
        <v>0</v>
      </c>
      <c r="B70" t="s">
        <v>23</v>
      </c>
      <c r="C70" s="2" t="s">
        <v>11</v>
      </c>
      <c r="D70" s="2">
        <v>1</v>
      </c>
      <c r="E70" s="44"/>
      <c r="F70" s="32">
        <f>D70*E70</f>
        <v>0</v>
      </c>
    </row>
    <row r="71" spans="1:6">
      <c r="A71" s="4"/>
      <c r="E71" s="44"/>
    </row>
    <row r="72" spans="1:6">
      <c r="A72" s="4" t="s">
        <v>1</v>
      </c>
      <c r="B72" s="5" t="s">
        <v>24</v>
      </c>
      <c r="C72" s="2" t="s">
        <v>11</v>
      </c>
      <c r="D72" s="2">
        <v>1</v>
      </c>
      <c r="E72" s="44"/>
      <c r="F72" s="32">
        <f>D72*E72</f>
        <v>0</v>
      </c>
    </row>
    <row r="73" spans="1:6">
      <c r="A73" s="4"/>
      <c r="E73" s="44"/>
    </row>
    <row r="74" spans="1:6" ht="15.75" thickBot="1">
      <c r="A74" s="16" t="s">
        <v>7</v>
      </c>
      <c r="B74" s="14" t="s">
        <v>22</v>
      </c>
      <c r="C74" s="15" t="s">
        <v>15</v>
      </c>
      <c r="D74" s="15">
        <v>1</v>
      </c>
      <c r="E74" s="45"/>
      <c r="F74" s="34">
        <f>D74*E74</f>
        <v>0</v>
      </c>
    </row>
    <row r="75" spans="1:6" ht="15.75" thickBot="1">
      <c r="A75" s="24"/>
      <c r="B75" s="25" t="s">
        <v>37</v>
      </c>
      <c r="C75" s="26"/>
      <c r="D75" s="26"/>
      <c r="E75" s="48"/>
      <c r="F75" s="41">
        <f>SUM(F70:F74)</f>
        <v>0</v>
      </c>
    </row>
    <row r="76" spans="1:6">
      <c r="A76" s="4"/>
      <c r="E76" s="44"/>
    </row>
    <row r="77" spans="1:6">
      <c r="A77" s="4"/>
      <c r="E77" s="44"/>
    </row>
    <row r="78" spans="1:6">
      <c r="A78" s="23"/>
      <c r="B78" s="19" t="s">
        <v>39</v>
      </c>
      <c r="C78" s="20"/>
      <c r="D78" s="20"/>
      <c r="E78" s="47"/>
      <c r="F78" s="38"/>
    </row>
    <row r="79" spans="1:6">
      <c r="A79" s="4"/>
      <c r="E79" s="44"/>
    </row>
    <row r="80" spans="1:6" ht="57" customHeight="1">
      <c r="A80" s="4" t="s">
        <v>0</v>
      </c>
      <c r="B80" s="5" t="s">
        <v>27</v>
      </c>
      <c r="C80" s="2" t="s">
        <v>11</v>
      </c>
      <c r="D80" s="2">
        <v>1</v>
      </c>
      <c r="E80" s="44"/>
      <c r="F80" s="32">
        <f>D80*E80</f>
        <v>0</v>
      </c>
    </row>
    <row r="81" spans="1:6" ht="15.75" thickBot="1">
      <c r="A81" s="16"/>
      <c r="B81" s="14"/>
      <c r="C81" s="15"/>
      <c r="D81" s="15"/>
      <c r="E81" s="45"/>
      <c r="F81" s="34"/>
    </row>
    <row r="82" spans="1:6" ht="15.75" thickBot="1">
      <c r="A82" s="24"/>
      <c r="B82" s="27" t="s">
        <v>42</v>
      </c>
      <c r="C82" s="26"/>
      <c r="D82" s="26"/>
      <c r="E82" s="48"/>
      <c r="F82" s="42">
        <f>SUM(F80:F81)</f>
        <v>0</v>
      </c>
    </row>
    <row r="83" spans="1:6">
      <c r="A83" s="4"/>
      <c r="B83" s="13"/>
      <c r="E83" s="44"/>
      <c r="F83" s="43"/>
    </row>
    <row r="84" spans="1:6">
      <c r="A84" s="4"/>
      <c r="B84" s="13"/>
      <c r="E84" s="44"/>
      <c r="F84" s="43"/>
    </row>
    <row r="85" spans="1:6">
      <c r="A85" s="23"/>
      <c r="B85" s="19" t="s">
        <v>40</v>
      </c>
      <c r="C85" s="20"/>
      <c r="D85" s="20"/>
      <c r="E85" s="47"/>
      <c r="F85" s="38"/>
    </row>
    <row r="86" spans="1:6">
      <c r="A86" s="4"/>
      <c r="E86" s="44"/>
    </row>
    <row r="87" spans="1:6" ht="30">
      <c r="A87" s="4" t="s">
        <v>0</v>
      </c>
      <c r="B87" s="5" t="s">
        <v>60</v>
      </c>
      <c r="C87" s="2" t="s">
        <v>11</v>
      </c>
      <c r="D87" s="2">
        <v>1</v>
      </c>
      <c r="E87" s="44"/>
      <c r="F87" s="32">
        <f>D87*E87</f>
        <v>0</v>
      </c>
    </row>
    <row r="88" spans="1:6">
      <c r="A88" s="4"/>
      <c r="E88" s="44"/>
    </row>
    <row r="89" spans="1:6">
      <c r="A89" s="4" t="s">
        <v>1</v>
      </c>
      <c r="B89" t="s">
        <v>61</v>
      </c>
      <c r="C89" s="2" t="s">
        <v>11</v>
      </c>
      <c r="D89" s="2">
        <v>1</v>
      </c>
      <c r="E89" s="44"/>
      <c r="F89" s="32">
        <f>D89*E89</f>
        <v>0</v>
      </c>
    </row>
    <row r="90" spans="1:6">
      <c r="A90" s="4"/>
      <c r="E90" s="44"/>
    </row>
    <row r="91" spans="1:6">
      <c r="A91" s="4" t="s">
        <v>7</v>
      </c>
      <c r="B91" t="s">
        <v>62</v>
      </c>
      <c r="C91" s="2" t="s">
        <v>11</v>
      </c>
      <c r="D91" s="2">
        <v>1</v>
      </c>
      <c r="E91" s="44"/>
      <c r="F91" s="32">
        <f>+D91*E91</f>
        <v>0</v>
      </c>
    </row>
    <row r="92" spans="1:6" ht="15.75" thickBot="1">
      <c r="A92" s="16"/>
      <c r="B92" s="14"/>
      <c r="C92" s="15"/>
      <c r="D92" s="15"/>
      <c r="E92" s="45"/>
      <c r="F92" s="34"/>
    </row>
    <row r="93" spans="1:6" ht="15.75" thickBot="1">
      <c r="A93" s="24"/>
      <c r="B93" s="27" t="s">
        <v>41</v>
      </c>
      <c r="C93" s="26"/>
      <c r="D93" s="26"/>
      <c r="E93" s="48"/>
      <c r="F93" s="42">
        <f>SUM(F86:F92)</f>
        <v>0</v>
      </c>
    </row>
  </sheetData>
  <mergeCells count="8">
    <mergeCell ref="B6:F6"/>
    <mergeCell ref="B8:E8"/>
    <mergeCell ref="B10:E10"/>
    <mergeCell ref="B12:E12"/>
    <mergeCell ref="B14:E14"/>
    <mergeCell ref="B9:F9"/>
    <mergeCell ref="B11:F11"/>
    <mergeCell ref="B13:F13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tehnološka oprema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Boštjan Kravos</dc:creator>
  <cp:lastModifiedBy>alenkac</cp:lastModifiedBy>
  <cp:lastPrinted>2014-07-23T12:05:52Z</cp:lastPrinted>
  <dcterms:created xsi:type="dcterms:W3CDTF">2014-04-16T11:20:02Z</dcterms:created>
  <dcterms:modified xsi:type="dcterms:W3CDTF">2014-08-07T05:48:17Z</dcterms:modified>
</cp:coreProperties>
</file>