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780" activeTab="0"/>
  </bookViews>
  <sheets>
    <sheet name="popis2" sheetId="1" r:id="rId1"/>
  </sheets>
  <definedNames>
    <definedName name="_xlnm.Print_Titles" localSheetId="0">'popis2'!$2:$2</definedName>
  </definedNames>
  <calcPr fullCalcOnLoad="1"/>
</workbook>
</file>

<file path=xl/sharedStrings.xml><?xml version="1.0" encoding="utf-8"?>
<sst xmlns="http://schemas.openxmlformats.org/spreadsheetml/2006/main" count="137" uniqueCount="92">
  <si>
    <t>m3</t>
  </si>
  <si>
    <t>ZEMELJSKA DELA</t>
  </si>
  <si>
    <t>Izkopi</t>
  </si>
  <si>
    <t>m2</t>
  </si>
  <si>
    <t>GRADBENA IN OBRTNIŠKA DELA</t>
  </si>
  <si>
    <t>Dela s cementnim betonom</t>
  </si>
  <si>
    <t>Tesarska dela</t>
  </si>
  <si>
    <t>Dela z jeklom za ojačitev</t>
  </si>
  <si>
    <t>kg</t>
  </si>
  <si>
    <t>PREDDELA</t>
  </si>
  <si>
    <t>Čiščenje terena</t>
  </si>
  <si>
    <t>TUJE STORITVE</t>
  </si>
  <si>
    <t>Preskusi, nadzor in tehnična dokumentacija</t>
  </si>
  <si>
    <t>kos</t>
  </si>
  <si>
    <t>ODVODNJAVANJE</t>
  </si>
  <si>
    <t>m1</t>
  </si>
  <si>
    <t>Ostala preddela</t>
  </si>
  <si>
    <t>Organizacija gradbišča - postavitev začasnih objektov</t>
  </si>
  <si>
    <t>Geodetska dela</t>
  </si>
  <si>
    <t>Odstranitev grmovja in dreves z debli premera do 10 cm ter vej na gosto porasli površini - ročno</t>
  </si>
  <si>
    <t>Nasipi, zasipi, klini, posteljica in glinasti nabo</t>
  </si>
  <si>
    <t>Projektantski nadzor</t>
  </si>
  <si>
    <t>ur</t>
  </si>
  <si>
    <t>Geomehanski nadzor</t>
  </si>
  <si>
    <t>Brežine in zelenice</t>
  </si>
  <si>
    <t>Zidarska in kamnoseška dela</t>
  </si>
  <si>
    <t>Površinsko odvodnjavanje</t>
  </si>
  <si>
    <t>Humuziranje brežine brez valjanja, v debelini do 15 cm - strojno</t>
  </si>
  <si>
    <t>Doplačilo za zatravitev s semenom</t>
  </si>
  <si>
    <t xml:space="preserve">Površinski izkop plodne zemljine - 1. kategorije - strojno z nakladanjem </t>
  </si>
  <si>
    <t>Odstranitev grmovja na gosto porasli površini (nad 50 % pokritega tlorisa) - ročno</t>
  </si>
  <si>
    <t>Zakoličenje osi pilotov in grede in zavarovanje profilov</t>
  </si>
  <si>
    <t>dan</t>
  </si>
  <si>
    <t>Zavarovanje gradbišča v času gradnje s polovično zaporo prometa in usmerjanjem s semaforji</t>
  </si>
  <si>
    <t>Transporti</t>
  </si>
  <si>
    <t>Koli in vodnjaki</t>
  </si>
  <si>
    <t xml:space="preserve">Doplačilo za izkop za uvrtane kole v trdi kamnini </t>
  </si>
  <si>
    <t>Ročni izkop zrnate kamnine - 3. kategorije okrog pilotov</t>
  </si>
  <si>
    <t>Humuziranje brežine brez valjanja, v debelini do 15 cm - ročno</t>
  </si>
  <si>
    <t>Prevozi, razprostiranje in ureditev deponij materi</t>
  </si>
  <si>
    <t>Preizkus zveznosti pilota</t>
  </si>
  <si>
    <t>Utrditev jarka s kanaletami na stik iz cementnega betona, dolžine 100 cm in notranje širine dna kanalete 30 cm, na podložni plasti iz podložnega betona, debeli 10 cm</t>
  </si>
  <si>
    <t>Nakladanje vezljive zemljine - 3. in 4. kategorije (izkop iz pilotov) z odvozom na deponijo</t>
  </si>
  <si>
    <t>Zakoličenje osi platoja za izdelavo podpornih konstrukcij in zavarovanje profilov</t>
  </si>
  <si>
    <t>Transport garniture za pilotiranje in sidranje na gradbišče</t>
  </si>
  <si>
    <t>Izdelava dvostranskega vezanega opaža sidrne grede</t>
  </si>
  <si>
    <t>Sidranje</t>
  </si>
  <si>
    <t>Prepusti</t>
  </si>
  <si>
    <t xml:space="preserve">m1 </t>
  </si>
  <si>
    <t>Postavitev in zavarovanje profilov za zakoličbo pilotne stene</t>
  </si>
  <si>
    <t>Široki izkop zrnate zemljine - 3. kategorije za delovni plato skupaj z nakladanjem in prevozom materiala na razdaljo nad 1000 do 2000 m</t>
  </si>
  <si>
    <t xml:space="preserve">Široki izkop mehke kamnine - 4. kategorije za delovni plato skupaj z nakladanjem in prevozom materiala na razdaljo nad 1000 do 2000 m </t>
  </si>
  <si>
    <t>Izdelava uvrtanih kolov iz ojačenega cementnega betona, sistema Benotto, premera 100 cm, izkop v vezljivi zemljini/zrnati kamnini, dolžine do 20 m</t>
  </si>
  <si>
    <t>Zasip z zrnato kamnino - 4. kategorije z dobavo iz kamnoloma po plasteh 40cm (dostopna pot in delovni plato)</t>
  </si>
  <si>
    <t xml:space="preserve">Dobava in vgraditev podložnega cementnega betona C8/12 v prerez do 0,15 m3/m2 </t>
  </si>
  <si>
    <t>Zidanje z lomljencem iz karbonatnih kamnin v cementni malti, na eno lice, prerez 0,36 do 0,50 m3/m2 (ureditev struge potoka in iztoka iz kanalet)</t>
  </si>
  <si>
    <t>Dobava in postavitev rebrastih palic iz visokovrednega naravno trdega jekla S500 S s premerom 14 mm in večjim, za srednje zahtevno ojačitev (sidrna greda)</t>
  </si>
  <si>
    <t>Ureditev planuma temeljnih tal iz vezljive zemljine - 4. kategorije</t>
  </si>
  <si>
    <t>Doplačilo za zagotovitev kvalitete cementnega betona C 25/30 za stopnjo izpostavljenosti PV-II, XC4, XD3, XF4, PVII (sidrna greda)</t>
  </si>
  <si>
    <t>Izdelava začasnega prepusta krožnega prereza iz AB cevi s premerom 100 cm ter odstranitev po končanih delih</t>
  </si>
  <si>
    <t>Šifra</t>
  </si>
  <si>
    <t>Opis</t>
  </si>
  <si>
    <t>EM</t>
  </si>
  <si>
    <t>Kol.</t>
  </si>
  <si>
    <t>Cena/EM</t>
  </si>
  <si>
    <t>Vrednost</t>
  </si>
  <si>
    <t>DDV:</t>
  </si>
  <si>
    <t>SKUPAJ z DDV:</t>
  </si>
  <si>
    <t>Izdelava nasipa iz zrnate kamnine - 4. kategorije z dobavo iz kamnoloma (nasip brežine)</t>
  </si>
  <si>
    <t>Zap.št.</t>
  </si>
  <si>
    <t>Razprostiranje</t>
  </si>
  <si>
    <t>Razprostiranje odvečne težke zemljine in mehke kamenine (deponija).</t>
  </si>
  <si>
    <t>Obsekanje uvrtanih kolov iz ojačenega cementnega betona, premera 100 cm</t>
  </si>
  <si>
    <t>Fugiranje zidu s cementno malto (ureditev struge potoka)</t>
  </si>
  <si>
    <t>Dobava in postavitev rebrastih palic iz visokovrednega naravno trdega jekla S500 S s premerom 14 mm in večjim, za srednje zahtevno ojačitev (pilot)</t>
  </si>
  <si>
    <t>Dobava in postavitev rebrastih žic iz visokovrednega naravno trdega jekla S500 S s premerom do 12 mm, za srednje zahtevno ojačitev (pilot)</t>
  </si>
  <si>
    <t>Dobava in vgraditev cementnega betona C25/30 v prerez večji od 0,50 m3/m2-m1(sidrna greda)</t>
  </si>
  <si>
    <t>Dobava in vgraditev cementnega betona C25/30 v prerez 0,31 do 0,80 m3/m2-m1(piloti)</t>
  </si>
  <si>
    <t>Dobava, vgraditev, prednapenjanje in injektiranje trajnega geotehničnega sidra nosilnosti 450 kN, (lp=21 m, lv=8 m) Kompletno z zaščito sidrnih glav z nerjavečini pokrovi ter protikorozijsko zaščito.</t>
  </si>
  <si>
    <t>Dobava, vgraditev, prednapenjanje in injektiranje trajnega geotehničnega sidra nosilnosti 450 kN, (lp=23 m, lv=8 m) Kompletno z zaščito sidrnih glav z nerjavečini pokrovi ter protikorozijsko zaščito.</t>
  </si>
  <si>
    <t xml:space="preserve">Dobava, vgraditev, prednapenjanje in injektiranje trajnega geotehničnega sidra nosilnosti 450 kN, (lp=25 m, lv=8 m) Kompletno z zaščito sidrnih glav z nerjavečini pokrovi ter protikorozijsko zaščito. </t>
  </si>
  <si>
    <t>Dobava, vgraditev, prednapenjanje in injektiranje trajnega geotehničnega sidra nosilnosti 450 kN, (lp=26 m, lv=8 m) Kompletno z zaščito sidrnih glav z nerjavečini pokrovi ter protikorozijsko zaščito.</t>
  </si>
  <si>
    <t>Dobava, vgraditev, prednapenjanje in injektiranje trajnega geotehničnega sidra nosilnosti 450 kN, (lp=28 m, lv=8 m) Kompletno z zaščito sidrnih glav z nerjavečini pokrovi ter protikorozijsko zaščito.</t>
  </si>
  <si>
    <t>Dobava, vgraditev, prednapenjanje in injektiranje trajnega geotehničnega sidra nosilnosti 450 kN, (lp=29 m, lv=8 m) Kompletno z zaščito sidrnih glav z nerjavečini pokrovi ter protikorozijsko zaščito.</t>
  </si>
  <si>
    <t>Izdelava drenaže fi 150 na betonski podlagi z drenažni zasipom in geotekstilom komplet z iztokom v odvodni jarek.</t>
  </si>
  <si>
    <t>Izdelava dilatacije s trdimi penastimi ploščami d=2 cm</t>
  </si>
  <si>
    <t>Zatesnitev fuge s trajnoelastičnim kitom na obeh straneh konstrukcije.</t>
  </si>
  <si>
    <t>Škatlasti opažni modeli za izvedbo poglobitev  za sidrne glave prednapetih konstrukcij ali zemeljskih sider. Priprava, dobava, montaža, demontaža in čiščenje. Vključno vsa sredstva vezanja. Izvedba iz materiala za vidni beton.</t>
  </si>
  <si>
    <t>Skupaj:</t>
  </si>
  <si>
    <t>Dobava in vgrajevanje jeklene pocinkane varnostne ograje iz okroglih cevi višine 1,0 m.</t>
  </si>
  <si>
    <t>PILOTNA STENA</t>
  </si>
  <si>
    <r>
      <t>Skupaj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</si>
</sst>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4" fontId="0" fillId="0" borderId="0" xfId="0" applyNumberFormat="1" applyAlignment="1">
      <alignment vertical="top" wrapText="1"/>
    </xf>
    <xf numFmtId="44" fontId="18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3" fontId="0" fillId="0" borderId="0" xfId="0" applyNumberFormat="1" applyAlignment="1">
      <alignment vertical="top"/>
    </xf>
    <xf numFmtId="44" fontId="0" fillId="0" borderId="0" xfId="0" applyNumberFormat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 vertical="top" wrapText="1"/>
    </xf>
    <xf numFmtId="3" fontId="18" fillId="0" borderId="12" xfId="0" applyNumberFormat="1" applyFont="1" applyBorder="1" applyAlignment="1">
      <alignment vertical="top"/>
    </xf>
    <xf numFmtId="44" fontId="18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3" fontId="0" fillId="0" borderId="14" xfId="0" applyNumberFormat="1" applyBorder="1" applyAlignment="1">
      <alignment vertical="top"/>
    </xf>
    <xf numFmtId="44" fontId="0" fillId="0" borderId="14" xfId="0" applyNumberFormat="1" applyBorder="1" applyAlignment="1">
      <alignment vertical="top"/>
    </xf>
    <xf numFmtId="44" fontId="0" fillId="0" borderId="15" xfId="0" applyNumberFormat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44" fontId="0" fillId="0" borderId="14" xfId="0" applyNumberFormat="1" applyFill="1" applyBorder="1" applyAlignment="1">
      <alignment vertical="top"/>
    </xf>
    <xf numFmtId="0" fontId="0" fillId="20" borderId="10" xfId="0" applyFill="1" applyBorder="1" applyAlignment="1">
      <alignment horizontal="center" vertical="center" wrapText="1"/>
    </xf>
    <xf numFmtId="44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0" fillId="0" borderId="12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44" fontId="0" fillId="0" borderId="15" xfId="0" applyNumberForma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selection activeCell="G90" sqref="G90"/>
    </sheetView>
  </sheetViews>
  <sheetFormatPr defaultColWidth="9.140625" defaultRowHeight="12.75"/>
  <cols>
    <col min="1" max="1" width="4.7109375" style="5" customWidth="1"/>
    <col min="2" max="2" width="8.00390625" style="5" bestFit="1" customWidth="1"/>
    <col min="3" max="3" width="33.28125" style="5" customWidth="1"/>
    <col min="4" max="4" width="4.140625" style="5" bestFit="1" customWidth="1"/>
    <col min="5" max="5" width="6.57421875" style="5" bestFit="1" customWidth="1"/>
    <col min="6" max="6" width="11.57421875" style="5" customWidth="1"/>
    <col min="7" max="7" width="12.8515625" style="5" customWidth="1"/>
    <col min="8" max="8" width="0.13671875" style="4" customWidth="1"/>
    <col min="9" max="16384" width="9.140625" style="5" customWidth="1"/>
  </cols>
  <sheetData>
    <row r="1" spans="3:8" ht="12.75">
      <c r="C1" s="6" t="s">
        <v>90</v>
      </c>
      <c r="E1" s="7"/>
      <c r="F1" s="8"/>
      <c r="G1" s="8"/>
      <c r="H1" s="1"/>
    </row>
    <row r="2" spans="1:8" s="4" customFormat="1" ht="25.5" customHeight="1">
      <c r="A2" s="22" t="s">
        <v>69</v>
      </c>
      <c r="B2" s="22" t="s">
        <v>60</v>
      </c>
      <c r="C2" s="22" t="s">
        <v>61</v>
      </c>
      <c r="D2" s="22" t="s">
        <v>62</v>
      </c>
      <c r="E2" s="24" t="s">
        <v>63</v>
      </c>
      <c r="F2" s="23" t="s">
        <v>64</v>
      </c>
      <c r="G2" s="23" t="s">
        <v>65</v>
      </c>
      <c r="H2" s="23"/>
    </row>
    <row r="3" spans="1:8" ht="12.75">
      <c r="A3" s="9"/>
      <c r="B3" s="10"/>
      <c r="C3" s="11" t="s">
        <v>9</v>
      </c>
      <c r="D3" s="10"/>
      <c r="E3" s="12"/>
      <c r="F3" s="13"/>
      <c r="G3" s="13"/>
      <c r="H3" s="2"/>
    </row>
    <row r="4" spans="1:8" ht="12.75">
      <c r="A4" s="9"/>
      <c r="B4" s="10"/>
      <c r="C4" s="11" t="s">
        <v>10</v>
      </c>
      <c r="D4" s="10"/>
      <c r="E4" s="12"/>
      <c r="F4" s="13"/>
      <c r="G4" s="13"/>
      <c r="H4" s="2"/>
    </row>
    <row r="5" spans="1:8" ht="38.25">
      <c r="A5" s="14">
        <v>1</v>
      </c>
      <c r="B5" s="15">
        <v>12121</v>
      </c>
      <c r="C5" s="16" t="s">
        <v>30</v>
      </c>
      <c r="D5" s="15" t="s">
        <v>3</v>
      </c>
      <c r="E5" s="17">
        <v>610</v>
      </c>
      <c r="F5" s="18">
        <v>0</v>
      </c>
      <c r="G5" s="19">
        <f>F5*E5</f>
        <v>0</v>
      </c>
      <c r="H5" s="3"/>
    </row>
    <row r="6" spans="1:8" ht="38.25">
      <c r="A6" s="14">
        <v>2</v>
      </c>
      <c r="B6" s="15">
        <v>12141</v>
      </c>
      <c r="C6" s="16" t="s">
        <v>19</v>
      </c>
      <c r="D6" s="15" t="s">
        <v>3</v>
      </c>
      <c r="E6" s="17">
        <v>610</v>
      </c>
      <c r="F6" s="18">
        <v>0</v>
      </c>
      <c r="G6" s="19">
        <f>F6*E6</f>
        <v>0</v>
      </c>
      <c r="H6" s="3"/>
    </row>
    <row r="7" spans="1:8" ht="12.75">
      <c r="A7" s="9"/>
      <c r="B7" s="10"/>
      <c r="C7" s="11" t="s">
        <v>18</v>
      </c>
      <c r="D7" s="10"/>
      <c r="E7" s="12"/>
      <c r="F7" s="13"/>
      <c r="G7" s="13"/>
      <c r="H7" s="2"/>
    </row>
    <row r="8" spans="1:8" ht="25.5">
      <c r="A8" s="14">
        <v>3</v>
      </c>
      <c r="B8" s="15">
        <v>111652</v>
      </c>
      <c r="C8" s="16" t="s">
        <v>49</v>
      </c>
      <c r="D8" s="15" t="s">
        <v>13</v>
      </c>
      <c r="E8" s="17">
        <v>6</v>
      </c>
      <c r="F8" s="18">
        <v>0</v>
      </c>
      <c r="G8" s="19">
        <f>F8*E8</f>
        <v>0</v>
      </c>
      <c r="H8" s="3"/>
    </row>
    <row r="9" spans="1:8" ht="25.5">
      <c r="A9" s="14">
        <v>4</v>
      </c>
      <c r="B9" s="15">
        <v>111653</v>
      </c>
      <c r="C9" s="16" t="s">
        <v>31</v>
      </c>
      <c r="D9" s="15" t="s">
        <v>13</v>
      </c>
      <c r="E9" s="20">
        <v>17</v>
      </c>
      <c r="F9" s="18">
        <v>0</v>
      </c>
      <c r="G9" s="19">
        <f>F9*E9</f>
        <v>0</v>
      </c>
      <c r="H9" s="3"/>
    </row>
    <row r="10" spans="1:8" ht="38.25">
      <c r="A10" s="14">
        <v>5</v>
      </c>
      <c r="B10" s="15">
        <v>111654</v>
      </c>
      <c r="C10" s="16" t="s">
        <v>43</v>
      </c>
      <c r="D10" s="15" t="s">
        <v>13</v>
      </c>
      <c r="E10" s="20">
        <v>8</v>
      </c>
      <c r="F10" s="18">
        <v>0</v>
      </c>
      <c r="G10" s="19">
        <f>F10*E10</f>
        <v>0</v>
      </c>
      <c r="H10" s="3"/>
    </row>
    <row r="11" spans="1:8" ht="12.75">
      <c r="A11" s="9"/>
      <c r="B11" s="10"/>
      <c r="C11" s="11" t="s">
        <v>16</v>
      </c>
      <c r="D11" s="10"/>
      <c r="E11" s="12"/>
      <c r="F11" s="13"/>
      <c r="G11" s="13"/>
      <c r="H11" s="2"/>
    </row>
    <row r="12" spans="1:8" ht="25.5">
      <c r="A12" s="14">
        <v>6</v>
      </c>
      <c r="B12" s="15">
        <v>13311</v>
      </c>
      <c r="C12" s="16" t="s">
        <v>17</v>
      </c>
      <c r="D12" s="15" t="s">
        <v>13</v>
      </c>
      <c r="E12" s="20">
        <v>1</v>
      </c>
      <c r="F12" s="18">
        <v>0</v>
      </c>
      <c r="G12" s="19">
        <f>F12*E12</f>
        <v>0</v>
      </c>
      <c r="H12" s="3"/>
    </row>
    <row r="13" spans="1:8" ht="38.25">
      <c r="A13" s="14">
        <v>7</v>
      </c>
      <c r="B13" s="15">
        <v>13111</v>
      </c>
      <c r="C13" s="16" t="s">
        <v>33</v>
      </c>
      <c r="D13" s="15" t="s">
        <v>32</v>
      </c>
      <c r="E13" s="17">
        <v>20</v>
      </c>
      <c r="F13" s="18">
        <v>0</v>
      </c>
      <c r="G13" s="19">
        <f>F13*E13</f>
        <v>0</v>
      </c>
      <c r="H13" s="3"/>
    </row>
    <row r="14" spans="1:8" ht="12.75">
      <c r="A14" s="9"/>
      <c r="B14" s="10"/>
      <c r="C14" s="11" t="s">
        <v>34</v>
      </c>
      <c r="D14" s="10"/>
      <c r="E14" s="12"/>
      <c r="F14" s="13"/>
      <c r="G14" s="13"/>
      <c r="H14" s="2"/>
    </row>
    <row r="15" spans="1:8" ht="25.5">
      <c r="A15" s="14">
        <v>8</v>
      </c>
      <c r="B15" s="15">
        <v>180101</v>
      </c>
      <c r="C15" s="16" t="s">
        <v>44</v>
      </c>
      <c r="D15" s="15" t="s">
        <v>13</v>
      </c>
      <c r="E15" s="17">
        <v>1</v>
      </c>
      <c r="F15" s="18">
        <v>0</v>
      </c>
      <c r="G15" s="19">
        <f>F15*E15</f>
        <v>0</v>
      </c>
      <c r="H15" s="3"/>
    </row>
    <row r="16" spans="1:8" ht="12.75">
      <c r="A16" s="25"/>
      <c r="B16" s="10" t="s">
        <v>88</v>
      </c>
      <c r="C16" s="27"/>
      <c r="D16" s="26"/>
      <c r="E16" s="28"/>
      <c r="F16" s="29"/>
      <c r="G16" s="13">
        <f>SUM(G5:G15)</f>
        <v>0</v>
      </c>
      <c r="H16" s="3"/>
    </row>
    <row r="17" spans="1:8" ht="12.75">
      <c r="A17" s="25"/>
      <c r="B17" s="26"/>
      <c r="C17" s="27"/>
      <c r="D17" s="26"/>
      <c r="E17" s="28"/>
      <c r="F17" s="29"/>
      <c r="G17" s="29"/>
      <c r="H17" s="3"/>
    </row>
    <row r="18" spans="1:8" ht="12.75">
      <c r="A18" s="9"/>
      <c r="B18" s="10"/>
      <c r="C18" s="11" t="s">
        <v>1</v>
      </c>
      <c r="D18" s="10"/>
      <c r="E18" s="12"/>
      <c r="F18" s="13"/>
      <c r="G18" s="13"/>
      <c r="H18" s="2"/>
    </row>
    <row r="19" spans="1:8" ht="12.75">
      <c r="A19" s="9"/>
      <c r="B19" s="10"/>
      <c r="C19" s="11" t="s">
        <v>2</v>
      </c>
      <c r="D19" s="10"/>
      <c r="E19" s="12"/>
      <c r="F19" s="13"/>
      <c r="G19" s="13"/>
      <c r="H19" s="2"/>
    </row>
    <row r="20" spans="1:8" ht="51">
      <c r="A20" s="14">
        <v>9</v>
      </c>
      <c r="B20" s="15">
        <v>21626</v>
      </c>
      <c r="C20" s="16" t="s">
        <v>50</v>
      </c>
      <c r="D20" s="15" t="s">
        <v>0</v>
      </c>
      <c r="E20" s="17">
        <v>1350</v>
      </c>
      <c r="F20" s="18">
        <v>0</v>
      </c>
      <c r="G20" s="19">
        <f>F20*E20</f>
        <v>0</v>
      </c>
      <c r="H20" s="3"/>
    </row>
    <row r="21" spans="1:8" ht="51">
      <c r="A21" s="14">
        <v>10</v>
      </c>
      <c r="B21" s="15">
        <v>21626</v>
      </c>
      <c r="C21" s="16" t="s">
        <v>51</v>
      </c>
      <c r="D21" s="15" t="s">
        <v>0</v>
      </c>
      <c r="E21" s="17">
        <v>580</v>
      </c>
      <c r="F21" s="18">
        <v>0</v>
      </c>
      <c r="G21" s="19">
        <f>F21*E21</f>
        <v>0</v>
      </c>
      <c r="H21" s="3"/>
    </row>
    <row r="22" spans="1:8" ht="25.5">
      <c r="A22" s="14">
        <v>11</v>
      </c>
      <c r="B22" s="15">
        <v>21114</v>
      </c>
      <c r="C22" s="16" t="s">
        <v>29</v>
      </c>
      <c r="D22" s="15" t="s">
        <v>0</v>
      </c>
      <c r="E22" s="17">
        <v>20</v>
      </c>
      <c r="F22" s="18">
        <v>0</v>
      </c>
      <c r="G22" s="19">
        <f>F22*E22</f>
        <v>0</v>
      </c>
      <c r="H22" s="3"/>
    </row>
    <row r="23" spans="1:8" ht="25.5">
      <c r="A23" s="14">
        <v>12</v>
      </c>
      <c r="B23" s="15">
        <v>2211000</v>
      </c>
      <c r="C23" s="16" t="s">
        <v>37</v>
      </c>
      <c r="D23" s="15" t="s">
        <v>0</v>
      </c>
      <c r="E23" s="17">
        <v>8</v>
      </c>
      <c r="F23" s="18">
        <v>0</v>
      </c>
      <c r="G23" s="19">
        <f>F23*E23</f>
        <v>0</v>
      </c>
      <c r="H23" s="3"/>
    </row>
    <row r="24" spans="1:8" ht="25.5">
      <c r="A24" s="9"/>
      <c r="B24" s="10"/>
      <c r="C24" s="11" t="s">
        <v>20</v>
      </c>
      <c r="D24" s="10"/>
      <c r="E24" s="12"/>
      <c r="F24" s="13"/>
      <c r="G24" s="13"/>
      <c r="H24" s="2"/>
    </row>
    <row r="25" spans="1:8" ht="38.25">
      <c r="A25" s="14">
        <v>13</v>
      </c>
      <c r="B25" s="15">
        <v>24218</v>
      </c>
      <c r="C25" s="16" t="s">
        <v>53</v>
      </c>
      <c r="D25" s="15" t="s">
        <v>0</v>
      </c>
      <c r="E25" s="17">
        <v>250</v>
      </c>
      <c r="F25" s="18">
        <v>0</v>
      </c>
      <c r="G25" s="19">
        <f>F25*E25</f>
        <v>0</v>
      </c>
      <c r="H25" s="3"/>
    </row>
    <row r="26" spans="1:8" ht="25.5">
      <c r="A26" s="14">
        <v>14</v>
      </c>
      <c r="B26" s="15">
        <v>24611</v>
      </c>
      <c r="C26" s="16" t="s">
        <v>57</v>
      </c>
      <c r="D26" s="15" t="s">
        <v>3</v>
      </c>
      <c r="E26" s="17">
        <v>260</v>
      </c>
      <c r="F26" s="18">
        <v>0</v>
      </c>
      <c r="G26" s="19">
        <f>F26*E26</f>
        <v>0</v>
      </c>
      <c r="H26" s="3"/>
    </row>
    <row r="27" spans="1:8" ht="38.25">
      <c r="A27" s="14">
        <v>15</v>
      </c>
      <c r="B27" s="15">
        <v>24117</v>
      </c>
      <c r="C27" s="16" t="s">
        <v>68</v>
      </c>
      <c r="D27" s="15" t="s">
        <v>0</v>
      </c>
      <c r="E27" s="17">
        <v>750</v>
      </c>
      <c r="F27" s="18">
        <v>0</v>
      </c>
      <c r="G27" s="19">
        <f>F27*E27</f>
        <v>0</v>
      </c>
      <c r="H27" s="3"/>
    </row>
    <row r="28" spans="1:8" ht="12.75">
      <c r="A28" s="9"/>
      <c r="B28" s="10"/>
      <c r="C28" s="11" t="s">
        <v>24</v>
      </c>
      <c r="D28" s="10"/>
      <c r="E28" s="12"/>
      <c r="F28" s="13"/>
      <c r="G28" s="13"/>
      <c r="H28" s="2"/>
    </row>
    <row r="29" spans="1:8" ht="25.5">
      <c r="A29" s="14">
        <v>16</v>
      </c>
      <c r="B29" s="15">
        <v>25112</v>
      </c>
      <c r="C29" s="16" t="s">
        <v>27</v>
      </c>
      <c r="D29" s="15" t="s">
        <v>3</v>
      </c>
      <c r="E29" s="17">
        <v>470</v>
      </c>
      <c r="F29" s="18">
        <v>0</v>
      </c>
      <c r="G29" s="19">
        <f>F29*E29</f>
        <v>0</v>
      </c>
      <c r="H29" s="3"/>
    </row>
    <row r="30" spans="1:8" ht="25.5">
      <c r="A30" s="14">
        <v>17</v>
      </c>
      <c r="B30" s="15">
        <v>25111</v>
      </c>
      <c r="C30" s="16" t="s">
        <v>38</v>
      </c>
      <c r="D30" s="15" t="s">
        <v>3</v>
      </c>
      <c r="E30" s="17">
        <v>30</v>
      </c>
      <c r="F30" s="18">
        <v>0</v>
      </c>
      <c r="G30" s="19">
        <f>F30*E30</f>
        <v>0</v>
      </c>
      <c r="H30" s="3"/>
    </row>
    <row r="31" spans="1:8" ht="12.75">
      <c r="A31" s="14">
        <v>18</v>
      </c>
      <c r="B31" s="15">
        <v>25151</v>
      </c>
      <c r="C31" s="16" t="s">
        <v>28</v>
      </c>
      <c r="D31" s="15" t="s">
        <v>3</v>
      </c>
      <c r="E31" s="17">
        <v>500</v>
      </c>
      <c r="F31" s="18">
        <v>0</v>
      </c>
      <c r="G31" s="19">
        <f>F31*E31</f>
        <v>0</v>
      </c>
      <c r="H31" s="3"/>
    </row>
    <row r="32" spans="1:8" ht="12.75">
      <c r="A32" s="9"/>
      <c r="B32" s="10"/>
      <c r="C32" s="11" t="s">
        <v>70</v>
      </c>
      <c r="D32" s="10"/>
      <c r="E32" s="12"/>
      <c r="F32" s="13"/>
      <c r="G32" s="13"/>
      <c r="H32" s="2"/>
    </row>
    <row r="33" spans="1:8" ht="38.25">
      <c r="A33" s="31">
        <v>19</v>
      </c>
      <c r="B33" s="32"/>
      <c r="C33" s="33" t="s">
        <v>71</v>
      </c>
      <c r="D33" s="32" t="s">
        <v>3</v>
      </c>
      <c r="E33" s="20">
        <v>2150</v>
      </c>
      <c r="F33" s="21">
        <v>0</v>
      </c>
      <c r="G33" s="34">
        <f>F33*E33</f>
        <v>0</v>
      </c>
      <c r="H33" s="3"/>
    </row>
    <row r="34" spans="1:8" ht="12.75">
      <c r="A34" s="9"/>
      <c r="B34" s="10"/>
      <c r="C34" s="11" t="s">
        <v>35</v>
      </c>
      <c r="D34" s="10"/>
      <c r="E34" s="12"/>
      <c r="F34" s="13"/>
      <c r="G34" s="13"/>
      <c r="H34" s="2"/>
    </row>
    <row r="35" spans="1:8" ht="63.75">
      <c r="A35" s="14">
        <v>20</v>
      </c>
      <c r="B35" s="15">
        <v>27111</v>
      </c>
      <c r="C35" s="16" t="s">
        <v>52</v>
      </c>
      <c r="D35" s="15" t="s">
        <v>15</v>
      </c>
      <c r="E35" s="20">
        <v>276.5</v>
      </c>
      <c r="F35" s="18">
        <v>0</v>
      </c>
      <c r="G35" s="19">
        <f>F35*E35</f>
        <v>0</v>
      </c>
      <c r="H35" s="3"/>
    </row>
    <row r="36" spans="1:8" ht="25.5">
      <c r="A36" s="14">
        <v>21</v>
      </c>
      <c r="B36" s="15">
        <v>27172</v>
      </c>
      <c r="C36" s="16" t="s">
        <v>36</v>
      </c>
      <c r="D36" s="15" t="s">
        <v>15</v>
      </c>
      <c r="E36" s="17">
        <v>42</v>
      </c>
      <c r="F36" s="18">
        <v>0</v>
      </c>
      <c r="G36" s="19">
        <f>F36*E36</f>
        <v>0</v>
      </c>
      <c r="H36" s="3"/>
    </row>
    <row r="37" spans="1:8" ht="25.5">
      <c r="A37" s="14">
        <v>22</v>
      </c>
      <c r="B37" s="15">
        <v>27161</v>
      </c>
      <c r="C37" s="16" t="s">
        <v>72</v>
      </c>
      <c r="D37" s="15" t="s">
        <v>13</v>
      </c>
      <c r="E37" s="17">
        <v>17</v>
      </c>
      <c r="F37" s="18">
        <v>0</v>
      </c>
      <c r="G37" s="19">
        <f>F37*E37</f>
        <v>0</v>
      </c>
      <c r="H37" s="3"/>
    </row>
    <row r="38" spans="1:8" ht="25.5">
      <c r="A38" s="9"/>
      <c r="B38" s="10"/>
      <c r="C38" s="11" t="s">
        <v>39</v>
      </c>
      <c r="D38" s="10"/>
      <c r="E38" s="12"/>
      <c r="F38" s="13"/>
      <c r="G38" s="13"/>
      <c r="H38" s="2"/>
    </row>
    <row r="39" spans="1:8" ht="38.25">
      <c r="A39" s="14">
        <v>23</v>
      </c>
      <c r="B39" s="15">
        <v>229167</v>
      </c>
      <c r="C39" s="16" t="s">
        <v>42</v>
      </c>
      <c r="D39" s="15" t="s">
        <v>0</v>
      </c>
      <c r="E39" s="17">
        <v>220</v>
      </c>
      <c r="F39" s="18">
        <v>0</v>
      </c>
      <c r="G39" s="19">
        <f>F39*E39</f>
        <v>0</v>
      </c>
      <c r="H39" s="3"/>
    </row>
    <row r="40" spans="1:8" ht="12.75">
      <c r="A40" s="25"/>
      <c r="B40" s="10" t="s">
        <v>88</v>
      </c>
      <c r="C40" s="27"/>
      <c r="D40" s="26"/>
      <c r="E40" s="28"/>
      <c r="F40" s="29"/>
      <c r="G40" s="13">
        <f>SUM(G20:G39)</f>
        <v>0</v>
      </c>
      <c r="H40" s="3"/>
    </row>
    <row r="41" spans="1:8" ht="12.75">
      <c r="A41" s="25"/>
      <c r="B41" s="26"/>
      <c r="C41" s="27"/>
      <c r="D41" s="26"/>
      <c r="E41" s="28"/>
      <c r="F41" s="29"/>
      <c r="G41" s="29"/>
      <c r="H41" s="3"/>
    </row>
    <row r="42" spans="1:8" ht="12.75">
      <c r="A42" s="9"/>
      <c r="B42" s="10"/>
      <c r="C42" s="11" t="s">
        <v>14</v>
      </c>
      <c r="D42" s="10"/>
      <c r="E42" s="12"/>
      <c r="F42" s="13"/>
      <c r="G42" s="13"/>
      <c r="H42" s="2"/>
    </row>
    <row r="43" spans="1:8" ht="12.75">
      <c r="A43" s="9"/>
      <c r="B43" s="10"/>
      <c r="C43" s="11" t="s">
        <v>26</v>
      </c>
      <c r="D43" s="10"/>
      <c r="E43" s="12"/>
      <c r="F43" s="13"/>
      <c r="G43" s="13"/>
      <c r="H43" s="2"/>
    </row>
    <row r="44" spans="1:8" ht="63.75">
      <c r="A44" s="14">
        <v>24</v>
      </c>
      <c r="B44" s="15">
        <v>41231</v>
      </c>
      <c r="C44" s="16" t="s">
        <v>41</v>
      </c>
      <c r="D44" s="15" t="s">
        <v>15</v>
      </c>
      <c r="E44" s="17">
        <v>52</v>
      </c>
      <c r="F44" s="18">
        <v>0</v>
      </c>
      <c r="G44" s="19">
        <f>F44*E44</f>
        <v>0</v>
      </c>
      <c r="H44" s="3"/>
    </row>
    <row r="45" spans="1:8" ht="51">
      <c r="A45" s="31">
        <v>25</v>
      </c>
      <c r="B45" s="32"/>
      <c r="C45" s="33" t="s">
        <v>84</v>
      </c>
      <c r="D45" s="32" t="s">
        <v>15</v>
      </c>
      <c r="E45" s="20">
        <v>60</v>
      </c>
      <c r="F45" s="21">
        <v>0</v>
      </c>
      <c r="G45" s="34">
        <f>F45*E45</f>
        <v>0</v>
      </c>
      <c r="H45" s="3"/>
    </row>
    <row r="46" spans="1:8" ht="12.75">
      <c r="A46" s="9"/>
      <c r="B46" s="10"/>
      <c r="C46" s="11" t="s">
        <v>47</v>
      </c>
      <c r="D46" s="10"/>
      <c r="E46" s="12"/>
      <c r="F46" s="13"/>
      <c r="G46" s="13"/>
      <c r="H46" s="2"/>
    </row>
    <row r="47" spans="1:8" ht="51">
      <c r="A47" s="14">
        <v>26</v>
      </c>
      <c r="B47" s="15">
        <v>45134</v>
      </c>
      <c r="C47" s="16" t="s">
        <v>59</v>
      </c>
      <c r="D47" s="15" t="s">
        <v>48</v>
      </c>
      <c r="E47" s="17">
        <v>12</v>
      </c>
      <c r="F47" s="21">
        <v>0</v>
      </c>
      <c r="G47" s="19">
        <f>F47*E47</f>
        <v>0</v>
      </c>
      <c r="H47" s="3"/>
    </row>
    <row r="48" spans="1:8" ht="12.75">
      <c r="A48" s="25"/>
      <c r="B48" s="10" t="s">
        <v>91</v>
      </c>
      <c r="C48" s="27"/>
      <c r="D48" s="26"/>
      <c r="E48" s="28"/>
      <c r="F48" s="30"/>
      <c r="G48" s="13">
        <f>SUM(G44:G47)</f>
        <v>0</v>
      </c>
      <c r="H48" s="3"/>
    </row>
    <row r="49" spans="1:8" ht="12.75">
      <c r="A49" s="25"/>
      <c r="B49" s="26"/>
      <c r="C49" s="27"/>
      <c r="D49" s="26"/>
      <c r="E49" s="28"/>
      <c r="F49" s="30"/>
      <c r="G49" s="29"/>
      <c r="H49" s="3"/>
    </row>
    <row r="50" spans="1:8" ht="12.75">
      <c r="A50" s="9"/>
      <c r="B50" s="10"/>
      <c r="C50" s="11" t="s">
        <v>4</v>
      </c>
      <c r="D50" s="10"/>
      <c r="E50" s="12"/>
      <c r="F50" s="13"/>
      <c r="G50" s="13"/>
      <c r="H50" s="2"/>
    </row>
    <row r="51" spans="1:8" ht="12.75">
      <c r="A51" s="9"/>
      <c r="B51" s="10"/>
      <c r="C51" s="11" t="s">
        <v>5</v>
      </c>
      <c r="D51" s="10"/>
      <c r="E51" s="12"/>
      <c r="F51" s="13"/>
      <c r="G51" s="13"/>
      <c r="H51" s="2"/>
    </row>
    <row r="52" spans="1:8" ht="51">
      <c r="A52" s="14">
        <v>27</v>
      </c>
      <c r="B52" s="15">
        <v>53681</v>
      </c>
      <c r="C52" s="16" t="s">
        <v>58</v>
      </c>
      <c r="D52" s="15" t="s">
        <v>0</v>
      </c>
      <c r="E52" s="17">
        <v>166</v>
      </c>
      <c r="F52" s="18">
        <v>0</v>
      </c>
      <c r="G52" s="19">
        <f>F52*E52</f>
        <v>0</v>
      </c>
      <c r="H52" s="3"/>
    </row>
    <row r="53" spans="1:8" ht="38.25">
      <c r="A53" s="14">
        <v>28</v>
      </c>
      <c r="B53" s="15">
        <v>553860</v>
      </c>
      <c r="C53" s="16" t="s">
        <v>54</v>
      </c>
      <c r="D53" s="15" t="s">
        <v>0</v>
      </c>
      <c r="E53" s="17">
        <v>9</v>
      </c>
      <c r="F53" s="18">
        <v>0</v>
      </c>
      <c r="G53" s="19">
        <f>F53*E53</f>
        <v>0</v>
      </c>
      <c r="H53" s="3"/>
    </row>
    <row r="54" spans="1:8" ht="38.25">
      <c r="A54" s="14">
        <v>29</v>
      </c>
      <c r="B54" s="15">
        <v>553862</v>
      </c>
      <c r="C54" s="16" t="s">
        <v>77</v>
      </c>
      <c r="D54" s="15" t="s">
        <v>0</v>
      </c>
      <c r="E54" s="17">
        <v>220</v>
      </c>
      <c r="F54" s="18"/>
      <c r="G54" s="19">
        <f>F54*E54</f>
        <v>0</v>
      </c>
      <c r="H54" s="3"/>
    </row>
    <row r="55" spans="1:8" ht="38.25">
      <c r="A55" s="14">
        <v>30</v>
      </c>
      <c r="B55" s="15">
        <v>553863</v>
      </c>
      <c r="C55" s="16" t="s">
        <v>76</v>
      </c>
      <c r="D55" s="15" t="s">
        <v>0</v>
      </c>
      <c r="E55" s="17">
        <v>166</v>
      </c>
      <c r="F55" s="18">
        <v>0</v>
      </c>
      <c r="G55" s="19">
        <f>F55*E55</f>
        <v>0</v>
      </c>
      <c r="H55" s="3"/>
    </row>
    <row r="56" spans="1:8" ht="12.75">
      <c r="A56" s="9"/>
      <c r="B56" s="10"/>
      <c r="C56" s="11" t="s">
        <v>25</v>
      </c>
      <c r="D56" s="10"/>
      <c r="E56" s="12"/>
      <c r="F56" s="13"/>
      <c r="G56" s="13"/>
      <c r="H56" s="2"/>
    </row>
    <row r="57" spans="1:8" ht="25.5">
      <c r="A57" s="14">
        <v>31</v>
      </c>
      <c r="B57" s="15">
        <v>54234</v>
      </c>
      <c r="C57" s="16" t="s">
        <v>73</v>
      </c>
      <c r="D57" s="15" t="s">
        <v>3</v>
      </c>
      <c r="E57" s="17">
        <v>75</v>
      </c>
      <c r="F57" s="18"/>
      <c r="G57" s="19">
        <f>F57*E57</f>
        <v>0</v>
      </c>
      <c r="H57" s="3"/>
    </row>
    <row r="58" spans="1:8" ht="51">
      <c r="A58" s="14">
        <v>32</v>
      </c>
      <c r="B58" s="15">
        <v>54234</v>
      </c>
      <c r="C58" s="16" t="s">
        <v>55</v>
      </c>
      <c r="D58" s="15" t="s">
        <v>3</v>
      </c>
      <c r="E58" s="17">
        <v>25</v>
      </c>
      <c r="F58" s="18">
        <v>0</v>
      </c>
      <c r="G58" s="19">
        <f>F58*E58</f>
        <v>0</v>
      </c>
      <c r="H58" s="3"/>
    </row>
    <row r="59" spans="1:8" ht="25.5">
      <c r="A59" s="31">
        <v>33</v>
      </c>
      <c r="B59" s="32"/>
      <c r="C59" s="33" t="s">
        <v>85</v>
      </c>
      <c r="D59" s="32" t="s">
        <v>3</v>
      </c>
      <c r="E59" s="20">
        <v>10.5</v>
      </c>
      <c r="F59" s="21">
        <v>0</v>
      </c>
      <c r="G59" s="34">
        <f>F59*E59</f>
        <v>0</v>
      </c>
      <c r="H59" s="3"/>
    </row>
    <row r="60" spans="1:8" ht="25.5">
      <c r="A60" s="31">
        <v>34</v>
      </c>
      <c r="B60" s="32"/>
      <c r="C60" s="33" t="s">
        <v>86</v>
      </c>
      <c r="D60" s="32" t="s">
        <v>15</v>
      </c>
      <c r="E60" s="20">
        <v>18</v>
      </c>
      <c r="F60" s="21">
        <v>0</v>
      </c>
      <c r="G60" s="34">
        <f>F60*E60</f>
        <v>0</v>
      </c>
      <c r="H60" s="3"/>
    </row>
    <row r="61" spans="1:8" ht="38.25">
      <c r="A61" s="31">
        <v>35</v>
      </c>
      <c r="B61" s="32"/>
      <c r="C61" s="33" t="s">
        <v>89</v>
      </c>
      <c r="D61" s="32" t="s">
        <v>15</v>
      </c>
      <c r="E61" s="20">
        <v>51</v>
      </c>
      <c r="F61" s="21">
        <v>0</v>
      </c>
      <c r="G61" s="34">
        <f>F61*E61</f>
        <v>0</v>
      </c>
      <c r="H61" s="3"/>
    </row>
    <row r="62" spans="1:8" ht="12.75">
      <c r="A62" s="9"/>
      <c r="B62" s="10"/>
      <c r="C62" s="11" t="s">
        <v>7</v>
      </c>
      <c r="D62" s="10"/>
      <c r="E62" s="12"/>
      <c r="F62" s="13"/>
      <c r="G62" s="13"/>
      <c r="H62" s="2"/>
    </row>
    <row r="63" spans="1:8" ht="51">
      <c r="A63" s="14">
        <v>36</v>
      </c>
      <c r="B63" s="15">
        <v>552764</v>
      </c>
      <c r="C63" s="16" t="s">
        <v>74</v>
      </c>
      <c r="D63" s="15" t="s">
        <v>8</v>
      </c>
      <c r="E63" s="20">
        <v>32409</v>
      </c>
      <c r="F63" s="18"/>
      <c r="G63" s="19">
        <f>F63*E63</f>
        <v>0</v>
      </c>
      <c r="H63" s="3"/>
    </row>
    <row r="64" spans="1:8" ht="51">
      <c r="A64" s="14">
        <v>37</v>
      </c>
      <c r="B64" s="15">
        <v>552763</v>
      </c>
      <c r="C64" s="16" t="s">
        <v>75</v>
      </c>
      <c r="D64" s="15" t="s">
        <v>8</v>
      </c>
      <c r="E64" s="20">
        <v>4709</v>
      </c>
      <c r="F64" s="18"/>
      <c r="G64" s="19">
        <f>F64*E64</f>
        <v>0</v>
      </c>
      <c r="H64" s="3"/>
    </row>
    <row r="65" spans="1:8" ht="63.75">
      <c r="A65" s="14">
        <v>38</v>
      </c>
      <c r="B65" s="15">
        <v>52216</v>
      </c>
      <c r="C65" s="16" t="s">
        <v>56</v>
      </c>
      <c r="D65" s="15" t="s">
        <v>8</v>
      </c>
      <c r="E65" s="20">
        <v>13708.8</v>
      </c>
      <c r="F65" s="18">
        <v>0</v>
      </c>
      <c r="G65" s="19">
        <f>F65*E65</f>
        <v>0</v>
      </c>
      <c r="H65" s="3"/>
    </row>
    <row r="66" spans="1:8" ht="12.75">
      <c r="A66" s="9"/>
      <c r="B66" s="10"/>
      <c r="C66" s="11" t="s">
        <v>6</v>
      </c>
      <c r="D66" s="10"/>
      <c r="E66" s="12"/>
      <c r="F66" s="13"/>
      <c r="G66" s="13"/>
      <c r="H66" s="2"/>
    </row>
    <row r="67" spans="1:8" ht="25.5">
      <c r="A67" s="14">
        <v>39</v>
      </c>
      <c r="B67" s="15">
        <v>551882</v>
      </c>
      <c r="C67" s="16" t="s">
        <v>45</v>
      </c>
      <c r="D67" s="15" t="s">
        <v>3</v>
      </c>
      <c r="E67" s="17">
        <v>245</v>
      </c>
      <c r="F67" s="18">
        <v>0</v>
      </c>
      <c r="G67" s="19">
        <f>F67*E67</f>
        <v>0</v>
      </c>
      <c r="H67" s="3"/>
    </row>
    <row r="68" spans="1:8" ht="89.25">
      <c r="A68" s="31">
        <v>40</v>
      </c>
      <c r="B68" s="32"/>
      <c r="C68" s="33" t="s">
        <v>87</v>
      </c>
      <c r="D68" s="32" t="s">
        <v>13</v>
      </c>
      <c r="E68" s="20">
        <v>21</v>
      </c>
      <c r="F68" s="21">
        <v>0</v>
      </c>
      <c r="G68" s="34">
        <f>F68*E68</f>
        <v>0</v>
      </c>
      <c r="H68" s="3"/>
    </row>
    <row r="69" spans="1:8" ht="12.75">
      <c r="A69" s="9"/>
      <c r="B69" s="10"/>
      <c r="C69" s="11" t="s">
        <v>46</v>
      </c>
      <c r="D69" s="10"/>
      <c r="E69" s="12"/>
      <c r="F69" s="13"/>
      <c r="G69" s="13"/>
      <c r="H69" s="2"/>
    </row>
    <row r="70" spans="1:8" ht="76.5">
      <c r="A70" s="14">
        <v>41</v>
      </c>
      <c r="B70" s="15">
        <v>56425</v>
      </c>
      <c r="C70" s="16" t="s">
        <v>78</v>
      </c>
      <c r="D70" s="15" t="s">
        <v>13</v>
      </c>
      <c r="E70" s="17">
        <v>3</v>
      </c>
      <c r="F70" s="21">
        <v>0</v>
      </c>
      <c r="G70" s="19">
        <f aca="true" t="shared" si="0" ref="G70:G75">F70*E70</f>
        <v>0</v>
      </c>
      <c r="H70" s="3"/>
    </row>
    <row r="71" spans="1:8" ht="76.5">
      <c r="A71" s="14">
        <v>42</v>
      </c>
      <c r="B71" s="15">
        <v>56425</v>
      </c>
      <c r="C71" s="16" t="s">
        <v>79</v>
      </c>
      <c r="D71" s="15" t="s">
        <v>13</v>
      </c>
      <c r="E71" s="17">
        <v>4</v>
      </c>
      <c r="F71" s="21">
        <v>0</v>
      </c>
      <c r="G71" s="19">
        <f t="shared" si="0"/>
        <v>0</v>
      </c>
      <c r="H71" s="3"/>
    </row>
    <row r="72" spans="1:8" ht="76.5">
      <c r="A72" s="14">
        <v>43</v>
      </c>
      <c r="B72" s="15">
        <v>56425</v>
      </c>
      <c r="C72" s="16" t="s">
        <v>80</v>
      </c>
      <c r="D72" s="15" t="s">
        <v>13</v>
      </c>
      <c r="E72" s="17">
        <v>3</v>
      </c>
      <c r="F72" s="21">
        <v>0</v>
      </c>
      <c r="G72" s="19">
        <f t="shared" si="0"/>
        <v>0</v>
      </c>
      <c r="H72" s="3"/>
    </row>
    <row r="73" spans="1:8" ht="76.5">
      <c r="A73" s="14">
        <v>44</v>
      </c>
      <c r="B73" s="15">
        <v>56425</v>
      </c>
      <c r="C73" s="16" t="s">
        <v>81</v>
      </c>
      <c r="D73" s="15" t="s">
        <v>13</v>
      </c>
      <c r="E73" s="17">
        <v>4</v>
      </c>
      <c r="F73" s="21">
        <v>0</v>
      </c>
      <c r="G73" s="19">
        <f t="shared" si="0"/>
        <v>0</v>
      </c>
      <c r="H73" s="3"/>
    </row>
    <row r="74" spans="1:8" ht="76.5">
      <c r="A74" s="14">
        <v>45</v>
      </c>
      <c r="B74" s="15">
        <v>56425</v>
      </c>
      <c r="C74" s="16" t="s">
        <v>82</v>
      </c>
      <c r="D74" s="15" t="s">
        <v>13</v>
      </c>
      <c r="E74" s="17">
        <v>4</v>
      </c>
      <c r="F74" s="21">
        <v>0</v>
      </c>
      <c r="G74" s="19">
        <f t="shared" si="0"/>
        <v>0</v>
      </c>
      <c r="H74" s="3"/>
    </row>
    <row r="75" spans="1:8" ht="76.5">
      <c r="A75" s="14">
        <v>46</v>
      </c>
      <c r="B75" s="15">
        <v>56425</v>
      </c>
      <c r="C75" s="16" t="s">
        <v>83</v>
      </c>
      <c r="D75" s="15" t="s">
        <v>13</v>
      </c>
      <c r="E75" s="17">
        <v>3</v>
      </c>
      <c r="F75" s="21">
        <v>0</v>
      </c>
      <c r="G75" s="19">
        <f t="shared" si="0"/>
        <v>0</v>
      </c>
      <c r="H75" s="3"/>
    </row>
    <row r="76" spans="1:8" ht="12.75">
      <c r="A76" s="25"/>
      <c r="B76" s="10" t="s">
        <v>88</v>
      </c>
      <c r="C76" s="27"/>
      <c r="D76" s="26"/>
      <c r="E76" s="28"/>
      <c r="F76" s="30"/>
      <c r="G76" s="13">
        <f>SUM(G52:G75)</f>
        <v>0</v>
      </c>
      <c r="H76" s="3"/>
    </row>
    <row r="77" spans="1:8" ht="12.75">
      <c r="A77" s="25"/>
      <c r="B77" s="26"/>
      <c r="C77" s="27"/>
      <c r="D77" s="26"/>
      <c r="E77" s="28"/>
      <c r="F77" s="30"/>
      <c r="G77" s="29"/>
      <c r="H77" s="3"/>
    </row>
    <row r="78" spans="1:8" ht="12.75">
      <c r="A78" s="9"/>
      <c r="B78" s="10"/>
      <c r="C78" s="11" t="s">
        <v>11</v>
      </c>
      <c r="D78" s="10"/>
      <c r="E78" s="12"/>
      <c r="F78" s="13"/>
      <c r="G78" s="13"/>
      <c r="H78" s="2"/>
    </row>
    <row r="79" spans="1:8" ht="25.5">
      <c r="A79" s="9"/>
      <c r="B79" s="10"/>
      <c r="C79" s="11" t="s">
        <v>12</v>
      </c>
      <c r="D79" s="10"/>
      <c r="E79" s="12"/>
      <c r="F79" s="13"/>
      <c r="G79" s="13"/>
      <c r="H79" s="2"/>
    </row>
    <row r="80" spans="1:8" ht="12.75">
      <c r="A80" s="14">
        <v>47</v>
      </c>
      <c r="B80" s="15">
        <v>779516</v>
      </c>
      <c r="C80" s="16" t="s">
        <v>23</v>
      </c>
      <c r="D80" s="15" t="s">
        <v>22</v>
      </c>
      <c r="E80" s="17">
        <v>60</v>
      </c>
      <c r="F80" s="18">
        <v>0</v>
      </c>
      <c r="G80" s="19">
        <f>F80*E80</f>
        <v>0</v>
      </c>
      <c r="H80" s="3"/>
    </row>
    <row r="81" spans="1:8" ht="12.75">
      <c r="A81" s="14">
        <v>48</v>
      </c>
      <c r="B81" s="15">
        <v>79311</v>
      </c>
      <c r="C81" s="16" t="s">
        <v>21</v>
      </c>
      <c r="D81" s="15" t="s">
        <v>22</v>
      </c>
      <c r="E81" s="17">
        <v>60</v>
      </c>
      <c r="F81" s="18">
        <v>0</v>
      </c>
      <c r="G81" s="19">
        <f>F81*E81</f>
        <v>0</v>
      </c>
      <c r="H81" s="3"/>
    </row>
    <row r="82" spans="1:8" ht="12.75">
      <c r="A82" s="14">
        <v>49</v>
      </c>
      <c r="B82" s="15">
        <v>779517</v>
      </c>
      <c r="C82" s="16" t="s">
        <v>40</v>
      </c>
      <c r="D82" s="15" t="s">
        <v>13</v>
      </c>
      <c r="E82" s="17">
        <v>2</v>
      </c>
      <c r="F82" s="18">
        <v>0</v>
      </c>
      <c r="G82" s="19">
        <f>F82*E82</f>
        <v>0</v>
      </c>
      <c r="H82" s="3"/>
    </row>
    <row r="83" spans="1:8" ht="12.75">
      <c r="A83" s="25"/>
      <c r="B83" s="10" t="s">
        <v>88</v>
      </c>
      <c r="C83" s="27"/>
      <c r="D83" s="26"/>
      <c r="E83" s="28"/>
      <c r="F83" s="29"/>
      <c r="G83" s="13">
        <f>SUM(G80:G82)</f>
        <v>0</v>
      </c>
      <c r="H83" s="3"/>
    </row>
    <row r="84" spans="1:8" ht="12.75">
      <c r="A84" s="25"/>
      <c r="B84" s="26"/>
      <c r="C84" s="27"/>
      <c r="D84" s="26"/>
      <c r="E84" s="28"/>
      <c r="F84" s="29"/>
      <c r="G84" s="29"/>
      <c r="H84" s="3"/>
    </row>
    <row r="85" spans="1:8" ht="12.75">
      <c r="A85" s="25"/>
      <c r="B85" s="26"/>
      <c r="C85" s="27"/>
      <c r="D85" s="26"/>
      <c r="E85" s="28"/>
      <c r="F85" s="29"/>
      <c r="G85" s="29"/>
      <c r="H85" s="3"/>
    </row>
    <row r="86" spans="1:8" ht="12.75">
      <c r="A86" s="9"/>
      <c r="B86" s="10"/>
      <c r="C86" s="11" t="s">
        <v>88</v>
      </c>
      <c r="D86" s="10"/>
      <c r="E86" s="12"/>
      <c r="F86" s="13"/>
      <c r="G86" s="13">
        <f>G16+G40+G48+G76+G83</f>
        <v>0</v>
      </c>
      <c r="H86" s="2"/>
    </row>
    <row r="87" spans="1:8" ht="12.75">
      <c r="A87" s="9"/>
      <c r="B87" s="10"/>
      <c r="C87" s="11"/>
      <c r="D87" s="10"/>
      <c r="E87" s="12"/>
      <c r="F87" s="13"/>
      <c r="G87" s="13"/>
      <c r="H87" s="2"/>
    </row>
    <row r="88" spans="1:8" ht="12.75">
      <c r="A88" s="9"/>
      <c r="B88" s="10"/>
      <c r="C88" s="11"/>
      <c r="D88" s="10"/>
      <c r="E88" s="12"/>
      <c r="F88" s="13"/>
      <c r="G88" s="13"/>
      <c r="H88" s="2"/>
    </row>
    <row r="89" spans="1:8" ht="12.75">
      <c r="A89" s="9"/>
      <c r="B89" s="10"/>
      <c r="C89" s="11" t="s">
        <v>66</v>
      </c>
      <c r="D89" s="10"/>
      <c r="E89" s="12"/>
      <c r="F89" s="13"/>
      <c r="G89" s="13">
        <f>G86*0.2</f>
        <v>0</v>
      </c>
      <c r="H89" s="2"/>
    </row>
    <row r="90" spans="1:8" ht="12.75">
      <c r="A90" s="9"/>
      <c r="B90" s="10"/>
      <c r="C90" s="11" t="s">
        <v>67</v>
      </c>
      <c r="D90" s="10"/>
      <c r="E90" s="12"/>
      <c r="F90" s="13"/>
      <c r="G90" s="13">
        <f>SUM(G86:G89)</f>
        <v>0</v>
      </c>
      <c r="H90" s="2"/>
    </row>
    <row r="91" spans="3:8" ht="12.75">
      <c r="C91" s="4"/>
      <c r="E91" s="7"/>
      <c r="F91" s="8"/>
      <c r="G91" s="8"/>
      <c r="H91" s="1"/>
    </row>
  </sheetData>
  <sheetProtection/>
  <printOptions/>
  <pageMargins left="0.44" right="0.75" top="0.23" bottom="0.31" header="0" footer="0"/>
  <pageSetup fitToHeight="6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Primorje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FlorjanL</dc:creator>
  <cp:keywords/>
  <dc:description/>
  <cp:lastModifiedBy>katarinaa</cp:lastModifiedBy>
  <cp:lastPrinted>2011-01-08T09:55:33Z</cp:lastPrinted>
  <dcterms:created xsi:type="dcterms:W3CDTF">2011-01-04T06:38:51Z</dcterms:created>
  <dcterms:modified xsi:type="dcterms:W3CDTF">2011-02-03T13:25:39Z</dcterms:modified>
  <cp:category/>
  <cp:version/>
  <cp:contentType/>
  <cp:contentStatus/>
</cp:coreProperties>
</file>