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JAVNA NAROČILA\NAROČANJE, NAROČILA\VELIKA NAROČILA 4301\2017\4301-3-2017 Dobava in vgradnja stavbnega pohištva na občinskih stanovanjih v letu 2017\"/>
    </mc:Choice>
  </mc:AlternateContent>
  <bookViews>
    <workbookView xWindow="0" yWindow="0" windowWidth="19440" windowHeight="10200" activeTab="1"/>
  </bookViews>
  <sheets>
    <sheet name="STANOVANJA " sheetId="1" r:id="rId1"/>
    <sheet name="REK.STANOVANJA" sheetId="2" r:id="rId2"/>
  </sheets>
  <calcPr calcId="162913"/>
</workbook>
</file>

<file path=xl/calcChain.xml><?xml version="1.0" encoding="utf-8"?>
<calcChain xmlns="http://schemas.openxmlformats.org/spreadsheetml/2006/main">
  <c r="I332" i="1" l="1"/>
  <c r="I324" i="1"/>
  <c r="I337" i="1"/>
  <c r="I335" i="1"/>
  <c r="I329" i="1"/>
  <c r="I326" i="1"/>
  <c r="I339" i="1" l="1"/>
  <c r="H17" i="2" s="1"/>
  <c r="I316" i="1"/>
  <c r="I314" i="1"/>
  <c r="I312" i="1"/>
  <c r="I308" i="1"/>
  <c r="I318" i="1" l="1"/>
  <c r="H16" i="2" s="1"/>
  <c r="I364" i="1"/>
  <c r="I366" i="1" s="1"/>
  <c r="H19" i="2" s="1"/>
  <c r="I300" i="1"/>
  <c r="I353" i="1" l="1"/>
  <c r="I351" i="1"/>
  <c r="I349" i="1"/>
  <c r="I345" i="1"/>
  <c r="I296" i="1"/>
  <c r="I294" i="1"/>
  <c r="I292" i="1"/>
  <c r="I288" i="1"/>
  <c r="I278" i="1"/>
  <c r="I276" i="1"/>
  <c r="I268" i="1"/>
  <c r="I280" i="1"/>
  <c r="I272" i="1"/>
  <c r="I264" i="1"/>
  <c r="I262" i="1"/>
  <c r="I258" i="1"/>
  <c r="I256" i="1"/>
  <c r="I248" i="1"/>
  <c r="I246" i="1"/>
  <c r="I244" i="1"/>
  <c r="I233" i="1"/>
  <c r="I231" i="1"/>
  <c r="I229" i="1"/>
  <c r="I225" i="1"/>
  <c r="I222" i="1"/>
  <c r="I220" i="1"/>
  <c r="I218" i="1"/>
  <c r="I214" i="1"/>
  <c r="I204" i="1"/>
  <c r="I202" i="1"/>
  <c r="I206" i="1"/>
  <c r="I200" i="1"/>
  <c r="I196" i="1"/>
  <c r="I193" i="1"/>
  <c r="I191" i="1"/>
  <c r="I189" i="1"/>
  <c r="I185" i="1"/>
  <c r="I177" i="1"/>
  <c r="I175" i="1"/>
  <c r="I173" i="1"/>
  <c r="I169" i="1"/>
  <c r="I162" i="1"/>
  <c r="I144" i="1"/>
  <c r="I150" i="1"/>
  <c r="I148" i="1"/>
  <c r="I142" i="1"/>
  <c r="I159" i="1"/>
  <c r="I156" i="1"/>
  <c r="I154" i="1"/>
  <c r="I128" i="1"/>
  <c r="I134" i="1"/>
  <c r="I132" i="1"/>
  <c r="I126" i="1"/>
  <c r="I122" i="1"/>
  <c r="I164" i="1" l="1"/>
  <c r="I355" i="1"/>
  <c r="H18" i="2" s="1"/>
  <c r="I282" i="1"/>
  <c r="H14" i="2" s="1"/>
  <c r="I302" i="1"/>
  <c r="I235" i="1"/>
  <c r="H12" i="2" s="1"/>
  <c r="I250" i="1"/>
  <c r="H13" i="2" s="1"/>
  <c r="H9" i="2"/>
  <c r="I179" i="1"/>
  <c r="H10" i="2" s="1"/>
  <c r="I208" i="1"/>
  <c r="H11" i="2" s="1"/>
  <c r="I136" i="1"/>
  <c r="H8" i="2" s="1"/>
  <c r="I114" i="1"/>
  <c r="I112" i="1"/>
  <c r="I108" i="1"/>
  <c r="I106" i="1"/>
  <c r="I104" i="1"/>
  <c r="I102" i="1"/>
  <c r="I98" i="1"/>
  <c r="I89" i="1"/>
  <c r="I87" i="1"/>
  <c r="I85" i="1"/>
  <c r="I81" i="1"/>
  <c r="I73" i="1"/>
  <c r="I71" i="1"/>
  <c r="I68" i="1"/>
  <c r="I65" i="1"/>
  <c r="I63" i="1"/>
  <c r="I59" i="1"/>
  <c r="I57" i="1"/>
  <c r="I49" i="1"/>
  <c r="I47" i="1"/>
  <c r="I44" i="1"/>
  <c r="I41" i="1"/>
  <c r="I39" i="1"/>
  <c r="I35" i="1"/>
  <c r="I33" i="1"/>
  <c r="I23" i="1"/>
  <c r="H15" i="2" l="1"/>
  <c r="I91" i="1"/>
  <c r="H6" i="2" s="1"/>
  <c r="I116" i="1"/>
  <c r="H7" i="2" s="1"/>
  <c r="I75" i="1"/>
  <c r="H5" i="2" s="1"/>
  <c r="I51" i="1"/>
  <c r="H4" i="2" s="1"/>
  <c r="I25" i="1" l="1"/>
  <c r="I20" i="1"/>
  <c r="I17" i="1"/>
  <c r="I15" i="1"/>
  <c r="I11" i="1"/>
  <c r="I9" i="1"/>
  <c r="I27" i="1" l="1"/>
  <c r="I369" i="1" s="1"/>
  <c r="I370" i="1" l="1"/>
  <c r="I371" i="1" s="1"/>
  <c r="H3" i="2"/>
  <c r="H20" i="2" l="1"/>
  <c r="H21" i="2" s="1"/>
  <c r="H22" i="2" s="1"/>
  <c r="H24" i="2" s="1"/>
  <c r="I372" i="1"/>
  <c r="I373" i="1" s="1"/>
</calcChain>
</file>

<file path=xl/sharedStrings.xml><?xml version="1.0" encoding="utf-8"?>
<sst xmlns="http://schemas.openxmlformats.org/spreadsheetml/2006/main" count="539" uniqueCount="137">
  <si>
    <t>1.</t>
  </si>
  <si>
    <t>2.</t>
  </si>
  <si>
    <t>3.</t>
  </si>
  <si>
    <t>4.</t>
  </si>
  <si>
    <t>5.</t>
  </si>
  <si>
    <t>6.</t>
  </si>
  <si>
    <t>7.</t>
  </si>
  <si>
    <t>8.</t>
  </si>
  <si>
    <t>Količina</t>
  </si>
  <si>
    <t>Enota</t>
  </si>
  <si>
    <t>Cena kos</t>
  </si>
  <si>
    <t>VREDNOST</t>
  </si>
  <si>
    <t>Št.</t>
  </si>
  <si>
    <t>REKAPITULACIJA</t>
  </si>
  <si>
    <t>kos</t>
  </si>
  <si>
    <t>9.</t>
  </si>
  <si>
    <t>10.</t>
  </si>
  <si>
    <t>11.</t>
  </si>
  <si>
    <t>12.</t>
  </si>
  <si>
    <t>13.</t>
  </si>
  <si>
    <t>14.</t>
  </si>
  <si>
    <t xml:space="preserve">SKUPAJ: </t>
  </si>
  <si>
    <t xml:space="preserve">SKUPAJ brez DDV: </t>
  </si>
  <si>
    <t>DDV 9,5 %</t>
  </si>
  <si>
    <t>SKUPAJ Z DDV</t>
  </si>
  <si>
    <t xml:space="preserve">nepredvidena dela 10% </t>
  </si>
  <si>
    <t xml:space="preserve">nepredvidena dela v višini 10% </t>
  </si>
  <si>
    <t>SKUPAJ vrednost brez DDV</t>
  </si>
  <si>
    <t xml:space="preserve">SKUPAJ BREZ DDV </t>
  </si>
  <si>
    <t>DDV 9,5%</t>
  </si>
  <si>
    <t>POPIS OBNOV IN VZDRŽEVALNIH DEL V OBČINSKIH STANOVANJIH</t>
  </si>
  <si>
    <t>Odstranitev obstoječih vhodnih vrat skupaj s podbojem</t>
  </si>
  <si>
    <t>Odstranitev obstoječih notranjih vrat skupaj s podbojem</t>
  </si>
  <si>
    <t xml:space="preserve">Dobava in montaža novih PVC oken v rjavi barvi, opremljena </t>
  </si>
  <si>
    <t>ZAMENJAVA STAVBNEGA POHIŠTVA</t>
  </si>
  <si>
    <t>Dobava in montaža kamnitega pragu dim. 80/15/2 cm</t>
  </si>
  <si>
    <t>kljuko, cilindrično ključavnico, kukalom, spodnjim tesnjenjem,</t>
  </si>
  <si>
    <t>vrata dim. 90/203 cm</t>
  </si>
  <si>
    <t>Dobava in montaža novih notranjih vrat dim. 80*203 cm</t>
  </si>
  <si>
    <t xml:space="preserve">Manjša zidarsko pleskarska popravila ob zamenjavi vrat - ocena </t>
  </si>
  <si>
    <t xml:space="preserve">Manjša zidarska pleskarska popravila ob zamenjavi vrat - ocena </t>
  </si>
  <si>
    <t>Demontaža obstoječih lesenih dvokrilnih oken dim. 180/140 cm, ter izvoz na deponijo</t>
  </si>
  <si>
    <t>z zunanjo rolet, skupaj z notranjo PVC poličko</t>
  </si>
  <si>
    <t>okna so dvokrilna z vmesno pokončno prečko, dim. 180/140 cm.</t>
  </si>
  <si>
    <t>Sanacija okenskih odprtin po vgradnji novih oken (zidarsko pleskarska dela) -ocena.</t>
  </si>
  <si>
    <t>dim. 70/(200 + 50) cm:</t>
  </si>
  <si>
    <t>dim. 80/(200 + 50) cm:</t>
  </si>
  <si>
    <t xml:space="preserve">Dobava in montaža novih vrat vgradne zidne omare </t>
  </si>
  <si>
    <t>dvokrilna, izdelana po naročilu, lesena barvana v beli barvi,</t>
  </si>
  <si>
    <t>dim. 60/250 cm</t>
  </si>
  <si>
    <t>Dobava in montaža kamnitega pragu dim. 80/20/3 cm</t>
  </si>
  <si>
    <t>Dobava in montaža novih notranjih vrat z nadsvetlobo (zasteklitev)</t>
  </si>
  <si>
    <t>Odstranitev gips predelne stene površine 6,50 m2</t>
  </si>
  <si>
    <t>komplet z vsemi potrebnimi deli in iznosom iz objekta.</t>
  </si>
  <si>
    <t xml:space="preserve">Manjša zidarsko pleskarska popravila ob zamenjavi vrat </t>
  </si>
  <si>
    <t>in odstranitvi predelne stene - ocena:</t>
  </si>
  <si>
    <t>Demontaža obstoječih lesenih oken (skupaj ALU zunanjih in notranjih lesenih),</t>
  </si>
  <si>
    <t xml:space="preserve">Dobava in montaža novih PVC oken v beli barvi, opremljena </t>
  </si>
  <si>
    <t>50/120 (enokrilno kopalniško):</t>
  </si>
  <si>
    <t>100/160 (dvokrilno):</t>
  </si>
  <si>
    <t>z zunanjo roleto, skupaj z notranjo PVC okensko polico, naslednjih dimenzij:</t>
  </si>
  <si>
    <t>140/170 (dvokrilno):</t>
  </si>
  <si>
    <t>dim. (50/120cm,100/160cm in 140/170cm), komplet z odvozom v stalno deponijo.</t>
  </si>
  <si>
    <t>Demontaža obstoječih lesenih oken, lesena dvojna z zasteklitvijo,</t>
  </si>
  <si>
    <t>dim. (110/170cm- kd 2, 140/170cm- kd 1), komplet z odvozom v stalno deponijo.</t>
  </si>
  <si>
    <t>110/170 (enokrilna):</t>
  </si>
  <si>
    <t>Dobava in montaža zunanje rolete v beli barvi na obstoječe PVC okna,</t>
  </si>
  <si>
    <t>roleta z električnim mehanizmom za odpiranje in zapiranje,</t>
  </si>
  <si>
    <t>upoštevati je tudi dovod elektrike. Zunanje rolete so dimenzij:</t>
  </si>
  <si>
    <t>dim. 125/160 cm</t>
  </si>
  <si>
    <t>dim. 95/160 cm</t>
  </si>
  <si>
    <t>Sanacija okenskih odprtin po vgradnji novih rolet -ocena.</t>
  </si>
  <si>
    <t xml:space="preserve">Izvedba zapore vratne nadsvetlobe po montaži vhodnih vrat </t>
  </si>
  <si>
    <t>z gips zaporo (gips stena deb. 12 cm z vmesno TI, di 90/50 cm</t>
  </si>
  <si>
    <t xml:space="preserve">komplet z bandažiranjem stikov in z vsemi potrebnimi deli. </t>
  </si>
  <si>
    <t>Dobava in montaža novih notranjih vrat</t>
  </si>
  <si>
    <t>dim. 90/203 cm:</t>
  </si>
  <si>
    <t>Dobava in montaža kamnitega pragu dim. 85/20/3 cm</t>
  </si>
  <si>
    <t>vrata dim. 90/195 cm</t>
  </si>
  <si>
    <t>Dobava in montaža kamnitega pragu dim. 85/15/3 cm</t>
  </si>
  <si>
    <t xml:space="preserve">Finaliziranje nedokončane gips obloge pri strešnih oknih,  </t>
  </si>
  <si>
    <t xml:space="preserve">izvedba bandažiranja z mrežico in kovinskim kotnikom, 2x kitanje, </t>
  </si>
  <si>
    <t>brušenje in pleskanje z jupolom 2x.</t>
  </si>
  <si>
    <t>m2</t>
  </si>
  <si>
    <t>15.</t>
  </si>
  <si>
    <t>Obnova lesenih polken barvanih v rjavi barvi (lak lazura) - izvedba</t>
  </si>
  <si>
    <t>mizarskega popravila po potrebi (zamenjava spodnje prečke polknice -5x, dodatna ojačitev s</t>
  </si>
  <si>
    <t>polkna so dvokrilna dim. 90/175 cm.</t>
  </si>
  <si>
    <t>kovinskim kotnikom), ter brušenje in pleskanje z lak lazurnim premazom 2x.</t>
  </si>
  <si>
    <t>16.</t>
  </si>
  <si>
    <t>. Nabavna vrednost vhodnih vrat min. 700,00 EUR (brez DDV-ja)</t>
  </si>
  <si>
    <t xml:space="preserve">Dobava in montaža zunanjih vrat -tritočkovno zapiranje skupaj z varnostno </t>
  </si>
  <si>
    <t>tipska enokrilna polna, furnirana,  naslednih dimenzij:</t>
  </si>
  <si>
    <t>tipska enokrilna polna, furnirana, naslednih dimenzij:</t>
  </si>
  <si>
    <t xml:space="preserve">Dobava in montaža zunanjih vrat - tritočkovno zapiranje skupaj z varnostno </t>
  </si>
  <si>
    <t>enokrilna polna, furnirana</t>
  </si>
  <si>
    <t>enokrilna z zasteklitvijo, furnirana</t>
  </si>
  <si>
    <t>(vrata so furnirana v imitaciji po izbiri investitorja - največkrat v imitaciji hrasta)</t>
  </si>
  <si>
    <t xml:space="preserve">. Dobava in vgradnja vsega stavbnega pohištvo skupaj s priloženimi certifikati! </t>
  </si>
  <si>
    <t>SPLOŠNE ZAHTEVE!</t>
  </si>
  <si>
    <t>17.</t>
  </si>
  <si>
    <t xml:space="preserve">Odstranitev obstoječih drsnih vrat </t>
  </si>
  <si>
    <t>Dobava in montaža novih drsnih vrat z vodilom ob zidu</t>
  </si>
  <si>
    <t>enokrilna polna, furnirana, dim. 60/200 cm</t>
  </si>
  <si>
    <t>Dobava in montaža novih notranjih vrat dim. 90*203 cm</t>
  </si>
  <si>
    <t>. Nabavna vrednost notranjih vrat min. 200,00 EUR (brez DDV-ja)</t>
  </si>
  <si>
    <t xml:space="preserve">OB HUBLJU 2 - st. 2 </t>
  </si>
  <si>
    <t xml:space="preserve">OB HUBLJU 2 - st. 9 </t>
  </si>
  <si>
    <t xml:space="preserve">OB HUBLJU 7 - st. 7 </t>
  </si>
  <si>
    <t xml:space="preserve">IDRIJSKA 3 - st. 5 </t>
  </si>
  <si>
    <t xml:space="preserve">IDRIJSKA 3 - st. 6 </t>
  </si>
  <si>
    <t xml:space="preserve">Tovarniška 3a - st. 7 </t>
  </si>
  <si>
    <t xml:space="preserve">Tovarniška 3a - st. 3 </t>
  </si>
  <si>
    <t xml:space="preserve">Tovarniška 12 - st. 10 </t>
  </si>
  <si>
    <t xml:space="preserve">Tovarniška 10 - st. 6 </t>
  </si>
  <si>
    <t xml:space="preserve">Tovarniška 10 - st. 11  </t>
  </si>
  <si>
    <t xml:space="preserve">Tovarniška 2 - st. 4  </t>
  </si>
  <si>
    <t xml:space="preserve">Goriška 40 - st. 9 </t>
  </si>
  <si>
    <t xml:space="preserve">Lokarjev drevored 6 - st. 9  </t>
  </si>
  <si>
    <t xml:space="preserve">Bevkova 12 - st. 6 </t>
  </si>
  <si>
    <t xml:space="preserve">Bevkova 15 - st. 16 </t>
  </si>
  <si>
    <t xml:space="preserve">Lokavec 74 - st. 3  </t>
  </si>
  <si>
    <t xml:space="preserve">Batuje 5  - st. 1  </t>
  </si>
  <si>
    <t xml:space="preserve">Ob Hublju 2 - st. 2 </t>
  </si>
  <si>
    <t xml:space="preserve">Ob Hublju 2 - st. 9 </t>
  </si>
  <si>
    <t xml:space="preserve">Ob Hublju 7 - st. 7 </t>
  </si>
  <si>
    <t xml:space="preserve">Idrijska 3 - st. 5 </t>
  </si>
  <si>
    <t xml:space="preserve">Idrijska 3 - st. 6 </t>
  </si>
  <si>
    <t>Tovarniška 3a - st. 3</t>
  </si>
  <si>
    <t>Tovarniška 12 - st. 10</t>
  </si>
  <si>
    <t xml:space="preserve">Tovarniška 10 - st. 11 </t>
  </si>
  <si>
    <t>Tovarniška 2 - st. 4</t>
  </si>
  <si>
    <t xml:space="preserve">Lokarjev drevored 6 - st. 9 </t>
  </si>
  <si>
    <t xml:space="preserve">Lokavec 74 - st. 3 </t>
  </si>
  <si>
    <t xml:space="preserve">Batuje 5 - st. 1 </t>
  </si>
  <si>
    <t>(vrata so v lesena v barvi po izbiri investitorja - glede na sosednja stanovanja (največkrat v beli barvi))</t>
  </si>
  <si>
    <t>. Okna so iz PVC profilov (šestkomorni) s termopan zasteklitvijo Ug = 0,7 W/m2K, eurostandard okovje.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</si>
</sst>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1" xfId="0" applyBorder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3" fillId="0" borderId="0" xfId="0" applyFont="1"/>
    <xf numFmtId="43" fontId="0" fillId="0" borderId="0" xfId="1" applyFont="1"/>
    <xf numFmtId="0" fontId="1" fillId="0" borderId="0" xfId="0" applyFont="1" applyAlignment="1">
      <alignment horizontal="center"/>
    </xf>
    <xf numFmtId="43" fontId="1" fillId="0" borderId="0" xfId="1" applyFont="1"/>
    <xf numFmtId="43" fontId="0" fillId="0" borderId="0" xfId="1" applyFont="1" applyBorder="1" applyAlignment="1">
      <alignment horizontal="right"/>
    </xf>
    <xf numFmtId="43" fontId="0" fillId="0" borderId="0" xfId="0" applyNumberFormat="1"/>
    <xf numFmtId="43" fontId="3" fillId="0" borderId="0" xfId="1" applyFont="1"/>
    <xf numFmtId="43" fontId="1" fillId="0" borderId="0" xfId="1" applyFont="1" applyAlignment="1">
      <alignment horizontal="left"/>
    </xf>
    <xf numFmtId="43" fontId="0" fillId="0" borderId="2" xfId="1" applyFont="1" applyBorder="1"/>
    <xf numFmtId="43" fontId="0" fillId="0" borderId="0" xfId="1" applyFont="1" applyAlignment="1">
      <alignment horizontal="center"/>
    </xf>
    <xf numFmtId="43" fontId="1" fillId="0" borderId="0" xfId="1" applyFont="1" applyAlignment="1">
      <alignment horizontal="center"/>
    </xf>
    <xf numFmtId="4" fontId="0" fillId="0" borderId="0" xfId="0" applyNumberFormat="1" applyFont="1"/>
    <xf numFmtId="0" fontId="0" fillId="0" borderId="4" xfId="0" applyBorder="1"/>
    <xf numFmtId="43" fontId="0" fillId="0" borderId="4" xfId="0" applyNumberFormat="1" applyBorder="1"/>
    <xf numFmtId="0" fontId="1" fillId="0" borderId="4" xfId="0" applyFont="1" applyBorder="1"/>
    <xf numFmtId="4" fontId="1" fillId="0" borderId="4" xfId="0" applyNumberFormat="1" applyFont="1" applyBorder="1"/>
    <xf numFmtId="4" fontId="0" fillId="0" borderId="0" xfId="0" applyNumberFormat="1" applyAlignment="1">
      <alignment wrapText="1"/>
    </xf>
    <xf numFmtId="0" fontId="0" fillId="0" borderId="0" xfId="0" applyBorder="1"/>
    <xf numFmtId="4" fontId="0" fillId="0" borderId="0" xfId="0" applyNumberFormat="1" applyBorder="1"/>
    <xf numFmtId="0" fontId="1" fillId="0" borderId="4" xfId="0" applyFont="1" applyBorder="1"/>
    <xf numFmtId="4" fontId="1" fillId="0" borderId="4" xfId="0" applyNumberFormat="1" applyFont="1" applyBorder="1"/>
    <xf numFmtId="0" fontId="1" fillId="0" borderId="3" xfId="0" applyFont="1" applyBorder="1"/>
    <xf numFmtId="0" fontId="1" fillId="0" borderId="1" xfId="0" applyFont="1" applyBorder="1"/>
    <xf numFmtId="4" fontId="1" fillId="0" borderId="6" xfId="0" applyNumberFormat="1" applyFont="1" applyBorder="1"/>
    <xf numFmtId="0" fontId="1" fillId="0" borderId="3" xfId="0" applyFont="1" applyFill="1" applyBorder="1"/>
    <xf numFmtId="0" fontId="0" fillId="0" borderId="1" xfId="0" applyBorder="1"/>
    <xf numFmtId="0" fontId="1" fillId="0" borderId="4" xfId="0" applyFont="1" applyBorder="1"/>
    <xf numFmtId="43" fontId="0" fillId="0" borderId="0" xfId="1" applyFont="1" applyFill="1" applyAlignment="1">
      <alignment horizontal="center"/>
    </xf>
    <xf numFmtId="43" fontId="5" fillId="0" borderId="0" xfId="0" applyNumberFormat="1" applyFont="1"/>
    <xf numFmtId="0" fontId="5" fillId="0" borderId="0" xfId="0" applyFont="1"/>
    <xf numFmtId="43" fontId="5" fillId="0" borderId="4" xfId="0" applyNumberFormat="1" applyFont="1" applyBorder="1"/>
    <xf numFmtId="43" fontId="6" fillId="0" borderId="0" xfId="0" applyNumberFormat="1" applyFont="1"/>
    <xf numFmtId="4" fontId="7" fillId="0" borderId="6" xfId="0" applyNumberFormat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Navadno" xfId="0" builtinId="0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83"/>
  <sheetViews>
    <sheetView zoomScaleNormal="100" workbookViewId="0"/>
  </sheetViews>
  <sheetFormatPr defaultRowHeight="15" x14ac:dyDescent="0.25"/>
  <cols>
    <col min="1" max="1" width="2.85546875" customWidth="1"/>
    <col min="2" max="2" width="9.85546875" customWidth="1"/>
    <col min="4" max="4" width="9.42578125" style="11" bestFit="1" customWidth="1"/>
    <col min="6" max="6" width="12.5703125" customWidth="1"/>
    <col min="7" max="7" width="10.28515625" customWidth="1"/>
    <col min="9" max="9" width="14.5703125" bestFit="1" customWidth="1"/>
  </cols>
  <sheetData>
    <row r="2" spans="1:9" s="10" customFormat="1" ht="21" x14ac:dyDescent="0.35">
      <c r="B2" s="10" t="s">
        <v>30</v>
      </c>
      <c r="D2" s="16"/>
    </row>
    <row r="3" spans="1:9" s="10" customFormat="1" ht="21" x14ac:dyDescent="0.35">
      <c r="B3" s="10" t="s">
        <v>34</v>
      </c>
      <c r="D3" s="16"/>
    </row>
    <row r="5" spans="1:9" x14ac:dyDescent="0.25">
      <c r="A5" s="9" t="s">
        <v>0</v>
      </c>
      <c r="B5" s="9" t="s">
        <v>106</v>
      </c>
      <c r="C5" s="7"/>
      <c r="D5" s="17"/>
      <c r="E5" s="7"/>
      <c r="F5" s="7"/>
      <c r="G5" s="7"/>
      <c r="H5" s="7"/>
      <c r="I5" s="7"/>
    </row>
    <row r="6" spans="1:9" ht="15.75" thickBot="1" x14ac:dyDescent="0.3"/>
    <row r="7" spans="1:9" ht="15.75" thickBot="1" x14ac:dyDescent="0.3">
      <c r="A7" s="3" t="s">
        <v>12</v>
      </c>
      <c r="B7" s="2" t="s">
        <v>8</v>
      </c>
      <c r="C7" s="4" t="s">
        <v>9</v>
      </c>
      <c r="D7" s="18" t="s">
        <v>10</v>
      </c>
      <c r="E7" s="1"/>
      <c r="F7" s="1"/>
      <c r="G7" s="5"/>
      <c r="H7" s="43" t="s">
        <v>11</v>
      </c>
      <c r="I7" s="44"/>
    </row>
    <row r="8" spans="1:9" x14ac:dyDescent="0.25">
      <c r="A8" t="s">
        <v>0</v>
      </c>
      <c r="B8" t="s">
        <v>31</v>
      </c>
      <c r="D8" s="19"/>
      <c r="I8" s="11"/>
    </row>
    <row r="9" spans="1:9" x14ac:dyDescent="0.25">
      <c r="B9" s="6">
        <v>1</v>
      </c>
      <c r="C9" s="6" t="s">
        <v>14</v>
      </c>
      <c r="D9" s="19"/>
      <c r="I9" s="11">
        <f>D9*B9</f>
        <v>0</v>
      </c>
    </row>
    <row r="10" spans="1:9" x14ac:dyDescent="0.25">
      <c r="A10" t="s">
        <v>1</v>
      </c>
      <c r="B10" t="s">
        <v>32</v>
      </c>
      <c r="D10" s="19"/>
      <c r="I10" s="11"/>
    </row>
    <row r="11" spans="1:9" x14ac:dyDescent="0.25">
      <c r="B11" s="6">
        <v>4</v>
      </c>
      <c r="C11" s="6" t="s">
        <v>14</v>
      </c>
      <c r="D11" s="19"/>
      <c r="I11" s="11">
        <f>D11*B11</f>
        <v>0</v>
      </c>
    </row>
    <row r="12" spans="1:9" x14ac:dyDescent="0.25">
      <c r="A12" t="s">
        <v>2</v>
      </c>
      <c r="B12" t="s">
        <v>91</v>
      </c>
      <c r="D12" s="19"/>
      <c r="I12" s="11"/>
    </row>
    <row r="13" spans="1:9" x14ac:dyDescent="0.25">
      <c r="B13" t="s">
        <v>36</v>
      </c>
      <c r="D13" s="19"/>
      <c r="I13" s="11"/>
    </row>
    <row r="14" spans="1:9" x14ac:dyDescent="0.25">
      <c r="B14" t="s">
        <v>37</v>
      </c>
      <c r="D14" s="19"/>
      <c r="I14" s="11"/>
    </row>
    <row r="15" spans="1:9" x14ac:dyDescent="0.25">
      <c r="B15" s="6">
        <v>1</v>
      </c>
      <c r="C15" s="6" t="s">
        <v>14</v>
      </c>
      <c r="D15" s="19"/>
      <c r="I15" s="11">
        <f t="shared" ref="I15" si="0">D15*B15</f>
        <v>0</v>
      </c>
    </row>
    <row r="16" spans="1:9" x14ac:dyDescent="0.25">
      <c r="A16" t="s">
        <v>3</v>
      </c>
      <c r="B16" t="s">
        <v>35</v>
      </c>
      <c r="C16" s="6"/>
      <c r="D16" s="19"/>
      <c r="I16" s="11"/>
    </row>
    <row r="17" spans="1:9" x14ac:dyDescent="0.25">
      <c r="B17" s="6">
        <v>1</v>
      </c>
      <c r="C17" s="6" t="s">
        <v>14</v>
      </c>
      <c r="D17" s="19"/>
      <c r="I17" s="11">
        <f t="shared" ref="I17" si="1">D17*B17</f>
        <v>0</v>
      </c>
    </row>
    <row r="18" spans="1:9" x14ac:dyDescent="0.25">
      <c r="A18" t="s">
        <v>4</v>
      </c>
      <c r="B18" s="8" t="s">
        <v>38</v>
      </c>
      <c r="C18" s="6"/>
      <c r="D18" s="19"/>
      <c r="I18" s="11"/>
    </row>
    <row r="19" spans="1:9" x14ac:dyDescent="0.25">
      <c r="B19" s="8" t="s">
        <v>95</v>
      </c>
      <c r="C19" s="6"/>
      <c r="D19" s="19"/>
      <c r="I19" s="11"/>
    </row>
    <row r="20" spans="1:9" x14ac:dyDescent="0.25">
      <c r="B20" s="6">
        <v>2</v>
      </c>
      <c r="C20" s="6" t="s">
        <v>14</v>
      </c>
      <c r="D20" s="19"/>
      <c r="I20" s="11">
        <f t="shared" ref="I20" si="2">D20*B20</f>
        <v>0</v>
      </c>
    </row>
    <row r="21" spans="1:9" x14ac:dyDescent="0.25">
      <c r="A21" t="s">
        <v>5</v>
      </c>
      <c r="B21" s="8" t="s">
        <v>38</v>
      </c>
      <c r="C21" s="6"/>
      <c r="D21" s="19"/>
      <c r="I21" s="11"/>
    </row>
    <row r="22" spans="1:9" x14ac:dyDescent="0.25">
      <c r="B22" s="8" t="s">
        <v>96</v>
      </c>
      <c r="C22" s="6"/>
      <c r="D22" s="19"/>
      <c r="I22" s="11"/>
    </row>
    <row r="23" spans="1:9" x14ac:dyDescent="0.25">
      <c r="B23" s="6">
        <v>2</v>
      </c>
      <c r="C23" s="6" t="s">
        <v>14</v>
      </c>
      <c r="D23" s="19"/>
      <c r="I23" s="11">
        <f t="shared" ref="I23" si="3">D23*B23</f>
        <v>0</v>
      </c>
    </row>
    <row r="24" spans="1:9" x14ac:dyDescent="0.25">
      <c r="A24" t="s">
        <v>6</v>
      </c>
      <c r="B24" t="s">
        <v>39</v>
      </c>
      <c r="C24" s="6"/>
      <c r="D24" s="37"/>
      <c r="I24" s="11"/>
    </row>
    <row r="25" spans="1:9" x14ac:dyDescent="0.25">
      <c r="B25" s="6">
        <v>5</v>
      </c>
      <c r="C25" s="6" t="s">
        <v>14</v>
      </c>
      <c r="D25" s="37"/>
      <c r="I25" s="11">
        <f t="shared" ref="I25" si="4">D25*B25</f>
        <v>0</v>
      </c>
    </row>
    <row r="26" spans="1:9" x14ac:dyDescent="0.25">
      <c r="B26" s="6"/>
      <c r="C26" s="6"/>
      <c r="D26" s="37"/>
      <c r="I26" s="11"/>
    </row>
    <row r="27" spans="1:9" s="9" customFormat="1" x14ac:dyDescent="0.25">
      <c r="B27" s="12"/>
      <c r="C27" s="12"/>
      <c r="D27" s="20"/>
      <c r="E27" s="9" t="s">
        <v>21</v>
      </c>
      <c r="I27" s="13">
        <f>SUM(I9:I26)</f>
        <v>0</v>
      </c>
    </row>
    <row r="28" spans="1:9" x14ac:dyDescent="0.25">
      <c r="B28" s="6"/>
      <c r="C28" s="6"/>
      <c r="D28" s="19"/>
      <c r="I28" s="11"/>
    </row>
    <row r="29" spans="1:9" x14ac:dyDescent="0.25">
      <c r="A29" s="9" t="s">
        <v>1</v>
      </c>
      <c r="B29" s="9" t="s">
        <v>107</v>
      </c>
      <c r="C29" s="7"/>
      <c r="D29" s="17"/>
      <c r="E29" s="7"/>
      <c r="F29" s="7"/>
      <c r="G29" s="7"/>
      <c r="H29" s="7"/>
      <c r="I29" s="7"/>
    </row>
    <row r="30" spans="1:9" ht="15.75" thickBot="1" x14ac:dyDescent="0.3"/>
    <row r="31" spans="1:9" ht="15.75" thickBot="1" x14ac:dyDescent="0.3">
      <c r="A31" s="3" t="s">
        <v>12</v>
      </c>
      <c r="B31" s="2" t="s">
        <v>8</v>
      </c>
      <c r="C31" s="4" t="s">
        <v>9</v>
      </c>
      <c r="D31" s="18" t="s">
        <v>10</v>
      </c>
      <c r="E31" s="35"/>
      <c r="F31" s="35"/>
      <c r="G31" s="5"/>
      <c r="H31" s="43" t="s">
        <v>11</v>
      </c>
      <c r="I31" s="44"/>
    </row>
    <row r="32" spans="1:9" x14ac:dyDescent="0.25">
      <c r="A32" t="s">
        <v>0</v>
      </c>
      <c r="B32" t="s">
        <v>31</v>
      </c>
      <c r="D32" s="19"/>
      <c r="I32" s="11"/>
    </row>
    <row r="33" spans="1:9" x14ac:dyDescent="0.25">
      <c r="B33" s="6">
        <v>1</v>
      </c>
      <c r="C33" s="6" t="s">
        <v>14</v>
      </c>
      <c r="D33" s="19"/>
      <c r="I33" s="11">
        <f>D33*B33</f>
        <v>0</v>
      </c>
    </row>
    <row r="34" spans="1:9" x14ac:dyDescent="0.25">
      <c r="A34" t="s">
        <v>1</v>
      </c>
      <c r="B34" t="s">
        <v>32</v>
      </c>
      <c r="D34" s="19"/>
      <c r="I34" s="11"/>
    </row>
    <row r="35" spans="1:9" x14ac:dyDescent="0.25">
      <c r="B35" s="6">
        <v>4</v>
      </c>
      <c r="C35" s="6" t="s">
        <v>14</v>
      </c>
      <c r="D35" s="19"/>
      <c r="I35" s="11">
        <f>D35*B35</f>
        <v>0</v>
      </c>
    </row>
    <row r="36" spans="1:9" x14ac:dyDescent="0.25">
      <c r="A36" t="s">
        <v>2</v>
      </c>
      <c r="B36" t="s">
        <v>91</v>
      </c>
      <c r="D36" s="19"/>
      <c r="I36" s="11"/>
    </row>
    <row r="37" spans="1:9" x14ac:dyDescent="0.25">
      <c r="B37" t="s">
        <v>36</v>
      </c>
      <c r="D37" s="19"/>
      <c r="I37" s="11"/>
    </row>
    <row r="38" spans="1:9" x14ac:dyDescent="0.25">
      <c r="B38" t="s">
        <v>37</v>
      </c>
      <c r="D38" s="19"/>
      <c r="I38" s="11"/>
    </row>
    <row r="39" spans="1:9" x14ac:dyDescent="0.25">
      <c r="B39" s="6">
        <v>1</v>
      </c>
      <c r="C39" s="6" t="s">
        <v>14</v>
      </c>
      <c r="D39" s="19"/>
      <c r="I39" s="11">
        <f t="shared" ref="I39" si="5">D39*B39</f>
        <v>0</v>
      </c>
    </row>
    <row r="40" spans="1:9" x14ac:dyDescent="0.25">
      <c r="A40" t="s">
        <v>3</v>
      </c>
      <c r="B40" t="s">
        <v>35</v>
      </c>
      <c r="C40" s="6"/>
      <c r="D40" s="19"/>
      <c r="I40" s="11"/>
    </row>
    <row r="41" spans="1:9" x14ac:dyDescent="0.25">
      <c r="B41" s="6">
        <v>1</v>
      </c>
      <c r="C41" s="6" t="s">
        <v>14</v>
      </c>
      <c r="D41" s="19"/>
      <c r="I41" s="11">
        <f t="shared" ref="I41" si="6">D41*B41</f>
        <v>0</v>
      </c>
    </row>
    <row r="42" spans="1:9" x14ac:dyDescent="0.25">
      <c r="A42" t="s">
        <v>4</v>
      </c>
      <c r="B42" s="8" t="s">
        <v>38</v>
      </c>
      <c r="C42" s="6"/>
      <c r="D42" s="19"/>
      <c r="I42" s="11"/>
    </row>
    <row r="43" spans="1:9" x14ac:dyDescent="0.25">
      <c r="B43" s="8" t="s">
        <v>95</v>
      </c>
      <c r="C43" s="6"/>
      <c r="D43" s="19"/>
      <c r="I43" s="11"/>
    </row>
    <row r="44" spans="1:9" x14ac:dyDescent="0.25">
      <c r="B44" s="6">
        <v>2</v>
      </c>
      <c r="C44" s="6" t="s">
        <v>14</v>
      </c>
      <c r="D44" s="19"/>
      <c r="I44" s="11">
        <f t="shared" ref="I44" si="7">D44*B44</f>
        <v>0</v>
      </c>
    </row>
    <row r="45" spans="1:9" x14ac:dyDescent="0.25">
      <c r="A45" t="s">
        <v>5</v>
      </c>
      <c r="B45" s="8" t="s">
        <v>38</v>
      </c>
      <c r="C45" s="6"/>
      <c r="D45" s="19"/>
      <c r="I45" s="11"/>
    </row>
    <row r="46" spans="1:9" x14ac:dyDescent="0.25">
      <c r="B46" s="8" t="s">
        <v>96</v>
      </c>
      <c r="C46" s="6"/>
      <c r="D46" s="19"/>
      <c r="I46" s="11"/>
    </row>
    <row r="47" spans="1:9" x14ac:dyDescent="0.25">
      <c r="B47" s="6">
        <v>2</v>
      </c>
      <c r="C47" s="6" t="s">
        <v>14</v>
      </c>
      <c r="D47" s="19"/>
      <c r="I47" s="11">
        <f t="shared" ref="I47" si="8">D47*B47</f>
        <v>0</v>
      </c>
    </row>
    <row r="48" spans="1:9" x14ac:dyDescent="0.25">
      <c r="A48" t="s">
        <v>6</v>
      </c>
      <c r="B48" t="s">
        <v>40</v>
      </c>
      <c r="C48" s="6"/>
      <c r="D48" s="37"/>
      <c r="I48" s="11"/>
    </row>
    <row r="49" spans="1:9" x14ac:dyDescent="0.25">
      <c r="B49" s="6">
        <v>5</v>
      </c>
      <c r="C49" s="6" t="s">
        <v>14</v>
      </c>
      <c r="D49" s="37"/>
      <c r="I49" s="11">
        <f t="shared" ref="I49" si="9">D49*B49</f>
        <v>0</v>
      </c>
    </row>
    <row r="50" spans="1:9" x14ac:dyDescent="0.25">
      <c r="B50" s="6"/>
      <c r="C50" s="6"/>
      <c r="D50" s="37"/>
      <c r="I50" s="11"/>
    </row>
    <row r="51" spans="1:9" s="9" customFormat="1" x14ac:dyDescent="0.25">
      <c r="B51" s="12"/>
      <c r="C51" s="12"/>
      <c r="D51" s="20"/>
      <c r="E51" s="9" t="s">
        <v>21</v>
      </c>
      <c r="I51" s="13">
        <f>SUM(I33:I50)</f>
        <v>0</v>
      </c>
    </row>
    <row r="52" spans="1:9" s="9" customFormat="1" x14ac:dyDescent="0.25">
      <c r="B52" s="12"/>
      <c r="C52" s="12"/>
      <c r="D52" s="20"/>
      <c r="I52" s="13"/>
    </row>
    <row r="53" spans="1:9" x14ac:dyDescent="0.25">
      <c r="A53" s="9" t="s">
        <v>2</v>
      </c>
      <c r="B53" s="9" t="s">
        <v>108</v>
      </c>
      <c r="C53" s="7"/>
      <c r="D53" s="17"/>
      <c r="E53" s="7"/>
      <c r="F53" s="7"/>
      <c r="G53" s="7"/>
      <c r="H53" s="7"/>
      <c r="I53" s="7"/>
    </row>
    <row r="54" spans="1:9" ht="15.75" thickBot="1" x14ac:dyDescent="0.3"/>
    <row r="55" spans="1:9" ht="15.75" thickBot="1" x14ac:dyDescent="0.3">
      <c r="A55" s="3" t="s">
        <v>12</v>
      </c>
      <c r="B55" s="2" t="s">
        <v>8</v>
      </c>
      <c r="C55" s="4" t="s">
        <v>9</v>
      </c>
      <c r="D55" s="18" t="s">
        <v>10</v>
      </c>
      <c r="E55" s="35"/>
      <c r="F55" s="35"/>
      <c r="G55" s="5"/>
      <c r="H55" s="43" t="s">
        <v>11</v>
      </c>
      <c r="I55" s="44"/>
    </row>
    <row r="56" spans="1:9" x14ac:dyDescent="0.25">
      <c r="A56" t="s">
        <v>0</v>
      </c>
      <c r="B56" t="s">
        <v>31</v>
      </c>
      <c r="D56" s="19"/>
      <c r="I56" s="11"/>
    </row>
    <row r="57" spans="1:9" x14ac:dyDescent="0.25">
      <c r="B57" s="6">
        <v>1</v>
      </c>
      <c r="C57" s="6" t="s">
        <v>14</v>
      </c>
      <c r="D57" s="19"/>
      <c r="I57" s="11">
        <f>D57*B57</f>
        <v>0</v>
      </c>
    </row>
    <row r="58" spans="1:9" x14ac:dyDescent="0.25">
      <c r="A58" t="s">
        <v>1</v>
      </c>
      <c r="B58" t="s">
        <v>32</v>
      </c>
      <c r="D58" s="19"/>
      <c r="I58" s="11"/>
    </row>
    <row r="59" spans="1:9" x14ac:dyDescent="0.25">
      <c r="B59" s="6">
        <v>4</v>
      </c>
      <c r="C59" s="6" t="s">
        <v>14</v>
      </c>
      <c r="D59" s="19"/>
      <c r="I59" s="11">
        <f>D59*B59</f>
        <v>0</v>
      </c>
    </row>
    <row r="60" spans="1:9" x14ac:dyDescent="0.25">
      <c r="A60" t="s">
        <v>2</v>
      </c>
      <c r="B60" t="s">
        <v>91</v>
      </c>
      <c r="D60" s="19"/>
      <c r="I60" s="11"/>
    </row>
    <row r="61" spans="1:9" x14ac:dyDescent="0.25">
      <c r="B61" t="s">
        <v>36</v>
      </c>
      <c r="D61" s="19"/>
      <c r="I61" s="11"/>
    </row>
    <row r="62" spans="1:9" x14ac:dyDescent="0.25">
      <c r="B62" t="s">
        <v>37</v>
      </c>
      <c r="D62" s="19"/>
      <c r="I62" s="11"/>
    </row>
    <row r="63" spans="1:9" x14ac:dyDescent="0.25">
      <c r="B63" s="6">
        <v>1</v>
      </c>
      <c r="C63" s="6" t="s">
        <v>14</v>
      </c>
      <c r="D63" s="19"/>
      <c r="I63" s="11">
        <f t="shared" ref="I63" si="10">D63*B63</f>
        <v>0</v>
      </c>
    </row>
    <row r="64" spans="1:9" x14ac:dyDescent="0.25">
      <c r="A64" t="s">
        <v>3</v>
      </c>
      <c r="B64" t="s">
        <v>35</v>
      </c>
      <c r="C64" s="6"/>
      <c r="D64" s="19"/>
      <c r="I64" s="11"/>
    </row>
    <row r="65" spans="1:9" x14ac:dyDescent="0.25">
      <c r="B65" s="6">
        <v>1</v>
      </c>
      <c r="C65" s="6" t="s">
        <v>14</v>
      </c>
      <c r="D65" s="19"/>
      <c r="I65" s="11">
        <f t="shared" ref="I65" si="11">D65*B65</f>
        <v>0</v>
      </c>
    </row>
    <row r="66" spans="1:9" x14ac:dyDescent="0.25">
      <c r="A66" t="s">
        <v>4</v>
      </c>
      <c r="B66" s="8" t="s">
        <v>38</v>
      </c>
      <c r="C66" s="6"/>
      <c r="D66" s="19"/>
      <c r="I66" s="11"/>
    </row>
    <row r="67" spans="1:9" x14ac:dyDescent="0.25">
      <c r="B67" s="8" t="s">
        <v>95</v>
      </c>
      <c r="C67" s="6"/>
      <c r="D67" s="19"/>
      <c r="I67" s="11"/>
    </row>
    <row r="68" spans="1:9" x14ac:dyDescent="0.25">
      <c r="B68" s="6">
        <v>2</v>
      </c>
      <c r="C68" s="6" t="s">
        <v>14</v>
      </c>
      <c r="D68" s="19"/>
      <c r="I68" s="11">
        <f t="shared" ref="I68" si="12">D68*B68</f>
        <v>0</v>
      </c>
    </row>
    <row r="69" spans="1:9" x14ac:dyDescent="0.25">
      <c r="A69" t="s">
        <v>5</v>
      </c>
      <c r="B69" s="8" t="s">
        <v>38</v>
      </c>
      <c r="C69" s="6"/>
      <c r="D69" s="19"/>
      <c r="I69" s="11"/>
    </row>
    <row r="70" spans="1:9" x14ac:dyDescent="0.25">
      <c r="B70" s="8" t="s">
        <v>96</v>
      </c>
      <c r="C70" s="6"/>
      <c r="D70" s="19"/>
      <c r="I70" s="11"/>
    </row>
    <row r="71" spans="1:9" x14ac:dyDescent="0.25">
      <c r="B71" s="6">
        <v>2</v>
      </c>
      <c r="C71" s="6" t="s">
        <v>14</v>
      </c>
      <c r="D71" s="19"/>
      <c r="I71" s="11">
        <f t="shared" ref="I71" si="13">D71*B71</f>
        <v>0</v>
      </c>
    </row>
    <row r="72" spans="1:9" x14ac:dyDescent="0.25">
      <c r="A72" t="s">
        <v>6</v>
      </c>
      <c r="B72" t="s">
        <v>39</v>
      </c>
      <c r="C72" s="6"/>
      <c r="D72" s="37"/>
      <c r="I72" s="11"/>
    </row>
    <row r="73" spans="1:9" x14ac:dyDescent="0.25">
      <c r="B73" s="6">
        <v>5</v>
      </c>
      <c r="C73" s="6" t="s">
        <v>14</v>
      </c>
      <c r="D73" s="37"/>
      <c r="I73" s="11">
        <f t="shared" ref="I73" si="14">D73*B73</f>
        <v>0</v>
      </c>
    </row>
    <row r="74" spans="1:9" x14ac:dyDescent="0.25">
      <c r="B74" s="6"/>
      <c r="C74" s="6"/>
      <c r="D74" s="37"/>
      <c r="I74" s="11"/>
    </row>
    <row r="75" spans="1:9" s="9" customFormat="1" x14ac:dyDescent="0.25">
      <c r="B75" s="12"/>
      <c r="C75" s="12"/>
      <c r="D75" s="20"/>
      <c r="E75" s="9" t="s">
        <v>21</v>
      </c>
      <c r="I75" s="13">
        <f>SUM(I57:I74)</f>
        <v>0</v>
      </c>
    </row>
    <row r="76" spans="1:9" s="9" customFormat="1" x14ac:dyDescent="0.25">
      <c r="B76" s="12"/>
      <c r="C76" s="12"/>
      <c r="D76" s="20"/>
      <c r="I76" s="13"/>
    </row>
    <row r="77" spans="1:9" x14ac:dyDescent="0.25">
      <c r="A77" s="9" t="s">
        <v>3</v>
      </c>
      <c r="B77" s="9" t="s">
        <v>109</v>
      </c>
      <c r="C77" s="7"/>
      <c r="D77" s="17"/>
      <c r="E77" s="7"/>
      <c r="F77" s="7"/>
      <c r="G77" s="7"/>
      <c r="H77" s="7"/>
      <c r="I77" s="7"/>
    </row>
    <row r="78" spans="1:9" ht="15.75" thickBot="1" x14ac:dyDescent="0.3"/>
    <row r="79" spans="1:9" ht="15.75" thickBot="1" x14ac:dyDescent="0.3">
      <c r="A79" s="3" t="s">
        <v>12</v>
      </c>
      <c r="B79" s="2" t="s">
        <v>8</v>
      </c>
      <c r="C79" s="4" t="s">
        <v>9</v>
      </c>
      <c r="D79" s="18" t="s">
        <v>10</v>
      </c>
      <c r="E79" s="35"/>
      <c r="F79" s="35"/>
      <c r="G79" s="5"/>
      <c r="H79" s="43" t="s">
        <v>11</v>
      </c>
      <c r="I79" s="44"/>
    </row>
    <row r="80" spans="1:9" x14ac:dyDescent="0.25">
      <c r="A80" t="s">
        <v>0</v>
      </c>
      <c r="B80" t="s">
        <v>31</v>
      </c>
      <c r="D80" s="19"/>
      <c r="I80" s="11"/>
    </row>
    <row r="81" spans="1:9" x14ac:dyDescent="0.25">
      <c r="B81" s="6">
        <v>1</v>
      </c>
      <c r="C81" s="6" t="s">
        <v>14</v>
      </c>
      <c r="D81" s="19"/>
      <c r="I81" s="11">
        <f>D81*B81</f>
        <v>0</v>
      </c>
    </row>
    <row r="82" spans="1:9" x14ac:dyDescent="0.25">
      <c r="A82" t="s">
        <v>1</v>
      </c>
      <c r="B82" t="s">
        <v>91</v>
      </c>
      <c r="D82" s="19"/>
      <c r="I82" s="11"/>
    </row>
    <row r="83" spans="1:9" x14ac:dyDescent="0.25">
      <c r="B83" t="s">
        <v>36</v>
      </c>
      <c r="D83" s="19"/>
      <c r="I83" s="11"/>
    </row>
    <row r="84" spans="1:9" x14ac:dyDescent="0.25">
      <c r="B84" t="s">
        <v>37</v>
      </c>
      <c r="D84" s="19"/>
      <c r="I84" s="11"/>
    </row>
    <row r="85" spans="1:9" x14ac:dyDescent="0.25">
      <c r="B85" s="6">
        <v>1</v>
      </c>
      <c r="C85" s="6" t="s">
        <v>14</v>
      </c>
      <c r="D85" s="19"/>
      <c r="I85" s="11">
        <f t="shared" ref="I85" si="15">D85*B85</f>
        <v>0</v>
      </c>
    </row>
    <row r="86" spans="1:9" x14ac:dyDescent="0.25">
      <c r="A86" t="s">
        <v>2</v>
      </c>
      <c r="B86" t="s">
        <v>35</v>
      </c>
      <c r="C86" s="6"/>
      <c r="D86" s="19"/>
      <c r="I86" s="11"/>
    </row>
    <row r="87" spans="1:9" x14ac:dyDescent="0.25">
      <c r="B87" s="6">
        <v>1</v>
      </c>
      <c r="C87" s="6" t="s">
        <v>14</v>
      </c>
      <c r="D87" s="19"/>
      <c r="I87" s="11">
        <f t="shared" ref="I87" si="16">D87*B87</f>
        <v>0</v>
      </c>
    </row>
    <row r="88" spans="1:9" x14ac:dyDescent="0.25">
      <c r="A88" t="s">
        <v>3</v>
      </c>
      <c r="B88" t="s">
        <v>39</v>
      </c>
      <c r="C88" s="6"/>
      <c r="D88" s="37"/>
      <c r="I88" s="11"/>
    </row>
    <row r="89" spans="1:9" x14ac:dyDescent="0.25">
      <c r="B89" s="6">
        <v>1</v>
      </c>
      <c r="C89" s="6" t="s">
        <v>14</v>
      </c>
      <c r="D89" s="37"/>
      <c r="I89" s="11">
        <f t="shared" ref="I89" si="17">D89*B89</f>
        <v>0</v>
      </c>
    </row>
    <row r="90" spans="1:9" x14ac:dyDescent="0.25">
      <c r="B90" s="6"/>
      <c r="C90" s="6"/>
      <c r="D90" s="37"/>
      <c r="I90" s="11"/>
    </row>
    <row r="91" spans="1:9" s="9" customFormat="1" x14ac:dyDescent="0.25">
      <c r="B91" s="12"/>
      <c r="C91" s="12"/>
      <c r="D91" s="20"/>
      <c r="E91" s="9" t="s">
        <v>21</v>
      </c>
      <c r="I91" s="13">
        <f>SUM(I81:I90)</f>
        <v>0</v>
      </c>
    </row>
    <row r="92" spans="1:9" s="9" customFormat="1" x14ac:dyDescent="0.25">
      <c r="B92" s="12"/>
      <c r="C92" s="12"/>
      <c r="D92" s="20"/>
      <c r="I92" s="13"/>
    </row>
    <row r="93" spans="1:9" s="9" customFormat="1" x14ac:dyDescent="0.25">
      <c r="B93" s="12"/>
      <c r="C93" s="12"/>
      <c r="D93" s="20"/>
      <c r="I93" s="13"/>
    </row>
    <row r="94" spans="1:9" x14ac:dyDescent="0.25">
      <c r="A94" s="9" t="s">
        <v>4</v>
      </c>
      <c r="B94" s="9" t="s">
        <v>110</v>
      </c>
      <c r="C94" s="7"/>
      <c r="D94" s="17"/>
      <c r="E94" s="7"/>
      <c r="F94" s="7"/>
      <c r="G94" s="7"/>
      <c r="H94" s="7"/>
      <c r="I94" s="7"/>
    </row>
    <row r="95" spans="1:9" ht="15.75" thickBot="1" x14ac:dyDescent="0.3"/>
    <row r="96" spans="1:9" ht="15.75" thickBot="1" x14ac:dyDescent="0.3">
      <c r="A96" s="3" t="s">
        <v>12</v>
      </c>
      <c r="B96" s="2" t="s">
        <v>8</v>
      </c>
      <c r="C96" s="4" t="s">
        <v>9</v>
      </c>
      <c r="D96" s="18" t="s">
        <v>10</v>
      </c>
      <c r="E96" s="35"/>
      <c r="F96" s="35"/>
      <c r="G96" s="5"/>
      <c r="H96" s="43" t="s">
        <v>11</v>
      </c>
      <c r="I96" s="44"/>
    </row>
    <row r="97" spans="1:9" x14ac:dyDescent="0.25">
      <c r="A97" t="s">
        <v>0</v>
      </c>
      <c r="B97" t="s">
        <v>31</v>
      </c>
      <c r="D97" s="19"/>
      <c r="I97" s="11"/>
    </row>
    <row r="98" spans="1:9" x14ac:dyDescent="0.25">
      <c r="B98" s="6">
        <v>1</v>
      </c>
      <c r="C98" s="6" t="s">
        <v>14</v>
      </c>
      <c r="D98" s="19"/>
      <c r="I98" s="11">
        <f>D98*B98</f>
        <v>0</v>
      </c>
    </row>
    <row r="99" spans="1:9" x14ac:dyDescent="0.25">
      <c r="A99" t="s">
        <v>1</v>
      </c>
      <c r="B99" t="s">
        <v>94</v>
      </c>
      <c r="D99" s="19"/>
      <c r="I99" s="11"/>
    </row>
    <row r="100" spans="1:9" x14ac:dyDescent="0.25">
      <c r="B100" t="s">
        <v>36</v>
      </c>
      <c r="D100" s="19"/>
      <c r="I100" s="11"/>
    </row>
    <row r="101" spans="1:9" x14ac:dyDescent="0.25">
      <c r="B101" t="s">
        <v>37</v>
      </c>
      <c r="D101" s="19"/>
      <c r="I101" s="11"/>
    </row>
    <row r="102" spans="1:9" x14ac:dyDescent="0.25">
      <c r="B102" s="6">
        <v>1</v>
      </c>
      <c r="C102" s="6" t="s">
        <v>14</v>
      </c>
      <c r="D102" s="19"/>
      <c r="I102" s="11">
        <f t="shared" ref="I102" si="18">D102*B102</f>
        <v>0</v>
      </c>
    </row>
    <row r="103" spans="1:9" x14ac:dyDescent="0.25">
      <c r="A103" t="s">
        <v>2</v>
      </c>
      <c r="B103" t="s">
        <v>35</v>
      </c>
      <c r="C103" s="6"/>
      <c r="D103" s="19"/>
      <c r="I103" s="11"/>
    </row>
    <row r="104" spans="1:9" x14ac:dyDescent="0.25">
      <c r="B104" s="6">
        <v>1</v>
      </c>
      <c r="C104" s="6" t="s">
        <v>14</v>
      </c>
      <c r="D104" s="19"/>
      <c r="I104" s="11">
        <f t="shared" ref="I104" si="19">D104*B104</f>
        <v>0</v>
      </c>
    </row>
    <row r="105" spans="1:9" x14ac:dyDescent="0.25">
      <c r="A105" t="s">
        <v>3</v>
      </c>
      <c r="B105" t="s">
        <v>39</v>
      </c>
      <c r="C105" s="6"/>
      <c r="D105" s="37"/>
      <c r="I105" s="11"/>
    </row>
    <row r="106" spans="1:9" x14ac:dyDescent="0.25">
      <c r="B106" s="6">
        <v>1</v>
      </c>
      <c r="C106" s="6" t="s">
        <v>14</v>
      </c>
      <c r="D106" s="37"/>
      <c r="I106" s="11">
        <f t="shared" ref="I106" si="20">D106*B106</f>
        <v>0</v>
      </c>
    </row>
    <row r="107" spans="1:9" x14ac:dyDescent="0.25">
      <c r="A107" t="s">
        <v>4</v>
      </c>
      <c r="B107" t="s">
        <v>41</v>
      </c>
      <c r="C107" s="6"/>
      <c r="D107" s="19"/>
      <c r="I107" s="14"/>
    </row>
    <row r="108" spans="1:9" x14ac:dyDescent="0.25">
      <c r="B108">
        <v>2</v>
      </c>
      <c r="C108" s="6" t="s">
        <v>14</v>
      </c>
      <c r="D108" s="19"/>
      <c r="I108" s="14">
        <f t="shared" ref="I108" si="21">D108*B108</f>
        <v>0</v>
      </c>
    </row>
    <row r="109" spans="1:9" x14ac:dyDescent="0.25">
      <c r="A109" t="s">
        <v>5</v>
      </c>
      <c r="B109" t="s">
        <v>33</v>
      </c>
      <c r="C109" s="6"/>
      <c r="D109" s="19"/>
      <c r="I109" s="14"/>
    </row>
    <row r="110" spans="1:9" x14ac:dyDescent="0.25">
      <c r="B110" t="s">
        <v>42</v>
      </c>
      <c r="C110" s="6"/>
      <c r="D110" s="19"/>
      <c r="I110" s="14"/>
    </row>
    <row r="111" spans="1:9" x14ac:dyDescent="0.25">
      <c r="B111" t="s">
        <v>43</v>
      </c>
      <c r="C111" s="6"/>
      <c r="D111" s="19"/>
      <c r="I111" s="14"/>
    </row>
    <row r="112" spans="1:9" x14ac:dyDescent="0.25">
      <c r="B112">
        <v>2</v>
      </c>
      <c r="C112" s="6" t="s">
        <v>14</v>
      </c>
      <c r="D112" s="19"/>
      <c r="I112" s="14">
        <f t="shared" ref="I112" si="22">D112*B112</f>
        <v>0</v>
      </c>
    </row>
    <row r="113" spans="1:9" x14ac:dyDescent="0.25">
      <c r="A113" t="s">
        <v>6</v>
      </c>
      <c r="B113" t="s">
        <v>44</v>
      </c>
      <c r="C113" s="6"/>
      <c r="D113" s="19"/>
      <c r="I113" s="14"/>
    </row>
    <row r="114" spans="1:9" x14ac:dyDescent="0.25">
      <c r="B114">
        <v>2</v>
      </c>
      <c r="C114" s="6" t="s">
        <v>14</v>
      </c>
      <c r="D114" s="19"/>
      <c r="I114" s="14">
        <f t="shared" ref="I114" si="23">D114*B114</f>
        <v>0</v>
      </c>
    </row>
    <row r="115" spans="1:9" x14ac:dyDescent="0.25">
      <c r="B115" s="6"/>
      <c r="C115" s="6"/>
      <c r="D115" s="37"/>
      <c r="I115" s="11"/>
    </row>
    <row r="116" spans="1:9" s="9" customFormat="1" x14ac:dyDescent="0.25">
      <c r="B116" s="12"/>
      <c r="C116" s="12"/>
      <c r="D116" s="20"/>
      <c r="E116" s="9" t="s">
        <v>21</v>
      </c>
      <c r="I116" s="13">
        <f>SUM(I98:I115)</f>
        <v>0</v>
      </c>
    </row>
    <row r="117" spans="1:9" s="9" customFormat="1" x14ac:dyDescent="0.25">
      <c r="B117" s="12"/>
      <c r="C117" s="12"/>
      <c r="D117" s="20"/>
      <c r="I117" s="13"/>
    </row>
    <row r="118" spans="1:9" x14ac:dyDescent="0.25">
      <c r="A118" s="9" t="s">
        <v>5</v>
      </c>
      <c r="B118" s="9" t="s">
        <v>111</v>
      </c>
      <c r="C118" s="7"/>
      <c r="D118" s="17"/>
      <c r="E118" s="7"/>
      <c r="F118" s="7"/>
      <c r="G118" s="7"/>
      <c r="H118" s="7"/>
      <c r="I118" s="7"/>
    </row>
    <row r="119" spans="1:9" ht="15.75" thickBot="1" x14ac:dyDescent="0.3"/>
    <row r="120" spans="1:9" ht="15.75" thickBot="1" x14ac:dyDescent="0.3">
      <c r="A120" s="3" t="s">
        <v>12</v>
      </c>
      <c r="B120" s="2" t="s">
        <v>8</v>
      </c>
      <c r="C120" s="4" t="s">
        <v>9</v>
      </c>
      <c r="D120" s="18" t="s">
        <v>10</v>
      </c>
      <c r="E120" s="35"/>
      <c r="F120" s="35"/>
      <c r="G120" s="5"/>
      <c r="H120" s="43" t="s">
        <v>11</v>
      </c>
      <c r="I120" s="44"/>
    </row>
    <row r="121" spans="1:9" x14ac:dyDescent="0.25">
      <c r="A121" t="s">
        <v>0</v>
      </c>
      <c r="B121" t="s">
        <v>32</v>
      </c>
      <c r="D121" s="19"/>
      <c r="I121" s="11"/>
    </row>
    <row r="122" spans="1:9" x14ac:dyDescent="0.25">
      <c r="B122" s="6">
        <v>9</v>
      </c>
      <c r="C122" s="6" t="s">
        <v>14</v>
      </c>
      <c r="D122" s="19"/>
      <c r="I122" s="11">
        <f>D122*B122</f>
        <v>0</v>
      </c>
    </row>
    <row r="123" spans="1:9" x14ac:dyDescent="0.25">
      <c r="A123" t="s">
        <v>1</v>
      </c>
      <c r="B123" s="8" t="s">
        <v>51</v>
      </c>
      <c r="C123" s="6"/>
      <c r="D123" s="19"/>
      <c r="I123" s="11"/>
    </row>
    <row r="124" spans="1:9" x14ac:dyDescent="0.25">
      <c r="B124" s="8" t="s">
        <v>93</v>
      </c>
      <c r="C124" s="6"/>
      <c r="D124" s="19"/>
      <c r="I124" s="11"/>
    </row>
    <row r="125" spans="1:9" x14ac:dyDescent="0.25">
      <c r="B125" s="8" t="s">
        <v>45</v>
      </c>
      <c r="C125" s="6"/>
      <c r="D125" s="19"/>
      <c r="I125" s="11"/>
    </row>
    <row r="126" spans="1:9" x14ac:dyDescent="0.25">
      <c r="B126" s="6">
        <v>6</v>
      </c>
      <c r="C126" s="6" t="s">
        <v>14</v>
      </c>
      <c r="D126" s="19"/>
      <c r="I126" s="11">
        <f t="shared" ref="I126" si="24">D126*B126</f>
        <v>0</v>
      </c>
    </row>
    <row r="127" spans="1:9" x14ac:dyDescent="0.25">
      <c r="B127" s="8" t="s">
        <v>46</v>
      </c>
      <c r="C127" s="6"/>
      <c r="D127" s="19"/>
      <c r="I127" s="11"/>
    </row>
    <row r="128" spans="1:9" x14ac:dyDescent="0.25">
      <c r="B128" s="6">
        <v>1</v>
      </c>
      <c r="C128" s="6" t="s">
        <v>14</v>
      </c>
      <c r="D128" s="19"/>
      <c r="I128" s="11">
        <f t="shared" ref="I128" si="25">D128*B128</f>
        <v>0</v>
      </c>
    </row>
    <row r="129" spans="1:9" x14ac:dyDescent="0.25">
      <c r="A129" t="s">
        <v>2</v>
      </c>
      <c r="B129" s="8" t="s">
        <v>47</v>
      </c>
      <c r="C129" s="6"/>
      <c r="D129" s="19"/>
      <c r="I129" s="11"/>
    </row>
    <row r="130" spans="1:9" x14ac:dyDescent="0.25">
      <c r="B130" s="8" t="s">
        <v>48</v>
      </c>
      <c r="C130" s="6"/>
      <c r="D130" s="19"/>
      <c r="I130" s="11"/>
    </row>
    <row r="131" spans="1:9" x14ac:dyDescent="0.25">
      <c r="B131" s="8" t="s">
        <v>49</v>
      </c>
      <c r="C131" s="6"/>
      <c r="D131" s="19"/>
      <c r="I131" s="11"/>
    </row>
    <row r="132" spans="1:9" x14ac:dyDescent="0.25">
      <c r="B132" s="6">
        <v>1</v>
      </c>
      <c r="C132" s="6" t="s">
        <v>14</v>
      </c>
      <c r="D132" s="19"/>
      <c r="I132" s="11">
        <f t="shared" ref="I132" si="26">D132*B132</f>
        <v>0</v>
      </c>
    </row>
    <row r="133" spans="1:9" x14ac:dyDescent="0.25">
      <c r="A133" t="s">
        <v>3</v>
      </c>
      <c r="B133" t="s">
        <v>39</v>
      </c>
      <c r="C133" s="6"/>
      <c r="D133" s="37"/>
      <c r="I133" s="11"/>
    </row>
    <row r="134" spans="1:9" x14ac:dyDescent="0.25">
      <c r="B134" s="6">
        <v>10</v>
      </c>
      <c r="C134" s="6" t="s">
        <v>14</v>
      </c>
      <c r="D134" s="37"/>
      <c r="I134" s="11">
        <f t="shared" ref="I134" si="27">D134*B134</f>
        <v>0</v>
      </c>
    </row>
    <row r="135" spans="1:9" x14ac:dyDescent="0.25">
      <c r="B135" s="6"/>
      <c r="C135" s="6"/>
      <c r="D135" s="19"/>
      <c r="I135" s="11"/>
    </row>
    <row r="136" spans="1:9" s="9" customFormat="1" x14ac:dyDescent="0.25">
      <c r="B136" s="12"/>
      <c r="C136" s="12"/>
      <c r="D136" s="20"/>
      <c r="E136" s="9" t="s">
        <v>21</v>
      </c>
      <c r="I136" s="13">
        <f>SUM(I122:I134)</f>
        <v>0</v>
      </c>
    </row>
    <row r="137" spans="1:9" x14ac:dyDescent="0.25">
      <c r="B137" s="6"/>
      <c r="C137" s="6"/>
      <c r="D137" s="19"/>
      <c r="I137" s="11"/>
    </row>
    <row r="138" spans="1:9" x14ac:dyDescent="0.25">
      <c r="A138" s="9" t="s">
        <v>6</v>
      </c>
      <c r="B138" s="9" t="s">
        <v>112</v>
      </c>
      <c r="C138" s="7"/>
      <c r="D138" s="17"/>
      <c r="E138" s="7"/>
      <c r="F138" s="7"/>
      <c r="G138" s="7"/>
      <c r="H138" s="7"/>
      <c r="I138" s="7"/>
    </row>
    <row r="139" spans="1:9" ht="15.75" thickBot="1" x14ac:dyDescent="0.3"/>
    <row r="140" spans="1:9" ht="15.75" thickBot="1" x14ac:dyDescent="0.3">
      <c r="A140" s="3" t="s">
        <v>12</v>
      </c>
      <c r="B140" s="2" t="s">
        <v>8</v>
      </c>
      <c r="C140" s="4" t="s">
        <v>9</v>
      </c>
      <c r="D140" s="18" t="s">
        <v>10</v>
      </c>
      <c r="E140" s="35"/>
      <c r="F140" s="35"/>
      <c r="G140" s="5"/>
      <c r="H140" s="43" t="s">
        <v>11</v>
      </c>
      <c r="I140" s="44"/>
    </row>
    <row r="141" spans="1:9" x14ac:dyDescent="0.25">
      <c r="A141" t="s">
        <v>0</v>
      </c>
      <c r="B141" t="s">
        <v>31</v>
      </c>
      <c r="D141" s="19"/>
      <c r="I141" s="11"/>
    </row>
    <row r="142" spans="1:9" x14ac:dyDescent="0.25">
      <c r="B142" s="6">
        <v>1</v>
      </c>
      <c r="C142" s="6" t="s">
        <v>14</v>
      </c>
      <c r="D142" s="19"/>
      <c r="I142" s="11">
        <f>D142*B142</f>
        <v>0</v>
      </c>
    </row>
    <row r="143" spans="1:9" x14ac:dyDescent="0.25">
      <c r="A143" t="s">
        <v>1</v>
      </c>
      <c r="B143" t="s">
        <v>32</v>
      </c>
      <c r="D143" s="19"/>
      <c r="I143" s="11"/>
    </row>
    <row r="144" spans="1:9" x14ac:dyDescent="0.25">
      <c r="B144" s="6">
        <v>9</v>
      </c>
      <c r="C144" s="6" t="s">
        <v>14</v>
      </c>
      <c r="D144" s="19"/>
      <c r="I144" s="11">
        <f>D144*B144</f>
        <v>0</v>
      </c>
    </row>
    <row r="145" spans="1:9" x14ac:dyDescent="0.25">
      <c r="A145" t="s">
        <v>2</v>
      </c>
      <c r="B145" t="s">
        <v>91</v>
      </c>
      <c r="D145" s="19"/>
      <c r="I145" s="11"/>
    </row>
    <row r="146" spans="1:9" x14ac:dyDescent="0.25">
      <c r="B146" t="s">
        <v>36</v>
      </c>
      <c r="D146" s="19"/>
      <c r="I146" s="11"/>
    </row>
    <row r="147" spans="1:9" x14ac:dyDescent="0.25">
      <c r="B147" t="s">
        <v>37</v>
      </c>
      <c r="D147" s="19"/>
      <c r="I147" s="11"/>
    </row>
    <row r="148" spans="1:9" x14ac:dyDescent="0.25">
      <c r="B148" s="6">
        <v>1</v>
      </c>
      <c r="C148" s="6" t="s">
        <v>14</v>
      </c>
      <c r="D148" s="19"/>
      <c r="I148" s="11">
        <f t="shared" ref="I148" si="28">D148*B148</f>
        <v>0</v>
      </c>
    </row>
    <row r="149" spans="1:9" x14ac:dyDescent="0.25">
      <c r="A149" t="s">
        <v>3</v>
      </c>
      <c r="B149" t="s">
        <v>50</v>
      </c>
      <c r="C149" s="6"/>
      <c r="D149" s="19"/>
      <c r="I149" s="11"/>
    </row>
    <row r="150" spans="1:9" x14ac:dyDescent="0.25">
      <c r="B150" s="6">
        <v>1</v>
      </c>
      <c r="C150" s="6" t="s">
        <v>14</v>
      </c>
      <c r="D150" s="19"/>
      <c r="I150" s="11">
        <f t="shared" ref="I150" si="29">D150*B150</f>
        <v>0</v>
      </c>
    </row>
    <row r="151" spans="1:9" x14ac:dyDescent="0.25">
      <c r="A151" t="s">
        <v>4</v>
      </c>
      <c r="B151" s="8" t="s">
        <v>51</v>
      </c>
      <c r="C151" s="6"/>
      <c r="D151" s="19"/>
      <c r="I151" s="11"/>
    </row>
    <row r="152" spans="1:9" x14ac:dyDescent="0.25">
      <c r="B152" s="8" t="s">
        <v>92</v>
      </c>
      <c r="C152" s="6"/>
      <c r="D152" s="19"/>
      <c r="I152" s="11"/>
    </row>
    <row r="153" spans="1:9" x14ac:dyDescent="0.25">
      <c r="B153" s="8" t="s">
        <v>45</v>
      </c>
      <c r="C153" s="6"/>
      <c r="D153" s="19"/>
      <c r="I153" s="11"/>
    </row>
    <row r="154" spans="1:9" x14ac:dyDescent="0.25">
      <c r="B154" s="6">
        <v>4</v>
      </c>
      <c r="C154" s="6" t="s">
        <v>14</v>
      </c>
      <c r="D154" s="19"/>
      <c r="I154" s="11">
        <f t="shared" ref="I154" si="30">D154*B154</f>
        <v>0</v>
      </c>
    </row>
    <row r="155" spans="1:9" x14ac:dyDescent="0.25">
      <c r="B155" s="8" t="s">
        <v>46</v>
      </c>
      <c r="C155" s="6"/>
      <c r="D155" s="19"/>
      <c r="I155" s="11"/>
    </row>
    <row r="156" spans="1:9" x14ac:dyDescent="0.25">
      <c r="B156" s="6">
        <v>1</v>
      </c>
      <c r="C156" s="6" t="s">
        <v>14</v>
      </c>
      <c r="D156" s="19"/>
      <c r="I156" s="11">
        <f t="shared" ref="I156" si="31">D156*B156</f>
        <v>0</v>
      </c>
    </row>
    <row r="157" spans="1:9" x14ac:dyDescent="0.25">
      <c r="A157" t="s">
        <v>5</v>
      </c>
      <c r="B157" s="8" t="s">
        <v>52</v>
      </c>
      <c r="C157" s="6"/>
      <c r="D157" s="19"/>
      <c r="I157" s="11"/>
    </row>
    <row r="158" spans="1:9" x14ac:dyDescent="0.25">
      <c r="B158" s="8" t="s">
        <v>53</v>
      </c>
      <c r="C158" s="6"/>
      <c r="D158" s="19"/>
      <c r="I158" s="11"/>
    </row>
    <row r="159" spans="1:9" x14ac:dyDescent="0.25">
      <c r="B159" s="6">
        <v>1</v>
      </c>
      <c r="C159" s="6" t="s">
        <v>14</v>
      </c>
      <c r="D159" s="19"/>
      <c r="I159" s="11">
        <f t="shared" ref="I159" si="32">D159*B159</f>
        <v>0</v>
      </c>
    </row>
    <row r="160" spans="1:9" x14ac:dyDescent="0.25">
      <c r="A160" t="s">
        <v>6</v>
      </c>
      <c r="B160" t="s">
        <v>54</v>
      </c>
      <c r="C160" s="6"/>
      <c r="D160" s="37"/>
      <c r="I160" s="11"/>
    </row>
    <row r="161" spans="1:9" x14ac:dyDescent="0.25">
      <c r="B161" s="8" t="s">
        <v>55</v>
      </c>
      <c r="C161" s="6"/>
      <c r="D161" s="19"/>
      <c r="I161" s="11"/>
    </row>
    <row r="162" spans="1:9" x14ac:dyDescent="0.25">
      <c r="B162" s="6">
        <v>7</v>
      </c>
      <c r="C162" s="6" t="s">
        <v>14</v>
      </c>
      <c r="D162" s="37"/>
      <c r="I162" s="11">
        <f t="shared" ref="I162" si="33">D162*B162</f>
        <v>0</v>
      </c>
    </row>
    <row r="163" spans="1:9" x14ac:dyDescent="0.25">
      <c r="B163" s="6"/>
      <c r="C163" s="6"/>
      <c r="D163" s="19"/>
      <c r="I163" s="11"/>
    </row>
    <row r="164" spans="1:9" s="9" customFormat="1" x14ac:dyDescent="0.25">
      <c r="B164" s="12"/>
      <c r="C164" s="12"/>
      <c r="D164" s="20"/>
      <c r="E164" s="9" t="s">
        <v>21</v>
      </c>
      <c r="I164" s="13">
        <f>SUM(I142:I162)</f>
        <v>0</v>
      </c>
    </row>
    <row r="165" spans="1:9" x14ac:dyDescent="0.25">
      <c r="A165" s="9" t="s">
        <v>7</v>
      </c>
      <c r="B165" s="9" t="s">
        <v>113</v>
      </c>
      <c r="C165" s="7"/>
      <c r="D165" s="17"/>
      <c r="E165" s="7"/>
      <c r="F165" s="7"/>
      <c r="G165" s="7"/>
      <c r="H165" s="7"/>
      <c r="I165" s="7"/>
    </row>
    <row r="166" spans="1:9" ht="15.75" thickBot="1" x14ac:dyDescent="0.3"/>
    <row r="167" spans="1:9" ht="15.75" thickBot="1" x14ac:dyDescent="0.3">
      <c r="A167" s="3" t="s">
        <v>12</v>
      </c>
      <c r="B167" s="2" t="s">
        <v>8</v>
      </c>
      <c r="C167" s="4" t="s">
        <v>9</v>
      </c>
      <c r="D167" s="18" t="s">
        <v>10</v>
      </c>
      <c r="E167" s="35"/>
      <c r="F167" s="35"/>
      <c r="G167" s="5"/>
      <c r="H167" s="43" t="s">
        <v>11</v>
      </c>
      <c r="I167" s="44"/>
    </row>
    <row r="168" spans="1:9" x14ac:dyDescent="0.25">
      <c r="A168" t="s">
        <v>0</v>
      </c>
      <c r="B168" t="s">
        <v>31</v>
      </c>
      <c r="D168" s="19"/>
      <c r="I168" s="11"/>
    </row>
    <row r="169" spans="1:9" x14ac:dyDescent="0.25">
      <c r="B169" s="6">
        <v>1</v>
      </c>
      <c r="C169" s="6" t="s">
        <v>14</v>
      </c>
      <c r="D169" s="19"/>
      <c r="I169" s="11">
        <f>D169*B169</f>
        <v>0</v>
      </c>
    </row>
    <row r="170" spans="1:9" x14ac:dyDescent="0.25">
      <c r="A170" t="s">
        <v>1</v>
      </c>
      <c r="B170" t="s">
        <v>91</v>
      </c>
      <c r="D170" s="19"/>
      <c r="I170" s="11"/>
    </row>
    <row r="171" spans="1:9" x14ac:dyDescent="0.25">
      <c r="B171" t="s">
        <v>36</v>
      </c>
      <c r="D171" s="19"/>
      <c r="I171" s="11"/>
    </row>
    <row r="172" spans="1:9" x14ac:dyDescent="0.25">
      <c r="B172" t="s">
        <v>37</v>
      </c>
      <c r="D172" s="19"/>
      <c r="I172" s="11"/>
    </row>
    <row r="173" spans="1:9" x14ac:dyDescent="0.25">
      <c r="B173" s="6">
        <v>1</v>
      </c>
      <c r="C173" s="6" t="s">
        <v>14</v>
      </c>
      <c r="D173" s="19"/>
      <c r="I173" s="11">
        <f t="shared" ref="I173" si="34">D173*B173</f>
        <v>0</v>
      </c>
    </row>
    <row r="174" spans="1:9" x14ac:dyDescent="0.25">
      <c r="A174" t="s">
        <v>2</v>
      </c>
      <c r="B174" t="s">
        <v>50</v>
      </c>
      <c r="C174" s="6"/>
      <c r="D174" s="19"/>
      <c r="I174" s="11"/>
    </row>
    <row r="175" spans="1:9" x14ac:dyDescent="0.25">
      <c r="B175" s="6">
        <v>1</v>
      </c>
      <c r="C175" s="6" t="s">
        <v>14</v>
      </c>
      <c r="D175" s="19"/>
      <c r="I175" s="11">
        <f t="shared" ref="I175" si="35">D175*B175</f>
        <v>0</v>
      </c>
    </row>
    <row r="176" spans="1:9" x14ac:dyDescent="0.25">
      <c r="A176" t="s">
        <v>3</v>
      </c>
      <c r="B176" t="s">
        <v>39</v>
      </c>
      <c r="C176" s="6"/>
      <c r="D176" s="37"/>
      <c r="I176" s="11"/>
    </row>
    <row r="177" spans="1:9" x14ac:dyDescent="0.25">
      <c r="B177" s="6">
        <v>1</v>
      </c>
      <c r="C177" s="6" t="s">
        <v>14</v>
      </c>
      <c r="D177" s="37"/>
      <c r="I177" s="11">
        <f t="shared" ref="I177" si="36">D177*B177</f>
        <v>0</v>
      </c>
    </row>
    <row r="178" spans="1:9" x14ac:dyDescent="0.25">
      <c r="B178" s="6"/>
      <c r="C178" s="6"/>
      <c r="D178" s="37"/>
      <c r="I178" s="11"/>
    </row>
    <row r="179" spans="1:9" s="9" customFormat="1" x14ac:dyDescent="0.25">
      <c r="B179" s="12"/>
      <c r="C179" s="12"/>
      <c r="D179" s="20"/>
      <c r="E179" s="9" t="s">
        <v>21</v>
      </c>
      <c r="I179" s="13">
        <f>SUM(I169:I178)</f>
        <v>0</v>
      </c>
    </row>
    <row r="180" spans="1:9" x14ac:dyDescent="0.25">
      <c r="B180" s="6"/>
      <c r="C180" s="6"/>
      <c r="D180" s="19"/>
      <c r="I180" s="21"/>
    </row>
    <row r="181" spans="1:9" x14ac:dyDescent="0.25">
      <c r="A181" s="9" t="s">
        <v>15</v>
      </c>
      <c r="B181" s="9" t="s">
        <v>114</v>
      </c>
      <c r="C181" s="7"/>
      <c r="D181" s="17"/>
      <c r="E181" s="7"/>
      <c r="F181" s="7"/>
      <c r="G181" s="7"/>
      <c r="H181" s="7"/>
      <c r="I181" s="7"/>
    </row>
    <row r="182" spans="1:9" ht="15.75" thickBot="1" x14ac:dyDescent="0.3"/>
    <row r="183" spans="1:9" ht="15.75" thickBot="1" x14ac:dyDescent="0.3">
      <c r="A183" s="3" t="s">
        <v>12</v>
      </c>
      <c r="B183" s="2" t="s">
        <v>8</v>
      </c>
      <c r="C183" s="4" t="s">
        <v>9</v>
      </c>
      <c r="D183" s="18" t="s">
        <v>10</v>
      </c>
      <c r="E183" s="35"/>
      <c r="F183" s="35"/>
      <c r="G183" s="5"/>
      <c r="H183" s="43" t="s">
        <v>11</v>
      </c>
      <c r="I183" s="44"/>
    </row>
    <row r="184" spans="1:9" x14ac:dyDescent="0.25">
      <c r="A184" t="s">
        <v>0</v>
      </c>
      <c r="B184" t="s">
        <v>31</v>
      </c>
      <c r="D184" s="19"/>
      <c r="I184" s="11"/>
    </row>
    <row r="185" spans="1:9" x14ac:dyDescent="0.25">
      <c r="B185" s="6">
        <v>1</v>
      </c>
      <c r="C185" s="6" t="s">
        <v>14</v>
      </c>
      <c r="D185" s="19"/>
      <c r="I185" s="11">
        <f>D185*B185</f>
        <v>0</v>
      </c>
    </row>
    <row r="186" spans="1:9" x14ac:dyDescent="0.25">
      <c r="A186" t="s">
        <v>1</v>
      </c>
      <c r="B186" t="s">
        <v>94</v>
      </c>
      <c r="D186" s="19"/>
      <c r="I186" s="11"/>
    </row>
    <row r="187" spans="1:9" x14ac:dyDescent="0.25">
      <c r="B187" t="s">
        <v>36</v>
      </c>
      <c r="D187" s="19"/>
      <c r="I187" s="11"/>
    </row>
    <row r="188" spans="1:9" x14ac:dyDescent="0.25">
      <c r="B188" t="s">
        <v>37</v>
      </c>
      <c r="D188" s="19"/>
      <c r="I188" s="11"/>
    </row>
    <row r="189" spans="1:9" x14ac:dyDescent="0.25">
      <c r="B189" s="6">
        <v>1</v>
      </c>
      <c r="C189" s="6" t="s">
        <v>14</v>
      </c>
      <c r="D189" s="19"/>
      <c r="I189" s="11">
        <f t="shared" ref="I189" si="37">D189*B189</f>
        <v>0</v>
      </c>
    </row>
    <row r="190" spans="1:9" x14ac:dyDescent="0.25">
      <c r="A190" t="s">
        <v>2</v>
      </c>
      <c r="B190" t="s">
        <v>50</v>
      </c>
      <c r="C190" s="6"/>
      <c r="D190" s="19"/>
      <c r="I190" s="11"/>
    </row>
    <row r="191" spans="1:9" x14ac:dyDescent="0.25">
      <c r="B191" s="6">
        <v>1</v>
      </c>
      <c r="C191" s="6" t="s">
        <v>14</v>
      </c>
      <c r="D191" s="19"/>
      <c r="I191" s="11">
        <f t="shared" ref="I191" si="38">D191*B191</f>
        <v>0</v>
      </c>
    </row>
    <row r="192" spans="1:9" x14ac:dyDescent="0.25">
      <c r="A192" t="s">
        <v>3</v>
      </c>
      <c r="B192" t="s">
        <v>39</v>
      </c>
      <c r="C192" s="6"/>
      <c r="D192" s="37"/>
      <c r="I192" s="11"/>
    </row>
    <row r="193" spans="1:9" x14ac:dyDescent="0.25">
      <c r="B193" s="6">
        <v>1</v>
      </c>
      <c r="C193" s="6" t="s">
        <v>14</v>
      </c>
      <c r="D193" s="37"/>
      <c r="I193" s="11">
        <f t="shared" ref="I193" si="39">D193*B193</f>
        <v>0</v>
      </c>
    </row>
    <row r="194" spans="1:9" x14ac:dyDescent="0.25">
      <c r="A194" t="s">
        <v>4</v>
      </c>
      <c r="B194" t="s">
        <v>56</v>
      </c>
      <c r="C194" s="6"/>
      <c r="D194" s="19"/>
      <c r="I194" s="14"/>
    </row>
    <row r="195" spans="1:9" x14ac:dyDescent="0.25">
      <c r="B195" t="s">
        <v>62</v>
      </c>
      <c r="D195" s="19"/>
      <c r="I195" s="11"/>
    </row>
    <row r="196" spans="1:9" x14ac:dyDescent="0.25">
      <c r="B196">
        <v>3</v>
      </c>
      <c r="C196" s="6" t="s">
        <v>14</v>
      </c>
      <c r="D196" s="19"/>
      <c r="I196" s="14">
        <f t="shared" ref="I196" si="40">D196*B196</f>
        <v>0</v>
      </c>
    </row>
    <row r="197" spans="1:9" x14ac:dyDescent="0.25">
      <c r="A197" t="s">
        <v>5</v>
      </c>
      <c r="B197" t="s">
        <v>57</v>
      </c>
      <c r="C197" s="6"/>
      <c r="D197" s="19"/>
      <c r="I197" s="14"/>
    </row>
    <row r="198" spans="1:9" x14ac:dyDescent="0.25">
      <c r="B198" t="s">
        <v>60</v>
      </c>
      <c r="C198" s="6"/>
      <c r="D198" s="19"/>
      <c r="I198" s="14"/>
    </row>
    <row r="199" spans="1:9" x14ac:dyDescent="0.25">
      <c r="B199" t="s">
        <v>58</v>
      </c>
      <c r="C199" s="6"/>
      <c r="D199" s="19"/>
      <c r="I199" s="14"/>
    </row>
    <row r="200" spans="1:9" x14ac:dyDescent="0.25">
      <c r="B200">
        <v>1</v>
      </c>
      <c r="C200" s="6" t="s">
        <v>14</v>
      </c>
      <c r="D200" s="19"/>
      <c r="I200" s="14">
        <f t="shared" ref="I200" si="41">D200*B200</f>
        <v>0</v>
      </c>
    </row>
    <row r="201" spans="1:9" x14ac:dyDescent="0.25">
      <c r="B201" t="s">
        <v>59</v>
      </c>
      <c r="C201" s="6"/>
      <c r="D201" s="19"/>
      <c r="I201" s="14"/>
    </row>
    <row r="202" spans="1:9" x14ac:dyDescent="0.25">
      <c r="B202">
        <v>1</v>
      </c>
      <c r="C202" s="6" t="s">
        <v>14</v>
      </c>
      <c r="D202" s="19"/>
      <c r="I202" s="14">
        <f t="shared" ref="I202" si="42">D202*B202</f>
        <v>0</v>
      </c>
    </row>
    <row r="203" spans="1:9" x14ac:dyDescent="0.25">
      <c r="B203" t="s">
        <v>61</v>
      </c>
      <c r="C203" s="6"/>
      <c r="D203" s="19"/>
      <c r="I203" s="14"/>
    </row>
    <row r="204" spans="1:9" x14ac:dyDescent="0.25">
      <c r="B204">
        <v>1</v>
      </c>
      <c r="C204" s="6" t="s">
        <v>14</v>
      </c>
      <c r="D204" s="19"/>
      <c r="I204" s="14">
        <f t="shared" ref="I204" si="43">D204*B204</f>
        <v>0</v>
      </c>
    </row>
    <row r="205" spans="1:9" x14ac:dyDescent="0.25">
      <c r="A205" t="s">
        <v>6</v>
      </c>
      <c r="B205" t="s">
        <v>44</v>
      </c>
      <c r="C205" s="6"/>
      <c r="D205" s="19"/>
      <c r="I205" s="14"/>
    </row>
    <row r="206" spans="1:9" x14ac:dyDescent="0.25">
      <c r="B206">
        <v>3</v>
      </c>
      <c r="C206" s="6" t="s">
        <v>14</v>
      </c>
      <c r="D206" s="19"/>
      <c r="I206" s="14">
        <f t="shared" ref="I206" si="44">D206*B206</f>
        <v>0</v>
      </c>
    </row>
    <row r="207" spans="1:9" x14ac:dyDescent="0.25">
      <c r="B207" s="6"/>
      <c r="C207" s="6"/>
      <c r="D207" s="37"/>
      <c r="I207" s="11"/>
    </row>
    <row r="208" spans="1:9" s="9" customFormat="1" x14ac:dyDescent="0.25">
      <c r="B208" s="12"/>
      <c r="C208" s="12"/>
      <c r="D208" s="20"/>
      <c r="E208" s="9" t="s">
        <v>21</v>
      </c>
      <c r="I208" s="13">
        <f>SUM(I185:I206)</f>
        <v>0</v>
      </c>
    </row>
    <row r="209" spans="1:9" x14ac:dyDescent="0.25">
      <c r="D209" s="19"/>
    </row>
    <row r="210" spans="1:9" x14ac:dyDescent="0.25">
      <c r="A210" s="9" t="s">
        <v>16</v>
      </c>
      <c r="B210" s="9" t="s">
        <v>115</v>
      </c>
      <c r="C210" s="7"/>
      <c r="D210" s="17"/>
      <c r="E210" s="7"/>
      <c r="F210" s="7"/>
      <c r="G210" s="7"/>
      <c r="H210" s="7"/>
      <c r="I210" s="7"/>
    </row>
    <row r="211" spans="1:9" ht="15.75" thickBot="1" x14ac:dyDescent="0.3"/>
    <row r="212" spans="1:9" ht="15.75" thickBot="1" x14ac:dyDescent="0.3">
      <c r="A212" s="3" t="s">
        <v>12</v>
      </c>
      <c r="B212" s="2" t="s">
        <v>8</v>
      </c>
      <c r="C212" s="4" t="s">
        <v>9</v>
      </c>
      <c r="D212" s="18" t="s">
        <v>10</v>
      </c>
      <c r="E212" s="35"/>
      <c r="F212" s="35"/>
      <c r="G212" s="5"/>
      <c r="H212" s="43" t="s">
        <v>11</v>
      </c>
      <c r="I212" s="44"/>
    </row>
    <row r="213" spans="1:9" x14ac:dyDescent="0.25">
      <c r="A213" t="s">
        <v>0</v>
      </c>
      <c r="B213" t="s">
        <v>31</v>
      </c>
      <c r="D213" s="19"/>
      <c r="I213" s="11"/>
    </row>
    <row r="214" spans="1:9" x14ac:dyDescent="0.25">
      <c r="B214" s="6">
        <v>1</v>
      </c>
      <c r="C214" s="6" t="s">
        <v>14</v>
      </c>
      <c r="D214" s="19"/>
      <c r="I214" s="11">
        <f>D214*B214</f>
        <v>0</v>
      </c>
    </row>
    <row r="215" spans="1:9" x14ac:dyDescent="0.25">
      <c r="A215" t="s">
        <v>1</v>
      </c>
      <c r="B215" t="s">
        <v>91</v>
      </c>
      <c r="D215" s="19"/>
      <c r="I215" s="11"/>
    </row>
    <row r="216" spans="1:9" x14ac:dyDescent="0.25">
      <c r="B216" t="s">
        <v>36</v>
      </c>
      <c r="D216" s="19"/>
      <c r="I216" s="11"/>
    </row>
    <row r="217" spans="1:9" x14ac:dyDescent="0.25">
      <c r="B217" t="s">
        <v>37</v>
      </c>
      <c r="D217" s="19"/>
      <c r="I217" s="11"/>
    </row>
    <row r="218" spans="1:9" x14ac:dyDescent="0.25">
      <c r="B218" s="6">
        <v>1</v>
      </c>
      <c r="C218" s="6" t="s">
        <v>14</v>
      </c>
      <c r="D218" s="19"/>
      <c r="I218" s="11">
        <f t="shared" ref="I218" si="45">D218*B218</f>
        <v>0</v>
      </c>
    </row>
    <row r="219" spans="1:9" x14ac:dyDescent="0.25">
      <c r="A219" t="s">
        <v>2</v>
      </c>
      <c r="B219" t="s">
        <v>50</v>
      </c>
      <c r="C219" s="6"/>
      <c r="D219" s="19"/>
      <c r="I219" s="11"/>
    </row>
    <row r="220" spans="1:9" x14ac:dyDescent="0.25">
      <c r="B220" s="6">
        <v>1</v>
      </c>
      <c r="C220" s="6" t="s">
        <v>14</v>
      </c>
      <c r="D220" s="19"/>
      <c r="I220" s="11">
        <f t="shared" ref="I220" si="46">D220*B220</f>
        <v>0</v>
      </c>
    </row>
    <row r="221" spans="1:9" x14ac:dyDescent="0.25">
      <c r="A221" t="s">
        <v>3</v>
      </c>
      <c r="B221" t="s">
        <v>39</v>
      </c>
      <c r="C221" s="6"/>
      <c r="D221" s="37"/>
      <c r="I221" s="11"/>
    </row>
    <row r="222" spans="1:9" x14ac:dyDescent="0.25">
      <c r="B222" s="6">
        <v>1</v>
      </c>
      <c r="C222" s="6" t="s">
        <v>14</v>
      </c>
      <c r="D222" s="37"/>
      <c r="I222" s="11">
        <f t="shared" ref="I222" si="47">D222*B222</f>
        <v>0</v>
      </c>
    </row>
    <row r="223" spans="1:9" x14ac:dyDescent="0.25">
      <c r="A223" t="s">
        <v>4</v>
      </c>
      <c r="B223" t="s">
        <v>63</v>
      </c>
      <c r="C223" s="6"/>
      <c r="D223" s="19"/>
      <c r="I223" s="14"/>
    </row>
    <row r="224" spans="1:9" x14ac:dyDescent="0.25">
      <c r="B224" t="s">
        <v>64</v>
      </c>
      <c r="D224" s="19"/>
      <c r="I224" s="11"/>
    </row>
    <row r="225" spans="1:9" x14ac:dyDescent="0.25">
      <c r="B225">
        <v>3</v>
      </c>
      <c r="C225" s="6" t="s">
        <v>14</v>
      </c>
      <c r="D225" s="19"/>
      <c r="I225" s="14">
        <f t="shared" ref="I225" si="48">D225*B225</f>
        <v>0</v>
      </c>
    </row>
    <row r="226" spans="1:9" x14ac:dyDescent="0.25">
      <c r="A226" t="s">
        <v>5</v>
      </c>
      <c r="B226" t="s">
        <v>57</v>
      </c>
      <c r="C226" s="6"/>
      <c r="D226" s="19"/>
      <c r="I226" s="14"/>
    </row>
    <row r="227" spans="1:9" x14ac:dyDescent="0.25">
      <c r="B227" t="s">
        <v>60</v>
      </c>
      <c r="C227" s="6"/>
      <c r="D227" s="19"/>
      <c r="I227" s="14"/>
    </row>
    <row r="228" spans="1:9" x14ac:dyDescent="0.25">
      <c r="B228" t="s">
        <v>65</v>
      </c>
      <c r="C228" s="6"/>
      <c r="D228" s="19"/>
      <c r="I228" s="14"/>
    </row>
    <row r="229" spans="1:9" x14ac:dyDescent="0.25">
      <c r="B229">
        <v>2</v>
      </c>
      <c r="C229" s="6" t="s">
        <v>14</v>
      </c>
      <c r="D229" s="19"/>
      <c r="I229" s="14">
        <f t="shared" ref="I229" si="49">D229*B229</f>
        <v>0</v>
      </c>
    </row>
    <row r="230" spans="1:9" x14ac:dyDescent="0.25">
      <c r="B230" t="s">
        <v>61</v>
      </c>
      <c r="C230" s="6"/>
      <c r="D230" s="19"/>
      <c r="I230" s="14"/>
    </row>
    <row r="231" spans="1:9" x14ac:dyDescent="0.25">
      <c r="B231">
        <v>1</v>
      </c>
      <c r="C231" s="6" t="s">
        <v>14</v>
      </c>
      <c r="D231" s="19"/>
      <c r="I231" s="14">
        <f t="shared" ref="I231" si="50">D231*B231</f>
        <v>0</v>
      </c>
    </row>
    <row r="232" spans="1:9" x14ac:dyDescent="0.25">
      <c r="A232" t="s">
        <v>6</v>
      </c>
      <c r="B232" t="s">
        <v>44</v>
      </c>
      <c r="C232" s="6"/>
      <c r="D232" s="19"/>
      <c r="I232" s="14"/>
    </row>
    <row r="233" spans="1:9" x14ac:dyDescent="0.25">
      <c r="B233">
        <v>3</v>
      </c>
      <c r="C233" s="6" t="s">
        <v>14</v>
      </c>
      <c r="D233" s="19"/>
      <c r="I233" s="14">
        <f t="shared" ref="I233" si="51">D233*B233</f>
        <v>0</v>
      </c>
    </row>
    <row r="234" spans="1:9" x14ac:dyDescent="0.25">
      <c r="B234" s="6"/>
      <c r="C234" s="6"/>
      <c r="D234" s="37"/>
      <c r="I234" s="11"/>
    </row>
    <row r="235" spans="1:9" s="9" customFormat="1" x14ac:dyDescent="0.25">
      <c r="B235" s="12"/>
      <c r="C235" s="12"/>
      <c r="D235" s="20"/>
      <c r="E235" s="9" t="s">
        <v>21</v>
      </c>
      <c r="I235" s="13">
        <f>SUM(I214:I233)</f>
        <v>0</v>
      </c>
    </row>
    <row r="236" spans="1:9" s="9" customFormat="1" x14ac:dyDescent="0.25">
      <c r="B236" s="12"/>
      <c r="C236" s="12"/>
      <c r="D236" s="20"/>
      <c r="I236" s="13"/>
    </row>
    <row r="237" spans="1:9" x14ac:dyDescent="0.25">
      <c r="A237" s="9" t="s">
        <v>17</v>
      </c>
      <c r="B237" s="9" t="s">
        <v>116</v>
      </c>
      <c r="C237" s="7"/>
      <c r="D237" s="17"/>
      <c r="E237" s="7"/>
      <c r="F237" s="7"/>
      <c r="G237" s="7"/>
      <c r="H237" s="7"/>
      <c r="I237" s="7"/>
    </row>
    <row r="238" spans="1:9" ht="15.75" thickBot="1" x14ac:dyDescent="0.3"/>
    <row r="239" spans="1:9" ht="15.75" thickBot="1" x14ac:dyDescent="0.3">
      <c r="A239" s="3" t="s">
        <v>12</v>
      </c>
      <c r="B239" s="2" t="s">
        <v>8</v>
      </c>
      <c r="C239" s="4" t="s">
        <v>9</v>
      </c>
      <c r="D239" s="18" t="s">
        <v>10</v>
      </c>
      <c r="E239" s="35"/>
      <c r="F239" s="35"/>
      <c r="G239" s="5"/>
      <c r="H239" s="43" t="s">
        <v>11</v>
      </c>
      <c r="I239" s="44"/>
    </row>
    <row r="240" spans="1:9" x14ac:dyDescent="0.25">
      <c r="A240" t="s">
        <v>0</v>
      </c>
      <c r="B240" t="s">
        <v>66</v>
      </c>
      <c r="D240" s="19"/>
      <c r="I240" s="11"/>
    </row>
    <row r="241" spans="1:9" x14ac:dyDescent="0.25">
      <c r="B241" t="s">
        <v>67</v>
      </c>
      <c r="D241" s="19"/>
      <c r="I241" s="11"/>
    </row>
    <row r="242" spans="1:9" x14ac:dyDescent="0.25">
      <c r="B242" t="s">
        <v>68</v>
      </c>
      <c r="D242" s="19"/>
      <c r="I242" s="11"/>
    </row>
    <row r="243" spans="1:9" x14ac:dyDescent="0.25">
      <c r="B243" t="s">
        <v>69</v>
      </c>
      <c r="D243" s="19"/>
      <c r="I243" s="11"/>
    </row>
    <row r="244" spans="1:9" x14ac:dyDescent="0.25">
      <c r="B244" s="6">
        <v>1</v>
      </c>
      <c r="C244" s="6" t="s">
        <v>14</v>
      </c>
      <c r="D244" s="19"/>
      <c r="I244" s="11">
        <f t="shared" ref="I244" si="52">D244*B244</f>
        <v>0</v>
      </c>
    </row>
    <row r="245" spans="1:9" x14ac:dyDescent="0.25">
      <c r="B245" t="s">
        <v>70</v>
      </c>
      <c r="D245" s="19"/>
      <c r="I245" s="11"/>
    </row>
    <row r="246" spans="1:9" x14ac:dyDescent="0.25">
      <c r="B246" s="6">
        <v>1</v>
      </c>
      <c r="C246" s="6" t="s">
        <v>14</v>
      </c>
      <c r="D246" s="19"/>
      <c r="I246" s="11">
        <f t="shared" ref="I246" si="53">D246*B246</f>
        <v>0</v>
      </c>
    </row>
    <row r="247" spans="1:9" x14ac:dyDescent="0.25">
      <c r="A247" t="s">
        <v>1</v>
      </c>
      <c r="B247" t="s">
        <v>71</v>
      </c>
      <c r="C247" s="6"/>
      <c r="D247" s="19"/>
      <c r="I247" s="14"/>
    </row>
    <row r="248" spans="1:9" x14ac:dyDescent="0.25">
      <c r="B248">
        <v>2</v>
      </c>
      <c r="C248" s="6" t="s">
        <v>14</v>
      </c>
      <c r="D248" s="19"/>
      <c r="I248" s="14">
        <f t="shared" ref="I248" si="54">D248*B248</f>
        <v>0</v>
      </c>
    </row>
    <row r="249" spans="1:9" x14ac:dyDescent="0.25">
      <c r="B249" s="6"/>
      <c r="C249" s="6"/>
      <c r="D249" s="37"/>
      <c r="I249" s="11"/>
    </row>
    <row r="250" spans="1:9" s="9" customFormat="1" x14ac:dyDescent="0.25">
      <c r="B250" s="12"/>
      <c r="C250" s="12"/>
      <c r="D250" s="20"/>
      <c r="E250" s="9" t="s">
        <v>21</v>
      </c>
      <c r="I250" s="13">
        <f>SUM(I240:I248)</f>
        <v>0</v>
      </c>
    </row>
    <row r="251" spans="1:9" s="9" customFormat="1" x14ac:dyDescent="0.25">
      <c r="B251" s="12"/>
      <c r="C251" s="12"/>
      <c r="D251" s="20"/>
      <c r="I251" s="13"/>
    </row>
    <row r="252" spans="1:9" x14ac:dyDescent="0.25">
      <c r="A252" s="9" t="s">
        <v>18</v>
      </c>
      <c r="B252" s="9" t="s">
        <v>117</v>
      </c>
      <c r="C252" s="7"/>
      <c r="D252" s="17"/>
      <c r="E252" s="7"/>
      <c r="F252" s="7"/>
      <c r="G252" s="7"/>
      <c r="H252" s="7"/>
      <c r="I252" s="7"/>
    </row>
    <row r="253" spans="1:9" ht="15.75" thickBot="1" x14ac:dyDescent="0.3"/>
    <row r="254" spans="1:9" ht="15.75" thickBot="1" x14ac:dyDescent="0.3">
      <c r="A254" s="3" t="s">
        <v>12</v>
      </c>
      <c r="B254" s="2" t="s">
        <v>8</v>
      </c>
      <c r="C254" s="4" t="s">
        <v>9</v>
      </c>
      <c r="D254" s="18" t="s">
        <v>10</v>
      </c>
      <c r="E254" s="35"/>
      <c r="F254" s="35"/>
      <c r="G254" s="5"/>
      <c r="H254" s="43" t="s">
        <v>11</v>
      </c>
      <c r="I254" s="44"/>
    </row>
    <row r="255" spans="1:9" x14ac:dyDescent="0.25">
      <c r="A255" t="s">
        <v>0</v>
      </c>
      <c r="B255" t="s">
        <v>31</v>
      </c>
      <c r="D255" s="19"/>
      <c r="I255" s="11"/>
    </row>
    <row r="256" spans="1:9" x14ac:dyDescent="0.25">
      <c r="B256" s="6">
        <v>1</v>
      </c>
      <c r="C256" s="6" t="s">
        <v>14</v>
      </c>
      <c r="D256" s="19"/>
      <c r="I256" s="11">
        <f>D256*B256</f>
        <v>0</v>
      </c>
    </row>
    <row r="257" spans="1:9" x14ac:dyDescent="0.25">
      <c r="A257" t="s">
        <v>1</v>
      </c>
      <c r="B257" t="s">
        <v>32</v>
      </c>
      <c r="D257" s="19"/>
      <c r="I257" s="11"/>
    </row>
    <row r="258" spans="1:9" x14ac:dyDescent="0.25">
      <c r="B258" s="6">
        <v>4</v>
      </c>
      <c r="C258" s="6" t="s">
        <v>14</v>
      </c>
      <c r="D258" s="19"/>
      <c r="I258" s="11">
        <f>D258*B258</f>
        <v>0</v>
      </c>
    </row>
    <row r="259" spans="1:9" x14ac:dyDescent="0.25">
      <c r="A259" t="s">
        <v>2</v>
      </c>
      <c r="B259" t="s">
        <v>91</v>
      </c>
      <c r="D259" s="19"/>
      <c r="I259" s="11"/>
    </row>
    <row r="260" spans="1:9" x14ac:dyDescent="0.25">
      <c r="B260" t="s">
        <v>36</v>
      </c>
      <c r="D260" s="19"/>
      <c r="I260" s="11"/>
    </row>
    <row r="261" spans="1:9" x14ac:dyDescent="0.25">
      <c r="B261" t="s">
        <v>37</v>
      </c>
      <c r="D261" s="19"/>
      <c r="I261" s="11"/>
    </row>
    <row r="262" spans="1:9" x14ac:dyDescent="0.25">
      <c r="B262" s="6">
        <v>1</v>
      </c>
      <c r="C262" s="6" t="s">
        <v>14</v>
      </c>
      <c r="D262" s="19"/>
      <c r="I262" s="11">
        <f t="shared" ref="I262" si="55">D262*B262</f>
        <v>0</v>
      </c>
    </row>
    <row r="263" spans="1:9" x14ac:dyDescent="0.25">
      <c r="A263" t="s">
        <v>3</v>
      </c>
      <c r="B263" t="s">
        <v>50</v>
      </c>
      <c r="C263" s="6"/>
      <c r="D263" s="19"/>
      <c r="I263" s="11"/>
    </row>
    <row r="264" spans="1:9" x14ac:dyDescent="0.25">
      <c r="B264" s="6">
        <v>1</v>
      </c>
      <c r="C264" s="6" t="s">
        <v>14</v>
      </c>
      <c r="D264" s="19"/>
      <c r="I264" s="11">
        <f t="shared" ref="I264" si="56">D264*B264</f>
        <v>0</v>
      </c>
    </row>
    <row r="265" spans="1:9" x14ac:dyDescent="0.25">
      <c r="A265" t="s">
        <v>4</v>
      </c>
      <c r="B265" t="s">
        <v>72</v>
      </c>
      <c r="C265" s="6"/>
      <c r="D265" s="19"/>
      <c r="I265" s="11"/>
    </row>
    <row r="266" spans="1:9" x14ac:dyDescent="0.25">
      <c r="B266" t="s">
        <v>73</v>
      </c>
      <c r="D266" s="19"/>
      <c r="I266" s="11"/>
    </row>
    <row r="267" spans="1:9" x14ac:dyDescent="0.25">
      <c r="B267" t="s">
        <v>74</v>
      </c>
      <c r="D267" s="19"/>
      <c r="I267" s="11"/>
    </row>
    <row r="268" spans="1:9" x14ac:dyDescent="0.25">
      <c r="B268" s="6">
        <v>1</v>
      </c>
      <c r="C268" s="6" t="s">
        <v>14</v>
      </c>
      <c r="D268" s="19"/>
      <c r="I268" s="11">
        <f t="shared" ref="I268" si="57">D268*B268</f>
        <v>0</v>
      </c>
    </row>
    <row r="269" spans="1:9" x14ac:dyDescent="0.25">
      <c r="A269" t="s">
        <v>4</v>
      </c>
      <c r="B269" s="8" t="s">
        <v>75</v>
      </c>
      <c r="C269" s="6"/>
      <c r="D269" s="19"/>
      <c r="I269" s="11"/>
    </row>
    <row r="270" spans="1:9" x14ac:dyDescent="0.25">
      <c r="B270" s="8" t="s">
        <v>92</v>
      </c>
      <c r="C270" s="6"/>
      <c r="D270" s="19"/>
      <c r="I270" s="11"/>
    </row>
    <row r="271" spans="1:9" x14ac:dyDescent="0.25">
      <c r="B271" s="8" t="s">
        <v>76</v>
      </c>
      <c r="C271" s="6"/>
      <c r="D271" s="19"/>
      <c r="I271" s="11"/>
    </row>
    <row r="272" spans="1:9" x14ac:dyDescent="0.25">
      <c r="B272" s="6">
        <v>1</v>
      </c>
      <c r="C272" s="6" t="s">
        <v>14</v>
      </c>
      <c r="D272" s="19"/>
      <c r="I272" s="11">
        <f t="shared" ref="I272" si="58">D272*B272</f>
        <v>0</v>
      </c>
    </row>
    <row r="273" spans="1:9" x14ac:dyDescent="0.25">
      <c r="A273" t="s">
        <v>4</v>
      </c>
      <c r="B273" s="8" t="s">
        <v>51</v>
      </c>
      <c r="C273" s="6"/>
      <c r="D273" s="19"/>
      <c r="I273" s="11"/>
    </row>
    <row r="274" spans="1:9" x14ac:dyDescent="0.25">
      <c r="B274" s="8" t="s">
        <v>93</v>
      </c>
      <c r="C274" s="6"/>
      <c r="D274" s="19"/>
      <c r="I274" s="11"/>
    </row>
    <row r="275" spans="1:9" x14ac:dyDescent="0.25">
      <c r="B275" s="8" t="s">
        <v>45</v>
      </c>
      <c r="C275" s="6"/>
      <c r="D275" s="19"/>
      <c r="I275" s="11"/>
    </row>
    <row r="276" spans="1:9" x14ac:dyDescent="0.25">
      <c r="B276" s="6">
        <v>1</v>
      </c>
      <c r="C276" s="6" t="s">
        <v>14</v>
      </c>
      <c r="D276" s="19"/>
      <c r="I276" s="11">
        <f t="shared" ref="I276" si="59">D276*B276</f>
        <v>0</v>
      </c>
    </row>
    <row r="277" spans="1:9" x14ac:dyDescent="0.25">
      <c r="B277" s="8" t="s">
        <v>46</v>
      </c>
      <c r="C277" s="6"/>
      <c r="D277" s="19"/>
      <c r="I277" s="11"/>
    </row>
    <row r="278" spans="1:9" x14ac:dyDescent="0.25">
      <c r="B278" s="6">
        <v>2</v>
      </c>
      <c r="C278" s="6" t="s">
        <v>14</v>
      </c>
      <c r="D278" s="19"/>
      <c r="I278" s="11">
        <f t="shared" ref="I278" si="60">D278*B278</f>
        <v>0</v>
      </c>
    </row>
    <row r="279" spans="1:9" x14ac:dyDescent="0.25">
      <c r="A279">
        <v>5</v>
      </c>
      <c r="B279" t="s">
        <v>54</v>
      </c>
      <c r="C279" s="6"/>
      <c r="D279" s="37"/>
      <c r="I279" s="11"/>
    </row>
    <row r="280" spans="1:9" x14ac:dyDescent="0.25">
      <c r="B280" s="6">
        <v>5</v>
      </c>
      <c r="C280" s="6" t="s">
        <v>14</v>
      </c>
      <c r="D280" s="37"/>
      <c r="I280" s="11">
        <f t="shared" ref="I280" si="61">D280*B280</f>
        <v>0</v>
      </c>
    </row>
    <row r="281" spans="1:9" x14ac:dyDescent="0.25">
      <c r="B281" s="6"/>
      <c r="C281" s="6"/>
      <c r="D281" s="19"/>
      <c r="I281" s="11"/>
    </row>
    <row r="282" spans="1:9" s="9" customFormat="1" x14ac:dyDescent="0.25">
      <c r="B282" s="12"/>
      <c r="C282" s="12"/>
      <c r="D282" s="20"/>
      <c r="E282" s="9" t="s">
        <v>21</v>
      </c>
      <c r="I282" s="13">
        <f>SUM(I256:I280)</f>
        <v>0</v>
      </c>
    </row>
    <row r="283" spans="1:9" s="9" customFormat="1" x14ac:dyDescent="0.25">
      <c r="B283" s="12"/>
      <c r="C283" s="12"/>
      <c r="D283" s="20"/>
      <c r="I283" s="13"/>
    </row>
    <row r="284" spans="1:9" x14ac:dyDescent="0.25">
      <c r="A284" s="9" t="s">
        <v>19</v>
      </c>
      <c r="B284" s="9" t="s">
        <v>118</v>
      </c>
      <c r="C284" s="7"/>
      <c r="D284" s="17"/>
      <c r="E284" s="7"/>
      <c r="F284" s="7"/>
      <c r="G284" s="7"/>
      <c r="H284" s="7"/>
      <c r="I284" s="7"/>
    </row>
    <row r="285" spans="1:9" ht="15.75" thickBot="1" x14ac:dyDescent="0.3"/>
    <row r="286" spans="1:9" ht="15.75" thickBot="1" x14ac:dyDescent="0.3">
      <c r="A286" s="3" t="s">
        <v>12</v>
      </c>
      <c r="B286" s="2" t="s">
        <v>8</v>
      </c>
      <c r="C286" s="4" t="s">
        <v>9</v>
      </c>
      <c r="D286" s="18" t="s">
        <v>10</v>
      </c>
      <c r="E286" s="35"/>
      <c r="F286" s="35"/>
      <c r="G286" s="5"/>
      <c r="H286" s="43" t="s">
        <v>11</v>
      </c>
      <c r="I286" s="44"/>
    </row>
    <row r="287" spans="1:9" x14ac:dyDescent="0.25">
      <c r="A287" t="s">
        <v>0</v>
      </c>
      <c r="B287" t="s">
        <v>31</v>
      </c>
      <c r="D287" s="19"/>
      <c r="I287" s="11"/>
    </row>
    <row r="288" spans="1:9" x14ac:dyDescent="0.25">
      <c r="B288" s="6">
        <v>1</v>
      </c>
      <c r="C288" s="6" t="s">
        <v>14</v>
      </c>
      <c r="D288" s="19"/>
      <c r="I288" s="11">
        <f>D288*B288</f>
        <v>0</v>
      </c>
    </row>
    <row r="289" spans="1:9" x14ac:dyDescent="0.25">
      <c r="A289" t="s">
        <v>1</v>
      </c>
      <c r="B289" t="s">
        <v>91</v>
      </c>
      <c r="D289" s="19"/>
      <c r="I289" s="11"/>
    </row>
    <row r="290" spans="1:9" x14ac:dyDescent="0.25">
      <c r="B290" t="s">
        <v>36</v>
      </c>
      <c r="D290" s="19"/>
      <c r="I290" s="11"/>
    </row>
    <row r="291" spans="1:9" x14ac:dyDescent="0.25">
      <c r="B291" t="s">
        <v>37</v>
      </c>
      <c r="D291" s="19"/>
      <c r="I291" s="11"/>
    </row>
    <row r="292" spans="1:9" x14ac:dyDescent="0.25">
      <c r="B292" s="6">
        <v>1</v>
      </c>
      <c r="C292" s="6" t="s">
        <v>14</v>
      </c>
      <c r="D292" s="19"/>
      <c r="I292" s="11">
        <f t="shared" ref="I292" si="62">D292*B292</f>
        <v>0</v>
      </c>
    </row>
    <row r="293" spans="1:9" x14ac:dyDescent="0.25">
      <c r="A293" t="s">
        <v>2</v>
      </c>
      <c r="B293" t="s">
        <v>77</v>
      </c>
      <c r="C293" s="6"/>
      <c r="D293" s="19"/>
      <c r="I293" s="11"/>
    </row>
    <row r="294" spans="1:9" x14ac:dyDescent="0.25">
      <c r="B294" s="6">
        <v>1</v>
      </c>
      <c r="C294" s="6" t="s">
        <v>14</v>
      </c>
      <c r="D294" s="19"/>
      <c r="I294" s="11">
        <f t="shared" ref="I294" si="63">D294*B294</f>
        <v>0</v>
      </c>
    </row>
    <row r="295" spans="1:9" x14ac:dyDescent="0.25">
      <c r="A295" t="s">
        <v>3</v>
      </c>
      <c r="B295" t="s">
        <v>39</v>
      </c>
      <c r="C295" s="6"/>
      <c r="D295" s="37"/>
      <c r="I295" s="11"/>
    </row>
    <row r="296" spans="1:9" x14ac:dyDescent="0.25">
      <c r="B296" s="6">
        <v>1</v>
      </c>
      <c r="C296" s="6" t="s">
        <v>14</v>
      </c>
      <c r="D296" s="37"/>
      <c r="I296" s="11">
        <f t="shared" ref="I296" si="64">D296*B296</f>
        <v>0</v>
      </c>
    </row>
    <row r="297" spans="1:9" x14ac:dyDescent="0.25">
      <c r="A297" t="s">
        <v>4</v>
      </c>
      <c r="B297" t="s">
        <v>80</v>
      </c>
      <c r="C297" s="6"/>
      <c r="D297" s="37"/>
      <c r="I297" s="11"/>
    </row>
    <row r="298" spans="1:9" x14ac:dyDescent="0.25">
      <c r="B298" t="s">
        <v>81</v>
      </c>
      <c r="D298" s="19"/>
      <c r="I298" s="11"/>
    </row>
    <row r="299" spans="1:9" x14ac:dyDescent="0.25">
      <c r="B299" t="s">
        <v>82</v>
      </c>
      <c r="D299" s="19"/>
      <c r="I299" s="11"/>
    </row>
    <row r="300" spans="1:9" x14ac:dyDescent="0.25">
      <c r="B300" s="6">
        <v>25</v>
      </c>
      <c r="C300" s="6" t="s">
        <v>83</v>
      </c>
      <c r="D300" s="37"/>
      <c r="I300" s="11">
        <f t="shared" ref="I300" si="65">D300*B300</f>
        <v>0</v>
      </c>
    </row>
    <row r="301" spans="1:9" x14ac:dyDescent="0.25">
      <c r="B301" s="6"/>
      <c r="C301" s="6"/>
      <c r="D301" s="37"/>
      <c r="I301" s="11"/>
    </row>
    <row r="302" spans="1:9" s="9" customFormat="1" x14ac:dyDescent="0.25">
      <c r="B302" s="12"/>
      <c r="C302" s="12"/>
      <c r="D302" s="20"/>
      <c r="E302" s="9" t="s">
        <v>21</v>
      </c>
      <c r="I302" s="13">
        <f>SUM(I288:I301)</f>
        <v>0</v>
      </c>
    </row>
    <row r="303" spans="1:9" s="9" customFormat="1" x14ac:dyDescent="0.25">
      <c r="B303" s="12"/>
      <c r="C303" s="12"/>
      <c r="D303" s="20"/>
      <c r="I303" s="13"/>
    </row>
    <row r="304" spans="1:9" x14ac:dyDescent="0.25">
      <c r="A304" s="9" t="s">
        <v>20</v>
      </c>
      <c r="B304" s="9" t="s">
        <v>119</v>
      </c>
      <c r="C304" s="7"/>
      <c r="D304" s="17"/>
      <c r="E304" s="7"/>
      <c r="F304" s="7"/>
      <c r="G304" s="7"/>
      <c r="H304" s="7"/>
      <c r="I304" s="7"/>
    </row>
    <row r="305" spans="1:9" ht="15.75" thickBot="1" x14ac:dyDescent="0.3"/>
    <row r="306" spans="1:9" ht="15.75" thickBot="1" x14ac:dyDescent="0.3">
      <c r="A306" s="3" t="s">
        <v>12</v>
      </c>
      <c r="B306" s="2" t="s">
        <v>8</v>
      </c>
      <c r="C306" s="4" t="s">
        <v>9</v>
      </c>
      <c r="D306" s="18" t="s">
        <v>10</v>
      </c>
      <c r="E306" s="35"/>
      <c r="F306" s="35"/>
      <c r="G306" s="5"/>
      <c r="H306" s="43" t="s">
        <v>11</v>
      </c>
      <c r="I306" s="44"/>
    </row>
    <row r="307" spans="1:9" x14ac:dyDescent="0.25">
      <c r="A307" t="s">
        <v>0</v>
      </c>
      <c r="B307" t="s">
        <v>31</v>
      </c>
      <c r="D307" s="19"/>
      <c r="I307" s="11"/>
    </row>
    <row r="308" spans="1:9" x14ac:dyDescent="0.25">
      <c r="B308" s="6">
        <v>1</v>
      </c>
      <c r="C308" s="6" t="s">
        <v>14</v>
      </c>
      <c r="D308" s="19"/>
      <c r="I308" s="11">
        <f>D308*B308</f>
        <v>0</v>
      </c>
    </row>
    <row r="309" spans="1:9" x14ac:dyDescent="0.25">
      <c r="A309" t="s">
        <v>1</v>
      </c>
      <c r="B309" t="s">
        <v>91</v>
      </c>
      <c r="D309" s="19"/>
      <c r="I309" s="11"/>
    </row>
    <row r="310" spans="1:9" x14ac:dyDescent="0.25">
      <c r="B310" t="s">
        <v>36</v>
      </c>
      <c r="D310" s="19"/>
      <c r="I310" s="11"/>
    </row>
    <row r="311" spans="1:9" x14ac:dyDescent="0.25">
      <c r="B311" t="s">
        <v>37</v>
      </c>
      <c r="D311" s="19"/>
      <c r="I311" s="11"/>
    </row>
    <row r="312" spans="1:9" x14ac:dyDescent="0.25">
      <c r="B312" s="6">
        <v>1</v>
      </c>
      <c r="C312" s="6" t="s">
        <v>14</v>
      </c>
      <c r="D312" s="19"/>
      <c r="I312" s="11">
        <f t="shared" ref="I312" si="66">D312*B312</f>
        <v>0</v>
      </c>
    </row>
    <row r="313" spans="1:9" x14ac:dyDescent="0.25">
      <c r="A313" t="s">
        <v>2</v>
      </c>
      <c r="B313" t="s">
        <v>50</v>
      </c>
      <c r="C313" s="6"/>
      <c r="D313" s="19"/>
      <c r="I313" s="11"/>
    </row>
    <row r="314" spans="1:9" x14ac:dyDescent="0.25">
      <c r="B314" s="6">
        <v>1</v>
      </c>
      <c r="C314" s="6" t="s">
        <v>14</v>
      </c>
      <c r="D314" s="19"/>
      <c r="I314" s="11">
        <f t="shared" ref="I314" si="67">D314*B314</f>
        <v>0</v>
      </c>
    </row>
    <row r="315" spans="1:9" x14ac:dyDescent="0.25">
      <c r="A315" t="s">
        <v>3</v>
      </c>
      <c r="B315" t="s">
        <v>39</v>
      </c>
      <c r="C315" s="6"/>
      <c r="D315" s="37"/>
      <c r="I315" s="11"/>
    </row>
    <row r="316" spans="1:9" x14ac:dyDescent="0.25">
      <c r="B316" s="6">
        <v>1</v>
      </c>
      <c r="C316" s="6" t="s">
        <v>14</v>
      </c>
      <c r="D316" s="37"/>
      <c r="I316" s="11">
        <f t="shared" ref="I316" si="68">D316*B316</f>
        <v>0</v>
      </c>
    </row>
    <row r="317" spans="1:9" x14ac:dyDescent="0.25">
      <c r="B317" s="6"/>
      <c r="C317" s="6"/>
      <c r="D317" s="37"/>
      <c r="I317" s="11"/>
    </row>
    <row r="318" spans="1:9" s="9" customFormat="1" x14ac:dyDescent="0.25">
      <c r="B318" s="12"/>
      <c r="C318" s="12"/>
      <c r="D318" s="20"/>
      <c r="E318" s="9" t="s">
        <v>21</v>
      </c>
      <c r="I318" s="13">
        <f>SUM(I308:I317)</f>
        <v>0</v>
      </c>
    </row>
    <row r="319" spans="1:9" s="9" customFormat="1" x14ac:dyDescent="0.25">
      <c r="B319" s="12"/>
      <c r="C319" s="12"/>
      <c r="D319" s="20"/>
      <c r="I319" s="13"/>
    </row>
    <row r="320" spans="1:9" x14ac:dyDescent="0.25">
      <c r="A320" s="9" t="s">
        <v>84</v>
      </c>
      <c r="B320" s="9" t="s">
        <v>120</v>
      </c>
      <c r="C320" s="7"/>
      <c r="D320" s="17"/>
      <c r="E320" s="7"/>
      <c r="F320" s="7"/>
      <c r="G320" s="7"/>
      <c r="H320" s="7"/>
      <c r="I320" s="7"/>
    </row>
    <row r="321" spans="1:9" ht="15.75" thickBot="1" x14ac:dyDescent="0.3"/>
    <row r="322" spans="1:9" ht="15.75" thickBot="1" x14ac:dyDescent="0.3">
      <c r="A322" s="3" t="s">
        <v>12</v>
      </c>
      <c r="B322" s="2" t="s">
        <v>8</v>
      </c>
      <c r="C322" s="4" t="s">
        <v>9</v>
      </c>
      <c r="D322" s="18" t="s">
        <v>10</v>
      </c>
      <c r="E322" s="35"/>
      <c r="F322" s="35"/>
      <c r="G322" s="5"/>
      <c r="H322" s="43" t="s">
        <v>11</v>
      </c>
      <c r="I322" s="44"/>
    </row>
    <row r="323" spans="1:9" x14ac:dyDescent="0.25">
      <c r="A323" t="s">
        <v>0</v>
      </c>
      <c r="B323" t="s">
        <v>101</v>
      </c>
      <c r="D323" s="19"/>
      <c r="I323" s="11"/>
    </row>
    <row r="324" spans="1:9" x14ac:dyDescent="0.25">
      <c r="B324" s="6">
        <v>1</v>
      </c>
      <c r="C324" s="6" t="s">
        <v>14</v>
      </c>
      <c r="D324" s="19"/>
      <c r="I324" s="11">
        <f>D324*B324</f>
        <v>0</v>
      </c>
    </row>
    <row r="325" spans="1:9" x14ac:dyDescent="0.25">
      <c r="A325" t="s">
        <v>1</v>
      </c>
      <c r="B325" t="s">
        <v>32</v>
      </c>
      <c r="D325" s="19"/>
      <c r="I325" s="11"/>
    </row>
    <row r="326" spans="1:9" x14ac:dyDescent="0.25">
      <c r="B326" s="6">
        <v>4</v>
      </c>
      <c r="C326" s="6" t="s">
        <v>14</v>
      </c>
      <c r="D326" s="19"/>
      <c r="I326" s="11">
        <f>D326*B326</f>
        <v>0</v>
      </c>
    </row>
    <row r="327" spans="1:9" x14ac:dyDescent="0.25">
      <c r="A327" t="s">
        <v>4</v>
      </c>
      <c r="B327" s="8" t="s">
        <v>102</v>
      </c>
      <c r="C327" s="6"/>
      <c r="D327" s="19"/>
      <c r="I327" s="11"/>
    </row>
    <row r="328" spans="1:9" x14ac:dyDescent="0.25">
      <c r="B328" s="8" t="s">
        <v>103</v>
      </c>
      <c r="C328" s="6"/>
      <c r="D328" s="19"/>
      <c r="I328" s="11"/>
    </row>
    <row r="329" spans="1:9" x14ac:dyDescent="0.25">
      <c r="B329" s="6">
        <v>1</v>
      </c>
      <c r="C329" s="6" t="s">
        <v>14</v>
      </c>
      <c r="D329" s="19"/>
      <c r="I329" s="11">
        <f t="shared" ref="I329" si="69">D329*B329</f>
        <v>0</v>
      </c>
    </row>
    <row r="330" spans="1:9" x14ac:dyDescent="0.25">
      <c r="A330" t="s">
        <v>4</v>
      </c>
      <c r="B330" s="8" t="s">
        <v>104</v>
      </c>
      <c r="C330" s="6"/>
      <c r="D330" s="19"/>
      <c r="I330" s="11"/>
    </row>
    <row r="331" spans="1:9" x14ac:dyDescent="0.25">
      <c r="B331" s="8" t="s">
        <v>95</v>
      </c>
      <c r="C331" s="6"/>
      <c r="D331" s="19"/>
      <c r="I331" s="11"/>
    </row>
    <row r="332" spans="1:9" x14ac:dyDescent="0.25">
      <c r="B332" s="6">
        <v>2</v>
      </c>
      <c r="C332" s="6" t="s">
        <v>14</v>
      </c>
      <c r="D332" s="19"/>
      <c r="I332" s="11">
        <f t="shared" ref="I332" si="70">D332*B332</f>
        <v>0</v>
      </c>
    </row>
    <row r="333" spans="1:9" x14ac:dyDescent="0.25">
      <c r="A333" t="s">
        <v>5</v>
      </c>
      <c r="B333" s="8" t="s">
        <v>104</v>
      </c>
      <c r="C333" s="6"/>
      <c r="D333" s="19"/>
      <c r="I333" s="11"/>
    </row>
    <row r="334" spans="1:9" x14ac:dyDescent="0.25">
      <c r="B334" s="8" t="s">
        <v>96</v>
      </c>
      <c r="C334" s="6"/>
      <c r="D334" s="19"/>
      <c r="I334" s="11"/>
    </row>
    <row r="335" spans="1:9" x14ac:dyDescent="0.25">
      <c r="B335" s="6">
        <v>2</v>
      </c>
      <c r="C335" s="6" t="s">
        <v>14</v>
      </c>
      <c r="D335" s="19"/>
      <c r="I335" s="11">
        <f t="shared" ref="I335" si="71">D335*B335</f>
        <v>0</v>
      </c>
    </row>
    <row r="336" spans="1:9" x14ac:dyDescent="0.25">
      <c r="A336" t="s">
        <v>6</v>
      </c>
      <c r="B336" t="s">
        <v>39</v>
      </c>
      <c r="C336" s="6"/>
      <c r="D336" s="37"/>
      <c r="I336" s="11"/>
    </row>
    <row r="337" spans="1:9" x14ac:dyDescent="0.25">
      <c r="B337" s="6">
        <v>5</v>
      </c>
      <c r="C337" s="6" t="s">
        <v>14</v>
      </c>
      <c r="D337" s="37"/>
      <c r="I337" s="11">
        <f t="shared" ref="I337" si="72">D337*B337</f>
        <v>0</v>
      </c>
    </row>
    <row r="338" spans="1:9" x14ac:dyDescent="0.25">
      <c r="B338" s="6"/>
      <c r="C338" s="6"/>
      <c r="D338" s="37"/>
      <c r="I338" s="11"/>
    </row>
    <row r="339" spans="1:9" s="9" customFormat="1" x14ac:dyDescent="0.25">
      <c r="B339" s="12"/>
      <c r="C339" s="12"/>
      <c r="D339" s="20"/>
      <c r="E339" s="9" t="s">
        <v>21</v>
      </c>
      <c r="I339" s="13">
        <f>SUM(I324:I338)</f>
        <v>0</v>
      </c>
    </row>
    <row r="340" spans="1:9" s="9" customFormat="1" x14ac:dyDescent="0.25">
      <c r="B340" s="12"/>
      <c r="C340" s="12"/>
      <c r="D340" s="20"/>
      <c r="I340" s="13"/>
    </row>
    <row r="341" spans="1:9" x14ac:dyDescent="0.25">
      <c r="A341" s="9" t="s">
        <v>89</v>
      </c>
      <c r="B341" s="9" t="s">
        <v>121</v>
      </c>
      <c r="C341" s="7"/>
      <c r="D341" s="17"/>
      <c r="E341" s="7"/>
      <c r="F341" s="7"/>
      <c r="G341" s="7"/>
      <c r="H341" s="7"/>
      <c r="I341" s="7"/>
    </row>
    <row r="342" spans="1:9" ht="15.75" thickBot="1" x14ac:dyDescent="0.3"/>
    <row r="343" spans="1:9" ht="15.75" thickBot="1" x14ac:dyDescent="0.3">
      <c r="A343" s="3" t="s">
        <v>12</v>
      </c>
      <c r="B343" s="2" t="s">
        <v>8</v>
      </c>
      <c r="C343" s="4" t="s">
        <v>9</v>
      </c>
      <c r="D343" s="18" t="s">
        <v>10</v>
      </c>
      <c r="E343" s="35"/>
      <c r="F343" s="35"/>
      <c r="G343" s="5"/>
      <c r="H343" s="43" t="s">
        <v>11</v>
      </c>
      <c r="I343" s="44"/>
    </row>
    <row r="344" spans="1:9" x14ac:dyDescent="0.25">
      <c r="A344" t="s">
        <v>0</v>
      </c>
      <c r="B344" t="s">
        <v>31</v>
      </c>
      <c r="D344" s="19"/>
      <c r="I344" s="11"/>
    </row>
    <row r="345" spans="1:9" x14ac:dyDescent="0.25">
      <c r="B345" s="6">
        <v>1</v>
      </c>
      <c r="C345" s="6" t="s">
        <v>14</v>
      </c>
      <c r="D345" s="19"/>
      <c r="I345" s="11">
        <f>D345*B345</f>
        <v>0</v>
      </c>
    </row>
    <row r="346" spans="1:9" x14ac:dyDescent="0.25">
      <c r="A346" t="s">
        <v>1</v>
      </c>
      <c r="B346" t="s">
        <v>91</v>
      </c>
      <c r="D346" s="19"/>
      <c r="I346" s="11"/>
    </row>
    <row r="347" spans="1:9" x14ac:dyDescent="0.25">
      <c r="B347" t="s">
        <v>36</v>
      </c>
      <c r="D347" s="19"/>
      <c r="I347" s="11"/>
    </row>
    <row r="348" spans="1:9" x14ac:dyDescent="0.25">
      <c r="B348" t="s">
        <v>78</v>
      </c>
      <c r="D348" s="19"/>
      <c r="I348" s="11"/>
    </row>
    <row r="349" spans="1:9" x14ac:dyDescent="0.25">
      <c r="B349" s="6">
        <v>1</v>
      </c>
      <c r="C349" s="6" t="s">
        <v>14</v>
      </c>
      <c r="D349" s="19"/>
      <c r="I349" s="11">
        <f t="shared" ref="I349" si="73">D349*B349</f>
        <v>0</v>
      </c>
    </row>
    <row r="350" spans="1:9" x14ac:dyDescent="0.25">
      <c r="A350" t="s">
        <v>2</v>
      </c>
      <c r="B350" t="s">
        <v>79</v>
      </c>
      <c r="C350" s="6"/>
      <c r="D350" s="19"/>
      <c r="I350" s="11"/>
    </row>
    <row r="351" spans="1:9" x14ac:dyDescent="0.25">
      <c r="B351" s="6">
        <v>1</v>
      </c>
      <c r="C351" s="6" t="s">
        <v>14</v>
      </c>
      <c r="D351" s="19"/>
      <c r="I351" s="11">
        <f t="shared" ref="I351" si="74">D351*B351</f>
        <v>0</v>
      </c>
    </row>
    <row r="352" spans="1:9" x14ac:dyDescent="0.25">
      <c r="A352" t="s">
        <v>3</v>
      </c>
      <c r="B352" t="s">
        <v>39</v>
      </c>
      <c r="C352" s="6"/>
      <c r="D352" s="37"/>
      <c r="I352" s="11"/>
    </row>
    <row r="353" spans="1:9" x14ac:dyDescent="0.25">
      <c r="B353" s="6">
        <v>1</v>
      </c>
      <c r="C353" s="6" t="s">
        <v>14</v>
      </c>
      <c r="D353" s="37"/>
      <c r="I353" s="11">
        <f t="shared" ref="I353" si="75">D353*B353</f>
        <v>0</v>
      </c>
    </row>
    <row r="354" spans="1:9" x14ac:dyDescent="0.25">
      <c r="B354" s="6"/>
      <c r="C354" s="6"/>
      <c r="D354" s="37"/>
      <c r="I354" s="11"/>
    </row>
    <row r="355" spans="1:9" s="9" customFormat="1" x14ac:dyDescent="0.25">
      <c r="B355" s="12"/>
      <c r="C355" s="12"/>
      <c r="D355" s="20"/>
      <c r="E355" s="9" t="s">
        <v>21</v>
      </c>
      <c r="I355" s="13">
        <f>SUM(I345:I354)</f>
        <v>0</v>
      </c>
    </row>
    <row r="356" spans="1:9" s="9" customFormat="1" x14ac:dyDescent="0.25">
      <c r="B356" s="12"/>
      <c r="C356" s="12"/>
      <c r="D356" s="20"/>
      <c r="I356" s="13"/>
    </row>
    <row r="357" spans="1:9" x14ac:dyDescent="0.25">
      <c r="A357" s="9" t="s">
        <v>100</v>
      </c>
      <c r="B357" s="9" t="s">
        <v>122</v>
      </c>
      <c r="C357" s="7"/>
      <c r="D357" s="17"/>
      <c r="E357" s="7"/>
      <c r="F357" s="7"/>
      <c r="G357" s="7"/>
      <c r="H357" s="7"/>
      <c r="I357" s="7"/>
    </row>
    <row r="358" spans="1:9" ht="15.75" thickBot="1" x14ac:dyDescent="0.3"/>
    <row r="359" spans="1:9" ht="15.75" thickBot="1" x14ac:dyDescent="0.3">
      <c r="A359" s="3" t="s">
        <v>12</v>
      </c>
      <c r="B359" s="2" t="s">
        <v>8</v>
      </c>
      <c r="C359" s="4" t="s">
        <v>9</v>
      </c>
      <c r="D359" s="18" t="s">
        <v>10</v>
      </c>
      <c r="E359" s="35"/>
      <c r="F359" s="35"/>
      <c r="G359" s="5"/>
      <c r="H359" s="43" t="s">
        <v>11</v>
      </c>
      <c r="I359" s="44"/>
    </row>
    <row r="360" spans="1:9" x14ac:dyDescent="0.25">
      <c r="A360" t="s">
        <v>0</v>
      </c>
      <c r="B360" t="s">
        <v>85</v>
      </c>
      <c r="D360" s="19"/>
      <c r="I360" s="11"/>
    </row>
    <row r="361" spans="1:9" x14ac:dyDescent="0.25">
      <c r="B361" t="s">
        <v>86</v>
      </c>
      <c r="D361" s="19"/>
      <c r="I361" s="11"/>
    </row>
    <row r="362" spans="1:9" x14ac:dyDescent="0.25">
      <c r="B362" t="s">
        <v>88</v>
      </c>
      <c r="D362" s="19"/>
      <c r="I362" s="11"/>
    </row>
    <row r="363" spans="1:9" x14ac:dyDescent="0.25">
      <c r="B363" t="s">
        <v>87</v>
      </c>
      <c r="D363" s="19"/>
      <c r="I363" s="11"/>
    </row>
    <row r="364" spans="1:9" x14ac:dyDescent="0.25">
      <c r="B364" s="6">
        <v>5</v>
      </c>
      <c r="C364" s="6" t="s">
        <v>14</v>
      </c>
      <c r="D364" s="19"/>
      <c r="I364" s="11">
        <f t="shared" ref="I364" si="76">D364*B364</f>
        <v>0</v>
      </c>
    </row>
    <row r="365" spans="1:9" x14ac:dyDescent="0.25">
      <c r="B365" s="6"/>
      <c r="C365" s="6"/>
      <c r="D365" s="37"/>
      <c r="I365" s="11"/>
    </row>
    <row r="366" spans="1:9" s="9" customFormat="1" x14ac:dyDescent="0.25">
      <c r="B366" s="12"/>
      <c r="C366" s="12"/>
      <c r="D366" s="20"/>
      <c r="E366" s="9" t="s">
        <v>21</v>
      </c>
      <c r="I366" s="13">
        <f>SUM(I360:I365)</f>
        <v>0</v>
      </c>
    </row>
    <row r="367" spans="1:9" s="9" customFormat="1" x14ac:dyDescent="0.25">
      <c r="B367" s="12"/>
      <c r="C367" s="12"/>
      <c r="D367" s="20"/>
      <c r="I367" s="13"/>
    </row>
    <row r="368" spans="1:9" ht="15.75" thickBot="1" x14ac:dyDescent="0.3">
      <c r="F368" s="27"/>
      <c r="G368" s="27"/>
      <c r="H368" s="27"/>
      <c r="I368" s="28"/>
    </row>
    <row r="369" spans="2:9" ht="31.5" customHeight="1" thickBot="1" x14ac:dyDescent="0.3">
      <c r="F369" s="31" t="s">
        <v>27</v>
      </c>
      <c r="G369" s="32"/>
      <c r="H369" s="32"/>
      <c r="I369" s="33">
        <f>SUM(I27+I51+I75+I91+I116+I136+I164+I179+I208+I235+I250+I282+I302+I318+I339+I355+I366)</f>
        <v>0</v>
      </c>
    </row>
    <row r="370" spans="2:9" x14ac:dyDescent="0.25">
      <c r="F370" s="29" t="s">
        <v>25</v>
      </c>
      <c r="G370" s="29"/>
      <c r="H370" s="29"/>
      <c r="I370" s="30">
        <f>I369*10/100</f>
        <v>0</v>
      </c>
    </row>
    <row r="371" spans="2:9" x14ac:dyDescent="0.25">
      <c r="F371" s="36" t="s">
        <v>28</v>
      </c>
      <c r="G371" s="36"/>
      <c r="H371" s="36"/>
      <c r="I371" s="25">
        <f>+I369+I370</f>
        <v>0</v>
      </c>
    </row>
    <row r="372" spans="2:9" ht="21" customHeight="1" thickBot="1" x14ac:dyDescent="0.3">
      <c r="F372" s="9" t="s">
        <v>29</v>
      </c>
      <c r="I372" s="26">
        <f>+I371*0.095</f>
        <v>0</v>
      </c>
    </row>
    <row r="373" spans="2:9" ht="30" customHeight="1" thickBot="1" x14ac:dyDescent="0.3">
      <c r="F373" s="34" t="s">
        <v>24</v>
      </c>
      <c r="G373" s="35"/>
      <c r="H373" s="35"/>
      <c r="I373" s="42">
        <f>+I372+I371</f>
        <v>0</v>
      </c>
    </row>
    <row r="376" spans="2:9" x14ac:dyDescent="0.25">
      <c r="B376" s="39" t="s">
        <v>99</v>
      </c>
    </row>
    <row r="377" spans="2:9" x14ac:dyDescent="0.25">
      <c r="B377" t="s">
        <v>105</v>
      </c>
    </row>
    <row r="378" spans="2:9" x14ac:dyDescent="0.25">
      <c r="B378" t="s">
        <v>97</v>
      </c>
    </row>
    <row r="379" spans="2:9" x14ac:dyDescent="0.25">
      <c r="B379" t="s">
        <v>90</v>
      </c>
    </row>
    <row r="380" spans="2:9" x14ac:dyDescent="0.25">
      <c r="B380" t="s">
        <v>135</v>
      </c>
    </row>
    <row r="381" spans="2:9" x14ac:dyDescent="0.25">
      <c r="B381" t="s">
        <v>136</v>
      </c>
    </row>
    <row r="383" spans="2:9" x14ac:dyDescent="0.25">
      <c r="B383" t="s">
        <v>98</v>
      </c>
    </row>
  </sheetData>
  <mergeCells count="17">
    <mergeCell ref="H183:I183"/>
    <mergeCell ref="H212:I212"/>
    <mergeCell ref="H239:I239"/>
    <mergeCell ref="H254:I254"/>
    <mergeCell ref="H7:I7"/>
    <mergeCell ref="H120:I120"/>
    <mergeCell ref="H167:I167"/>
    <mergeCell ref="H31:I31"/>
    <mergeCell ref="H55:I55"/>
    <mergeCell ref="H79:I79"/>
    <mergeCell ref="H96:I96"/>
    <mergeCell ref="H140:I140"/>
    <mergeCell ref="H286:I286"/>
    <mergeCell ref="H306:I306"/>
    <mergeCell ref="H322:I322"/>
    <mergeCell ref="H359:I359"/>
    <mergeCell ref="H343:I34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B20" sqref="B20"/>
    </sheetView>
  </sheetViews>
  <sheetFormatPr defaultRowHeight="15" x14ac:dyDescent="0.25"/>
  <cols>
    <col min="1" max="1" width="3.42578125" customWidth="1"/>
    <col min="2" max="2" width="8" customWidth="1"/>
    <col min="3" max="3" width="10.5703125" customWidth="1"/>
    <col min="7" max="7" width="3.7109375" customWidth="1"/>
    <col min="8" max="8" width="14" customWidth="1"/>
    <col min="10" max="10" width="12" bestFit="1" customWidth="1"/>
  </cols>
  <sheetData>
    <row r="1" spans="1:10" ht="21" x14ac:dyDescent="0.35">
      <c r="B1" s="10" t="s">
        <v>13</v>
      </c>
      <c r="C1" s="10"/>
      <c r="D1" s="10"/>
    </row>
    <row r="3" spans="1:10" x14ac:dyDescent="0.25">
      <c r="A3" t="s">
        <v>0</v>
      </c>
      <c r="B3" s="9" t="s">
        <v>123</v>
      </c>
      <c r="C3" s="7"/>
      <c r="D3" s="7"/>
      <c r="E3" s="7"/>
      <c r="H3" s="13">
        <f>'STANOVANJA '!I27</f>
        <v>0</v>
      </c>
    </row>
    <row r="4" spans="1:10" x14ac:dyDescent="0.25">
      <c r="A4" t="s">
        <v>1</v>
      </c>
      <c r="B4" s="9" t="s">
        <v>124</v>
      </c>
      <c r="C4" s="6"/>
      <c r="D4" s="6"/>
      <c r="H4" s="13">
        <f>'STANOVANJA '!I51</f>
        <v>0</v>
      </c>
      <c r="J4" s="15"/>
    </row>
    <row r="5" spans="1:10" x14ac:dyDescent="0.25">
      <c r="A5" t="s">
        <v>2</v>
      </c>
      <c r="B5" s="9" t="s">
        <v>125</v>
      </c>
      <c r="C5" s="9"/>
      <c r="D5" s="9"/>
      <c r="H5" s="13">
        <f>'STANOVANJA '!I75</f>
        <v>0</v>
      </c>
    </row>
    <row r="6" spans="1:10" x14ac:dyDescent="0.25">
      <c r="A6" t="s">
        <v>3</v>
      </c>
      <c r="B6" s="9" t="s">
        <v>126</v>
      </c>
      <c r="C6" s="9"/>
      <c r="D6" s="9"/>
      <c r="E6" s="9"/>
      <c r="H6" s="13">
        <f>'STANOVANJA '!I91</f>
        <v>0</v>
      </c>
    </row>
    <row r="7" spans="1:10" x14ac:dyDescent="0.25">
      <c r="A7" t="s">
        <v>4</v>
      </c>
      <c r="B7" s="9" t="s">
        <v>127</v>
      </c>
      <c r="C7" s="9"/>
      <c r="D7" s="9"/>
      <c r="E7" s="9"/>
      <c r="H7" s="13">
        <f>'STANOVANJA '!I116</f>
        <v>0</v>
      </c>
    </row>
    <row r="8" spans="1:10" x14ac:dyDescent="0.25">
      <c r="A8" t="s">
        <v>5</v>
      </c>
      <c r="B8" s="9" t="s">
        <v>111</v>
      </c>
      <c r="C8" s="9"/>
      <c r="D8" s="9"/>
      <c r="E8" s="9"/>
      <c r="H8" s="13">
        <f>'STANOVANJA '!I136</f>
        <v>0</v>
      </c>
    </row>
    <row r="9" spans="1:10" x14ac:dyDescent="0.25">
      <c r="A9" t="s">
        <v>6</v>
      </c>
      <c r="B9" s="9" t="s">
        <v>128</v>
      </c>
      <c r="C9" s="9"/>
      <c r="D9" s="9"/>
      <c r="E9" s="9"/>
      <c r="H9" s="13">
        <f>'STANOVANJA '!I164</f>
        <v>0</v>
      </c>
    </row>
    <row r="10" spans="1:10" x14ac:dyDescent="0.25">
      <c r="A10" t="s">
        <v>7</v>
      </c>
      <c r="B10" s="9" t="s">
        <v>129</v>
      </c>
      <c r="C10" s="9"/>
      <c r="D10" s="9"/>
      <c r="E10" s="9"/>
      <c r="H10" s="13">
        <f>'STANOVANJA '!I179</f>
        <v>0</v>
      </c>
    </row>
    <row r="11" spans="1:10" x14ac:dyDescent="0.25">
      <c r="A11" t="s">
        <v>15</v>
      </c>
      <c r="B11" s="9" t="s">
        <v>114</v>
      </c>
      <c r="C11" s="9"/>
      <c r="D11" s="9"/>
      <c r="E11" s="9"/>
      <c r="H11" s="13">
        <f>'STANOVANJA '!I208</f>
        <v>0</v>
      </c>
    </row>
    <row r="12" spans="1:10" x14ac:dyDescent="0.25">
      <c r="A12" t="s">
        <v>16</v>
      </c>
      <c r="B12" s="9" t="s">
        <v>130</v>
      </c>
      <c r="C12" s="9"/>
      <c r="D12" s="9"/>
      <c r="E12" s="9"/>
      <c r="H12" s="13">
        <f>'STANOVANJA '!I235</f>
        <v>0</v>
      </c>
    </row>
    <row r="13" spans="1:10" x14ac:dyDescent="0.25">
      <c r="A13" t="s">
        <v>17</v>
      </c>
      <c r="B13" s="9" t="s">
        <v>131</v>
      </c>
      <c r="C13" s="9"/>
      <c r="D13" s="9"/>
      <c r="E13" s="9"/>
      <c r="H13" s="13">
        <f>'STANOVANJA '!I250</f>
        <v>0</v>
      </c>
    </row>
    <row r="14" spans="1:10" x14ac:dyDescent="0.25">
      <c r="A14" t="s">
        <v>18</v>
      </c>
      <c r="B14" s="9" t="s">
        <v>117</v>
      </c>
      <c r="C14" s="9"/>
      <c r="D14" s="9"/>
      <c r="E14" s="9"/>
      <c r="H14" s="13">
        <f>'STANOVANJA '!I282</f>
        <v>0</v>
      </c>
    </row>
    <row r="15" spans="1:10" x14ac:dyDescent="0.25">
      <c r="A15" t="s">
        <v>19</v>
      </c>
      <c r="B15" s="9" t="s">
        <v>132</v>
      </c>
      <c r="C15" s="9"/>
      <c r="D15" s="9"/>
      <c r="E15" s="9"/>
      <c r="H15" s="13">
        <f>'STANOVANJA '!I302</f>
        <v>0</v>
      </c>
    </row>
    <row r="16" spans="1:10" x14ac:dyDescent="0.25">
      <c r="A16" t="s">
        <v>20</v>
      </c>
      <c r="B16" s="9" t="s">
        <v>119</v>
      </c>
      <c r="C16" s="9"/>
      <c r="D16" s="9"/>
      <c r="E16" s="9"/>
      <c r="H16" s="13">
        <f>'STANOVANJA '!I318</f>
        <v>0</v>
      </c>
    </row>
    <row r="17" spans="1:8" x14ac:dyDescent="0.25">
      <c r="A17" t="s">
        <v>84</v>
      </c>
      <c r="B17" s="9" t="s">
        <v>120</v>
      </c>
      <c r="C17" s="9"/>
      <c r="D17" s="9"/>
      <c r="E17" s="9"/>
      <c r="H17" s="13">
        <f>'STANOVANJA '!I339</f>
        <v>0</v>
      </c>
    </row>
    <row r="18" spans="1:8" x14ac:dyDescent="0.25">
      <c r="A18" t="s">
        <v>89</v>
      </c>
      <c r="B18" s="9" t="s">
        <v>133</v>
      </c>
      <c r="C18" s="9"/>
      <c r="D18" s="9"/>
      <c r="E18" s="9"/>
      <c r="H18" s="13">
        <f>'STANOVANJA '!I355</f>
        <v>0</v>
      </c>
    </row>
    <row r="19" spans="1:8" x14ac:dyDescent="0.25">
      <c r="A19">
        <v>17</v>
      </c>
      <c r="B19" s="9" t="s">
        <v>134</v>
      </c>
      <c r="C19" s="9"/>
      <c r="D19" s="9"/>
      <c r="E19" s="9"/>
      <c r="H19" s="13">
        <f>'STANOVANJA '!I366</f>
        <v>0</v>
      </c>
    </row>
    <row r="20" spans="1:8" x14ac:dyDescent="0.25">
      <c r="A20" s="22"/>
      <c r="B20" s="24" t="s">
        <v>26</v>
      </c>
      <c r="C20" s="22"/>
      <c r="D20" s="22"/>
      <c r="E20" s="22"/>
      <c r="F20" s="22"/>
      <c r="G20" s="22"/>
      <c r="H20" s="40">
        <f>SUM(H3:H19)*10/100</f>
        <v>0</v>
      </c>
    </row>
    <row r="21" spans="1:8" x14ac:dyDescent="0.25">
      <c r="D21" s="9" t="s">
        <v>22</v>
      </c>
      <c r="H21" s="38">
        <f>SUM(H3:H20)</f>
        <v>0</v>
      </c>
    </row>
    <row r="22" spans="1:8" x14ac:dyDescent="0.25">
      <c r="D22" s="22" t="s">
        <v>23</v>
      </c>
      <c r="E22" s="22"/>
      <c r="F22" s="22"/>
      <c r="G22" s="22"/>
      <c r="H22" s="23">
        <f>H21*9.5/100</f>
        <v>0</v>
      </c>
    </row>
    <row r="23" spans="1:8" x14ac:dyDescent="0.25">
      <c r="H23" s="15"/>
    </row>
    <row r="24" spans="1:8" ht="15.75" x14ac:dyDescent="0.25">
      <c r="D24" s="9" t="s">
        <v>24</v>
      </c>
      <c r="E24" s="9"/>
      <c r="F24" s="9"/>
      <c r="G24" s="9"/>
      <c r="H24" s="41">
        <f>SUM(H21:H22)</f>
        <v>0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STANOVANJA </vt:lpstr>
      <vt:lpstr>REK.STANOVANJA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SOBNI</dc:creator>
  <cp:lastModifiedBy>Alenka Čadež kobol</cp:lastModifiedBy>
  <cp:lastPrinted>2015-09-11T08:45:17Z</cp:lastPrinted>
  <dcterms:created xsi:type="dcterms:W3CDTF">2012-11-09T09:20:55Z</dcterms:created>
  <dcterms:modified xsi:type="dcterms:W3CDTF">2017-04-03T11:08:06Z</dcterms:modified>
</cp:coreProperties>
</file>